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ciac-my.sharepoint.com/personal/jonas_brouillon_iac_nc/Documents/BDD/IAC_SOLVEG/Inventaire santal/data/"/>
    </mc:Choice>
  </mc:AlternateContent>
  <xr:revisionPtr revIDLastSave="42" documentId="13_ncr:1_{A1E8D255-D9EE-4CAE-8CC4-0A613AD93F37}" xr6:coauthVersionLast="47" xr6:coauthVersionMax="47" xr10:uidLastSave="{CC9C7A27-F386-4EA8-BDD9-1465691A7662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Sheet1!$A$1:$AG$2337</definedName>
  </definedNames>
  <calcPr calcId="191029"/>
</workbook>
</file>

<file path=xl/calcChain.xml><?xml version="1.0" encoding="utf-8"?>
<calcChain xmlns="http://schemas.openxmlformats.org/spreadsheetml/2006/main">
  <c r="AA734" i="1" l="1"/>
  <c r="AA732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B42" i="1" s="1"/>
  <c r="AA43" i="1"/>
  <c r="AA44" i="1"/>
  <c r="AA45" i="1"/>
  <c r="AA46" i="1"/>
  <c r="AA47" i="1"/>
  <c r="AB47" i="1" s="1"/>
  <c r="AA48" i="1"/>
  <c r="AA49" i="1"/>
  <c r="AA50" i="1"/>
  <c r="AA51" i="1"/>
  <c r="AA52" i="1"/>
  <c r="AA53" i="1"/>
  <c r="AA54" i="1"/>
  <c r="AA55" i="1"/>
  <c r="AB55" i="1" s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B99" i="1" s="1"/>
  <c r="AA100" i="1"/>
  <c r="AB100" i="1" s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B117" i="1" s="1"/>
  <c r="AA118" i="1"/>
  <c r="AA119" i="1"/>
  <c r="AB119" i="1" s="1"/>
  <c r="AA120" i="1"/>
  <c r="AA121" i="1"/>
  <c r="AB121" i="1" s="1"/>
  <c r="AA122" i="1"/>
  <c r="AA123" i="1"/>
  <c r="AB123" i="1" s="1"/>
  <c r="AA124" i="1"/>
  <c r="AA125" i="1"/>
  <c r="AA126" i="1"/>
  <c r="AA127" i="1"/>
  <c r="AB127" i="1" s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B151" i="1" s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B233" i="1" s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B368" i="1" s="1"/>
  <c r="AA369" i="1"/>
  <c r="AA370" i="1"/>
  <c r="AB370" i="1" s="1"/>
  <c r="AA371" i="1"/>
  <c r="AA372" i="1"/>
  <c r="AB372" i="1" s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B409" i="1" s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B477" i="1" s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B616" i="1" s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B656" i="1" s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B682" i="1" s="1"/>
  <c r="AA683" i="1"/>
  <c r="AA684" i="1"/>
  <c r="AB684" i="1" s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B732" i="1"/>
  <c r="AA733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B912" i="1" s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B933" i="1" s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B1199" i="1" s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B1257" i="1" s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B1268" i="1" s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B1287" i="1" s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B1326" i="1" s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B1460" i="1" s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B1500" i="1" s="1"/>
  <c r="AA1501" i="1"/>
  <c r="AA1502" i="1"/>
  <c r="AA1503" i="1"/>
  <c r="AA1504" i="1"/>
  <c r="AA1505" i="1"/>
  <c r="AA1506" i="1"/>
  <c r="AA1507" i="1"/>
  <c r="AA1508" i="1"/>
  <c r="AB1508" i="1" s="1"/>
  <c r="AA1509" i="1"/>
  <c r="AA1510" i="1"/>
  <c r="AA1511" i="1"/>
  <c r="AA1512" i="1"/>
  <c r="AA1513" i="1"/>
  <c r="AB1513" i="1" s="1"/>
  <c r="AA1514" i="1"/>
  <c r="AA1515" i="1"/>
  <c r="AA1516" i="1"/>
  <c r="AA1517" i="1"/>
  <c r="AA1518" i="1"/>
  <c r="AA1519" i="1"/>
  <c r="AA1520" i="1"/>
  <c r="AB1520" i="1" s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B1550" i="1" s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B1563" i="1" s="1"/>
  <c r="AA1564" i="1"/>
  <c r="AA1565" i="1"/>
  <c r="AB1565" i="1" s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B1647" i="1" s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B1658" i="1" s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B1675" i="1" s="1"/>
  <c r="AA1676" i="1"/>
  <c r="AA1677" i="1"/>
  <c r="AA1678" i="1"/>
  <c r="AA1679" i="1"/>
  <c r="AA1680" i="1"/>
  <c r="AB1680" i="1" s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B1693" i="1" s="1"/>
  <c r="AA1694" i="1"/>
  <c r="AB1694" i="1" s="1"/>
  <c r="AA1695" i="1"/>
  <c r="AB1695" i="1" s="1"/>
  <c r="AA1696" i="1"/>
  <c r="AA1697" i="1"/>
  <c r="AA1698" i="1"/>
  <c r="AB1698" i="1" s="1"/>
  <c r="AA1699" i="1"/>
  <c r="AA1700" i="1"/>
  <c r="AA1701" i="1"/>
  <c r="AA1702" i="1"/>
  <c r="AA1703" i="1"/>
  <c r="AA1704" i="1"/>
  <c r="AA1705" i="1"/>
  <c r="AB1705" i="1" s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B1759" i="1" s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B1770" i="1" s="1"/>
  <c r="AA1771" i="1"/>
  <c r="AA1772" i="1"/>
  <c r="AA1773" i="1"/>
  <c r="AB1773" i="1" s="1"/>
  <c r="AA1774" i="1"/>
  <c r="AA1775" i="1"/>
  <c r="AA1776" i="1"/>
  <c r="AA1777" i="1"/>
  <c r="AB1777" i="1" s="1"/>
  <c r="AA1778" i="1"/>
  <c r="AA1779" i="1"/>
  <c r="AB1779" i="1" s="1"/>
  <c r="AA1780" i="1"/>
  <c r="AB1780" i="1" s="1"/>
  <c r="AA1781" i="1"/>
  <c r="AB1781" i="1" s="1"/>
  <c r="AA1782" i="1"/>
  <c r="AB1782" i="1" s="1"/>
  <c r="AA1783" i="1"/>
  <c r="AA1784" i="1"/>
  <c r="AA1785" i="1"/>
  <c r="AA1786" i="1"/>
  <c r="AB1786" i="1" s="1"/>
  <c r="AA1787" i="1"/>
  <c r="AA1788" i="1"/>
  <c r="AA1789" i="1"/>
  <c r="AA1790" i="1"/>
  <c r="AB1790" i="1" s="1"/>
  <c r="AA1791" i="1"/>
  <c r="AB1791" i="1" s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B1822" i="1" s="1"/>
  <c r="AA1823" i="1"/>
  <c r="AA1824" i="1"/>
  <c r="AB1824" i="1" s="1"/>
  <c r="AA1825" i="1"/>
  <c r="AA1826" i="1"/>
  <c r="AA1827" i="1"/>
  <c r="AB1827" i="1" s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B1847" i="1" s="1"/>
  <c r="AA1848" i="1"/>
  <c r="AA1849" i="1"/>
  <c r="AA1850" i="1"/>
  <c r="AA1851" i="1"/>
  <c r="AA1852" i="1"/>
  <c r="AA1853" i="1"/>
  <c r="AA1854" i="1"/>
  <c r="AA1855" i="1"/>
  <c r="AA1856" i="1"/>
  <c r="AA1857" i="1"/>
  <c r="AB1857" i="1" s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B1884" i="1" s="1"/>
  <c r="AA1885" i="1"/>
  <c r="AA1886" i="1"/>
  <c r="AA1887" i="1"/>
  <c r="AA1888" i="1"/>
  <c r="AA1889" i="1"/>
  <c r="AB1889" i="1" s="1"/>
  <c r="AA1890" i="1"/>
  <c r="AA1891" i="1"/>
  <c r="AA1892" i="1"/>
  <c r="AA1893" i="1"/>
  <c r="AA1894" i="1"/>
  <c r="AB1894" i="1" s="1"/>
  <c r="AA1895" i="1"/>
  <c r="AA1896" i="1"/>
  <c r="AB1896" i="1" s="1"/>
  <c r="AA1897" i="1"/>
  <c r="AB1897" i="1" s="1"/>
  <c r="AA1898" i="1"/>
  <c r="AA1899" i="1"/>
  <c r="AB1899" i="1" s="1"/>
  <c r="AA1900" i="1"/>
  <c r="AA1901" i="1"/>
  <c r="AA1902" i="1"/>
  <c r="AB1902" i="1" s="1"/>
  <c r="AA1903" i="1"/>
  <c r="AA1904" i="1"/>
  <c r="AA1905" i="1"/>
  <c r="AA1906" i="1"/>
  <c r="AA1907" i="1"/>
  <c r="AA1908" i="1"/>
  <c r="AA1909" i="1"/>
  <c r="AB1909" i="1" s="1"/>
  <c r="AA1910" i="1"/>
  <c r="AB1910" i="1" s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B1923" i="1" s="1"/>
  <c r="AA1924" i="1"/>
  <c r="AB1924" i="1" s="1"/>
  <c r="AA1925" i="1"/>
  <c r="AB1925" i="1" s="1"/>
  <c r="AA1926" i="1"/>
  <c r="AA1927" i="1"/>
  <c r="AA1928" i="1"/>
  <c r="AA1929" i="1"/>
  <c r="AA1930" i="1"/>
  <c r="AA1931" i="1"/>
  <c r="AA1932" i="1"/>
  <c r="AB1932" i="1" s="1"/>
  <c r="AA1933" i="1"/>
  <c r="AA1934" i="1"/>
  <c r="AA1935" i="1"/>
  <c r="AA1936" i="1"/>
  <c r="AA1937" i="1"/>
  <c r="AA1938" i="1"/>
  <c r="AA1939" i="1"/>
  <c r="AB1939" i="1" s="1"/>
  <c r="AA1940" i="1"/>
  <c r="AA1941" i="1"/>
  <c r="AA1942" i="1"/>
  <c r="AA1943" i="1"/>
  <c r="AA1944" i="1"/>
  <c r="AA1945" i="1"/>
  <c r="AA1946" i="1"/>
  <c r="AA1947" i="1"/>
  <c r="AA1948" i="1"/>
  <c r="AA1949" i="1"/>
  <c r="AB1949" i="1" s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B1989" i="1" s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B2045" i="1" s="1"/>
  <c r="AA2046" i="1"/>
  <c r="AA2047" i="1"/>
  <c r="AB2047" i="1" s="1"/>
  <c r="AA2048" i="1"/>
  <c r="AA2049" i="1"/>
  <c r="AA2050" i="1"/>
  <c r="AB2050" i="1" s="1"/>
  <c r="AA2051" i="1"/>
  <c r="AA2052" i="1"/>
  <c r="AA2053" i="1"/>
  <c r="AA2054" i="1"/>
  <c r="AA2055" i="1"/>
  <c r="AA2056" i="1"/>
  <c r="AA2057" i="1"/>
  <c r="AA2058" i="1"/>
  <c r="AB2058" i="1" s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B2111" i="1" s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B2187" i="1" s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B2219" i="1" s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B2232" i="1" s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B2244" i="1" s="1"/>
  <c r="AA2245" i="1"/>
  <c r="AA2246" i="1"/>
  <c r="AA2247" i="1"/>
  <c r="AA2248" i="1"/>
  <c r="AA2249" i="1"/>
  <c r="AA2250" i="1"/>
  <c r="AA2251" i="1"/>
  <c r="AA2252" i="1"/>
  <c r="AA2253" i="1"/>
  <c r="AB2253" i="1" s="1"/>
  <c r="AA2254" i="1"/>
  <c r="AB2254" i="1" s="1"/>
  <c r="AA2255" i="1"/>
  <c r="AB2255" i="1" s="1"/>
  <c r="AA2256" i="1"/>
  <c r="AA2257" i="1"/>
  <c r="AB2257" i="1" s="1"/>
  <c r="AA2258" i="1"/>
  <c r="AA2259" i="1"/>
  <c r="AB2259" i="1" s="1"/>
  <c r="AA2260" i="1"/>
  <c r="AA2261" i="1"/>
  <c r="AA2262" i="1"/>
  <c r="AA2263" i="1"/>
  <c r="AB2263" i="1" s="1"/>
  <c r="AA2264" i="1"/>
  <c r="AA2265" i="1"/>
  <c r="AA2266" i="1"/>
  <c r="AA2267" i="1"/>
  <c r="AA2268" i="1"/>
  <c r="AA2269" i="1"/>
  <c r="AA2270" i="1"/>
  <c r="AB2270" i="1" s="1"/>
  <c r="AA2271" i="1"/>
  <c r="AA2272" i="1"/>
  <c r="AA2273" i="1"/>
  <c r="AA2274" i="1"/>
  <c r="AA2275" i="1"/>
  <c r="AA2276" i="1"/>
  <c r="AB2276" i="1" s="1"/>
  <c r="AA2277" i="1"/>
  <c r="AA2278" i="1"/>
  <c r="AA2279" i="1"/>
  <c r="AA2280" i="1"/>
  <c r="AA2281" i="1"/>
  <c r="AA2282" i="1"/>
  <c r="AB2282" i="1" s="1"/>
  <c r="AA2283" i="1"/>
  <c r="AA2284" i="1"/>
  <c r="AB2284" i="1" s="1"/>
  <c r="AA2285" i="1"/>
  <c r="AA2286" i="1"/>
  <c r="AA2287" i="1"/>
  <c r="AA2288" i="1"/>
  <c r="AA2289" i="1"/>
  <c r="AB2289" i="1" s="1"/>
  <c r="AA2290" i="1"/>
  <c r="AA2291" i="1"/>
  <c r="AA2292" i="1"/>
  <c r="AA2293" i="1"/>
  <c r="AB2293" i="1" s="1"/>
  <c r="AA2294" i="1"/>
  <c r="AA2295" i="1"/>
  <c r="AB2295" i="1" s="1"/>
  <c r="AA2296" i="1"/>
  <c r="AA2297" i="1"/>
  <c r="AA2298" i="1"/>
  <c r="AB2298" i="1" s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B2333" i="1" s="1"/>
  <c r="AA2334" i="1"/>
  <c r="AB2334" i="1" s="1"/>
  <c r="AA2335" i="1"/>
  <c r="AA2336" i="1"/>
  <c r="AA2337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G1583" i="1"/>
  <c r="AG1533" i="1"/>
  <c r="AG1518" i="1"/>
  <c r="AG365" i="1"/>
  <c r="AG210" i="1"/>
  <c r="AG201" i="1"/>
  <c r="AG173" i="1"/>
  <c r="AG155" i="1"/>
  <c r="AD1785" i="1"/>
  <c r="AG1785" i="1" s="1"/>
  <c r="AD1784" i="1"/>
  <c r="AG1784" i="1" s="1"/>
  <c r="AC1518" i="1"/>
  <c r="AC13" i="1"/>
  <c r="AD13" i="1" s="1"/>
  <c r="AG13" i="1" s="1"/>
  <c r="AC2315" i="1"/>
  <c r="AD2315" i="1" s="1"/>
  <c r="AG2315" i="1" s="1"/>
  <c r="AC2312" i="1"/>
  <c r="AD2312" i="1" s="1"/>
  <c r="AG2312" i="1" s="1"/>
  <c r="AC2309" i="1"/>
  <c r="AD2309" i="1" s="1"/>
  <c r="AG2309" i="1" s="1"/>
  <c r="AC2291" i="1"/>
  <c r="AD2291" i="1" s="1"/>
  <c r="AG2291" i="1" s="1"/>
  <c r="AC2286" i="1"/>
  <c r="AD2286" i="1" s="1"/>
  <c r="AG2286" i="1" s="1"/>
  <c r="AC2285" i="1"/>
  <c r="AD2285" i="1" s="1"/>
  <c r="AG2285" i="1" s="1"/>
  <c r="AC2274" i="1"/>
  <c r="AD2274" i="1" s="1"/>
  <c r="AG2274" i="1" s="1"/>
  <c r="AC2248" i="1"/>
  <c r="AD2248" i="1" s="1"/>
  <c r="AG2248" i="1" s="1"/>
  <c r="AC2190" i="1"/>
  <c r="AD2190" i="1" s="1"/>
  <c r="AG2190" i="1" s="1"/>
  <c r="AC2159" i="1"/>
  <c r="AD2159" i="1" s="1"/>
  <c r="AG2159" i="1" s="1"/>
  <c r="AC2153" i="1"/>
  <c r="AD2153" i="1" s="1"/>
  <c r="AG2153" i="1" s="1"/>
  <c r="AC2147" i="1"/>
  <c r="AD2147" i="1" s="1"/>
  <c r="AG2147" i="1" s="1"/>
  <c r="AC2137" i="1"/>
  <c r="AD2137" i="1" s="1"/>
  <c r="AG2137" i="1" s="1"/>
  <c r="AC2136" i="1"/>
  <c r="AD2136" i="1" s="1"/>
  <c r="AG2136" i="1" s="1"/>
  <c r="AC2107" i="1"/>
  <c r="AD2107" i="1" s="1"/>
  <c r="AG2107" i="1" s="1"/>
  <c r="AC2091" i="1"/>
  <c r="AD2091" i="1" s="1"/>
  <c r="AG2091" i="1" s="1"/>
  <c r="AC2088" i="1"/>
  <c r="AD2088" i="1" s="1"/>
  <c r="AG2088" i="1" s="1"/>
  <c r="AC2052" i="1"/>
  <c r="AD2052" i="1" s="1"/>
  <c r="AG2052" i="1" s="1"/>
  <c r="AC2051" i="1"/>
  <c r="AD2051" i="1" s="1"/>
  <c r="AG2051" i="1" s="1"/>
  <c r="AC2049" i="1"/>
  <c r="AD2049" i="1" s="1"/>
  <c r="AG2049" i="1" s="1"/>
  <c r="AC2046" i="1"/>
  <c r="AD2046" i="1" s="1"/>
  <c r="AG2046" i="1" s="1"/>
  <c r="AC2044" i="1"/>
  <c r="AD2044" i="1" s="1"/>
  <c r="AG2044" i="1" s="1"/>
  <c r="AC2042" i="1"/>
  <c r="AD2042" i="1" s="1"/>
  <c r="AG2042" i="1" s="1"/>
  <c r="AC2039" i="1"/>
  <c r="AD2039" i="1" s="1"/>
  <c r="AG2039" i="1" s="1"/>
  <c r="AC2037" i="1"/>
  <c r="AD2037" i="1" s="1"/>
  <c r="AG2037" i="1" s="1"/>
  <c r="AC2029" i="1"/>
  <c r="AD2029" i="1" s="1"/>
  <c r="AG2029" i="1" s="1"/>
  <c r="AC2026" i="1"/>
  <c r="AD2026" i="1" s="1"/>
  <c r="AG2026" i="1" s="1"/>
  <c r="AC2024" i="1"/>
  <c r="AD2024" i="1" s="1"/>
  <c r="AG2024" i="1" s="1"/>
  <c r="AC2022" i="1"/>
  <c r="AD2022" i="1" s="1"/>
  <c r="AG2022" i="1" s="1"/>
  <c r="AC2018" i="1"/>
  <c r="AD2018" i="1" s="1"/>
  <c r="AG2018" i="1" s="1"/>
  <c r="AC2017" i="1"/>
  <c r="AD2017" i="1" s="1"/>
  <c r="AG2017" i="1" s="1"/>
  <c r="AC2012" i="1"/>
  <c r="AD2012" i="1" s="1"/>
  <c r="AG2012" i="1" s="1"/>
  <c r="AC2010" i="1"/>
  <c r="AD2010" i="1" s="1"/>
  <c r="AG2010" i="1" s="1"/>
  <c r="AC2008" i="1"/>
  <c r="AD2008" i="1" s="1"/>
  <c r="AG2008" i="1" s="1"/>
  <c r="AC2007" i="1"/>
  <c r="AD2007" i="1" s="1"/>
  <c r="AG2007" i="1" s="1"/>
  <c r="AC2004" i="1"/>
  <c r="AD2004" i="1" s="1"/>
  <c r="AG2004" i="1" s="1"/>
  <c r="AC2002" i="1"/>
  <c r="AD2002" i="1" s="1"/>
  <c r="AG2002" i="1" s="1"/>
  <c r="AC2000" i="1"/>
  <c r="AD2000" i="1" s="1"/>
  <c r="AG2000" i="1" s="1"/>
  <c r="AC1999" i="1"/>
  <c r="AD1999" i="1" s="1"/>
  <c r="AG1999" i="1" s="1"/>
  <c r="AC1997" i="1"/>
  <c r="AD1997" i="1" s="1"/>
  <c r="AG1997" i="1" s="1"/>
  <c r="AC1996" i="1"/>
  <c r="AD1996" i="1" s="1"/>
  <c r="AG1996" i="1" s="1"/>
  <c r="AC1995" i="1"/>
  <c r="AD1995" i="1" s="1"/>
  <c r="AG1995" i="1" s="1"/>
  <c r="AC1946" i="1"/>
  <c r="AD1946" i="1" s="1"/>
  <c r="AG1946" i="1" s="1"/>
  <c r="AC1940" i="1"/>
  <c r="AD1940" i="1" s="1"/>
  <c r="AG1940" i="1" s="1"/>
  <c r="AC1928" i="1"/>
  <c r="AD1928" i="1" s="1"/>
  <c r="AG1928" i="1" s="1"/>
  <c r="AC1916" i="1"/>
  <c r="AD1916" i="1" s="1"/>
  <c r="AG1916" i="1" s="1"/>
  <c r="AC1904" i="1"/>
  <c r="AD1904" i="1" s="1"/>
  <c r="AG1904" i="1" s="1"/>
  <c r="AC1898" i="1"/>
  <c r="AD1898" i="1" s="1"/>
  <c r="AG1898" i="1" s="1"/>
  <c r="AC1890" i="1"/>
  <c r="AD1890" i="1" s="1"/>
  <c r="AG1890" i="1" s="1"/>
  <c r="AC1887" i="1"/>
  <c r="AD1887" i="1" s="1"/>
  <c r="AG1887" i="1" s="1"/>
  <c r="AC1883" i="1"/>
  <c r="AD1883" i="1" s="1"/>
  <c r="AG1883" i="1" s="1"/>
  <c r="AC1879" i="1"/>
  <c r="AD1879" i="1" s="1"/>
  <c r="AG1879" i="1" s="1"/>
  <c r="AC1877" i="1"/>
  <c r="AD1877" i="1" s="1"/>
  <c r="AG1877" i="1" s="1"/>
  <c r="AC1843" i="1"/>
  <c r="AD1843" i="1" s="1"/>
  <c r="AG1843" i="1" s="1"/>
  <c r="AC1840" i="1"/>
  <c r="AD1840" i="1" s="1"/>
  <c r="AG1840" i="1" s="1"/>
  <c r="AC1835" i="1"/>
  <c r="AD1835" i="1" s="1"/>
  <c r="AG1835" i="1" s="1"/>
  <c r="AC1813" i="1"/>
  <c r="AD1813" i="1" s="1"/>
  <c r="AG1813" i="1" s="1"/>
  <c r="AC1811" i="1"/>
  <c r="AD1811" i="1" s="1"/>
  <c r="AG1811" i="1" s="1"/>
  <c r="AC1808" i="1"/>
  <c r="AD1808" i="1" s="1"/>
  <c r="AG1808" i="1" s="1"/>
  <c r="AC1775" i="1"/>
  <c r="AD1775" i="1" s="1"/>
  <c r="AG1775" i="1" s="1"/>
  <c r="AC1771" i="1"/>
  <c r="AD1771" i="1" s="1"/>
  <c r="AG1771" i="1" s="1"/>
  <c r="AC1761" i="1"/>
  <c r="AD1761" i="1" s="1"/>
  <c r="AG1761" i="1" s="1"/>
  <c r="AC1758" i="1"/>
  <c r="AD1758" i="1" s="1"/>
  <c r="AG1758" i="1" s="1"/>
  <c r="AC1757" i="1"/>
  <c r="AD1757" i="1" s="1"/>
  <c r="AG1757" i="1" s="1"/>
  <c r="AC1755" i="1"/>
  <c r="AD1755" i="1" s="1"/>
  <c r="AG1755" i="1" s="1"/>
  <c r="AC1753" i="1"/>
  <c r="AD1753" i="1" s="1"/>
  <c r="AG1753" i="1" s="1"/>
  <c r="AC1741" i="1"/>
  <c r="AD1741" i="1" s="1"/>
  <c r="AG1741" i="1" s="1"/>
  <c r="AC1697" i="1"/>
  <c r="AD1697" i="1" s="1"/>
  <c r="AG1697" i="1" s="1"/>
  <c r="AC1696" i="1"/>
  <c r="AD1696" i="1" s="1"/>
  <c r="AG1696" i="1" s="1"/>
  <c r="AC1690" i="1"/>
  <c r="AD1690" i="1" s="1"/>
  <c r="AG1690" i="1" s="1"/>
  <c r="AC1684" i="1"/>
  <c r="AD1684" i="1" s="1"/>
  <c r="AG1684" i="1" s="1"/>
  <c r="AC1664" i="1"/>
  <c r="AD1664" i="1" s="1"/>
  <c r="AG1664" i="1" s="1"/>
  <c r="AC1659" i="1"/>
  <c r="AD1659" i="1" s="1"/>
  <c r="AG1659" i="1" s="1"/>
  <c r="AC1622" i="1"/>
  <c r="AD1622" i="1" s="1"/>
  <c r="AG1622" i="1" s="1"/>
  <c r="AC1612" i="1"/>
  <c r="AD1612" i="1" s="1"/>
  <c r="AG1612" i="1" s="1"/>
  <c r="AC1590" i="1"/>
  <c r="AD1590" i="1" s="1"/>
  <c r="AG1590" i="1" s="1"/>
  <c r="AC1587" i="1"/>
  <c r="AD1587" i="1" s="1"/>
  <c r="AG1587" i="1" s="1"/>
  <c r="AC1586" i="1"/>
  <c r="AD1586" i="1" s="1"/>
  <c r="AG1586" i="1" s="1"/>
  <c r="AC1583" i="1"/>
  <c r="AC1557" i="1"/>
  <c r="AD1557" i="1" s="1"/>
  <c r="AG1557" i="1" s="1"/>
  <c r="AC1542" i="1"/>
  <c r="AD1542" i="1" s="1"/>
  <c r="AG1542" i="1" s="1"/>
  <c r="AC1533" i="1"/>
  <c r="AC1519" i="1"/>
  <c r="AD1519" i="1" s="1"/>
  <c r="AG1519" i="1" s="1"/>
  <c r="AC1516" i="1"/>
  <c r="AD1516" i="1" s="1"/>
  <c r="AG1516" i="1" s="1"/>
  <c r="AC1509" i="1"/>
  <c r="AD1509" i="1" s="1"/>
  <c r="AG1509" i="1" s="1"/>
  <c r="AC1507" i="1"/>
  <c r="AD1507" i="1" s="1"/>
  <c r="AG1507" i="1" s="1"/>
  <c r="AC1501" i="1"/>
  <c r="AD1501" i="1" s="1"/>
  <c r="AG1501" i="1" s="1"/>
  <c r="AC1409" i="1"/>
  <c r="AD1409" i="1" s="1"/>
  <c r="AG1409" i="1" s="1"/>
  <c r="AC1360" i="1"/>
  <c r="AD1360" i="1" s="1"/>
  <c r="AG1360" i="1" s="1"/>
  <c r="AC1266" i="1"/>
  <c r="AD1266" i="1" s="1"/>
  <c r="AG1266" i="1" s="1"/>
  <c r="AC1251" i="1"/>
  <c r="AD1251" i="1" s="1"/>
  <c r="AG1251" i="1" s="1"/>
  <c r="AC1247" i="1"/>
  <c r="AD1247" i="1" s="1"/>
  <c r="AG1247" i="1" s="1"/>
  <c r="AC1244" i="1"/>
  <c r="AD1244" i="1" s="1"/>
  <c r="AG1244" i="1" s="1"/>
  <c r="AC1238" i="1"/>
  <c r="AD1238" i="1" s="1"/>
  <c r="AG1238" i="1" s="1"/>
  <c r="AC1215" i="1"/>
  <c r="AD1215" i="1" s="1"/>
  <c r="AG1215" i="1" s="1"/>
  <c r="AC1214" i="1"/>
  <c r="AD1214" i="1" s="1"/>
  <c r="AG1214" i="1" s="1"/>
  <c r="AC1213" i="1"/>
  <c r="AD1213" i="1" s="1"/>
  <c r="AG1213" i="1" s="1"/>
  <c r="AC1212" i="1"/>
  <c r="AD1212" i="1" s="1"/>
  <c r="AG1212" i="1" s="1"/>
  <c r="AC1211" i="1"/>
  <c r="AD1211" i="1" s="1"/>
  <c r="AG1211" i="1" s="1"/>
  <c r="AC1189" i="1"/>
  <c r="AD1189" i="1" s="1"/>
  <c r="AG1189" i="1" s="1"/>
  <c r="AC1150" i="1"/>
  <c r="AD1150" i="1" s="1"/>
  <c r="AG1150" i="1" s="1"/>
  <c r="AC1139" i="1"/>
  <c r="AD1139" i="1" s="1"/>
  <c r="AG1139" i="1" s="1"/>
  <c r="AC1138" i="1"/>
  <c r="AD1138" i="1" s="1"/>
  <c r="AG1138" i="1" s="1"/>
  <c r="AC1112" i="1"/>
  <c r="AD1112" i="1" s="1"/>
  <c r="AG1112" i="1" s="1"/>
  <c r="AC1072" i="1"/>
  <c r="AD1072" i="1" s="1"/>
  <c r="AG1072" i="1" s="1"/>
  <c r="AC1071" i="1"/>
  <c r="AD1071" i="1" s="1"/>
  <c r="AG1071" i="1" s="1"/>
  <c r="AC1046" i="1"/>
  <c r="AD1046" i="1" s="1"/>
  <c r="AG1046" i="1" s="1"/>
  <c r="AC1045" i="1"/>
  <c r="AD1045" i="1" s="1"/>
  <c r="AG1045" i="1" s="1"/>
  <c r="AC1036" i="1"/>
  <c r="AD1036" i="1" s="1"/>
  <c r="AG1036" i="1" s="1"/>
  <c r="AC1035" i="1"/>
  <c r="AD1035" i="1" s="1"/>
  <c r="AG1035" i="1" s="1"/>
  <c r="AC1029" i="1"/>
  <c r="AD1029" i="1" s="1"/>
  <c r="AG1029" i="1" s="1"/>
  <c r="AC1025" i="1"/>
  <c r="AD1025" i="1" s="1"/>
  <c r="AG1025" i="1" s="1"/>
  <c r="AC1022" i="1"/>
  <c r="AD1022" i="1" s="1"/>
  <c r="AG1022" i="1" s="1"/>
  <c r="AC964" i="1"/>
  <c r="AD964" i="1" s="1"/>
  <c r="AG964" i="1" s="1"/>
  <c r="AC883" i="1"/>
  <c r="AD883" i="1" s="1"/>
  <c r="AG883" i="1" s="1"/>
  <c r="AC851" i="1"/>
  <c r="AD851" i="1" s="1"/>
  <c r="AG851" i="1" s="1"/>
  <c r="AC797" i="1"/>
  <c r="AD797" i="1" s="1"/>
  <c r="AG797" i="1" s="1"/>
  <c r="AC679" i="1"/>
  <c r="AD679" i="1" s="1"/>
  <c r="AG679" i="1" s="1"/>
  <c r="AC633" i="1"/>
  <c r="AD633" i="1" s="1"/>
  <c r="AG633" i="1" s="1"/>
  <c r="AC620" i="1"/>
  <c r="AD620" i="1" s="1"/>
  <c r="AG620" i="1" s="1"/>
  <c r="AC547" i="1"/>
  <c r="AD547" i="1" s="1"/>
  <c r="AG547" i="1" s="1"/>
  <c r="AC539" i="1"/>
  <c r="AD539" i="1" s="1"/>
  <c r="AG539" i="1" s="1"/>
  <c r="AC500" i="1"/>
  <c r="AD500" i="1" s="1"/>
  <c r="AG500" i="1" s="1"/>
  <c r="AC451" i="1"/>
  <c r="AD451" i="1" s="1"/>
  <c r="AG451" i="1" s="1"/>
  <c r="AC398" i="1"/>
  <c r="AD398" i="1" s="1"/>
  <c r="AG398" i="1" s="1"/>
  <c r="AC397" i="1"/>
  <c r="AD397" i="1" s="1"/>
  <c r="AG397" i="1" s="1"/>
  <c r="AC396" i="1"/>
  <c r="AD396" i="1" s="1"/>
  <c r="AG396" i="1" s="1"/>
  <c r="AC392" i="1"/>
  <c r="AD392" i="1" s="1"/>
  <c r="AG392" i="1" s="1"/>
  <c r="AC385" i="1"/>
  <c r="AD385" i="1" s="1"/>
  <c r="AG385" i="1" s="1"/>
  <c r="AC378" i="1"/>
  <c r="AD378" i="1" s="1"/>
  <c r="AG378" i="1" s="1"/>
  <c r="AC365" i="1"/>
  <c r="AC364" i="1"/>
  <c r="AD364" i="1" s="1"/>
  <c r="AG364" i="1" s="1"/>
  <c r="AC360" i="1"/>
  <c r="AD360" i="1" s="1"/>
  <c r="AG360" i="1" s="1"/>
  <c r="AC333" i="1"/>
  <c r="AD333" i="1" s="1"/>
  <c r="AG333" i="1" s="1"/>
  <c r="AC324" i="1"/>
  <c r="AD324" i="1" s="1"/>
  <c r="AG324" i="1" s="1"/>
  <c r="AC322" i="1"/>
  <c r="AD322" i="1" s="1"/>
  <c r="AG322" i="1" s="1"/>
  <c r="AC321" i="1"/>
  <c r="AD321" i="1" s="1"/>
  <c r="AG321" i="1" s="1"/>
  <c r="AC305" i="1"/>
  <c r="AD305" i="1" s="1"/>
  <c r="AG305" i="1" s="1"/>
  <c r="AC304" i="1"/>
  <c r="AD304" i="1" s="1"/>
  <c r="AG304" i="1" s="1"/>
  <c r="AC294" i="1"/>
  <c r="AD294" i="1" s="1"/>
  <c r="AG294" i="1" s="1"/>
  <c r="AC292" i="1"/>
  <c r="AD292" i="1" s="1"/>
  <c r="AG292" i="1" s="1"/>
  <c r="AC289" i="1"/>
  <c r="AD289" i="1" s="1"/>
  <c r="AG289" i="1" s="1"/>
  <c r="AC280" i="1"/>
  <c r="AD280" i="1" s="1"/>
  <c r="AG280" i="1" s="1"/>
  <c r="AC275" i="1"/>
  <c r="AD275" i="1" s="1"/>
  <c r="AG275" i="1" s="1"/>
  <c r="AC272" i="1"/>
  <c r="AD272" i="1" s="1"/>
  <c r="AG272" i="1" s="1"/>
  <c r="AC263" i="1"/>
  <c r="AD263" i="1" s="1"/>
  <c r="AG263" i="1" s="1"/>
  <c r="AC252" i="1"/>
  <c r="AD252" i="1" s="1"/>
  <c r="AG252" i="1" s="1"/>
  <c r="AC231" i="1"/>
  <c r="AD231" i="1" s="1"/>
  <c r="AG231" i="1" s="1"/>
  <c r="AC230" i="1"/>
  <c r="AD230" i="1" s="1"/>
  <c r="AG230" i="1" s="1"/>
  <c r="AC227" i="1"/>
  <c r="AD227" i="1" s="1"/>
  <c r="AG227" i="1" s="1"/>
  <c r="AC224" i="1"/>
  <c r="AD224" i="1" s="1"/>
  <c r="AG224" i="1" s="1"/>
  <c r="AC213" i="1"/>
  <c r="AD213" i="1" s="1"/>
  <c r="AC210" i="1"/>
  <c r="AC208" i="1"/>
  <c r="AD208" i="1" s="1"/>
  <c r="AG208" i="1" s="1"/>
  <c r="AC205" i="1"/>
  <c r="AD205" i="1" s="1"/>
  <c r="AG205" i="1" s="1"/>
  <c r="AC201" i="1"/>
  <c r="AC197" i="1"/>
  <c r="AD197" i="1" s="1"/>
  <c r="AG197" i="1" s="1"/>
  <c r="AC191" i="1"/>
  <c r="AD191" i="1" s="1"/>
  <c r="AG191" i="1" s="1"/>
  <c r="AC187" i="1"/>
  <c r="AD187" i="1" s="1"/>
  <c r="AG187" i="1" s="1"/>
  <c r="AC176" i="1"/>
  <c r="AD176" i="1" s="1"/>
  <c r="AG176" i="1" s="1"/>
  <c r="AC175" i="1"/>
  <c r="AD175" i="1" s="1"/>
  <c r="AG175" i="1" s="1"/>
  <c r="AC173" i="1"/>
  <c r="AC170" i="1"/>
  <c r="AD170" i="1" s="1"/>
  <c r="AG170" i="1" s="1"/>
  <c r="AC166" i="1"/>
  <c r="AD166" i="1" s="1"/>
  <c r="AG166" i="1" s="1"/>
  <c r="AC155" i="1"/>
  <c r="AC41" i="1"/>
  <c r="AD41" i="1" s="1"/>
  <c r="AG41" i="1" s="1"/>
  <c r="AC43" i="1"/>
  <c r="AD43" i="1" s="1"/>
  <c r="AG43" i="1" s="1"/>
  <c r="AC45" i="1"/>
  <c r="AD45" i="1" s="1"/>
  <c r="AG45" i="1" s="1"/>
  <c r="AC51" i="1"/>
  <c r="AD51" i="1" s="1"/>
  <c r="AG51" i="1" s="1"/>
  <c r="AC63" i="1"/>
  <c r="AD63" i="1" s="1"/>
  <c r="AG63" i="1" s="1"/>
  <c r="AC82" i="1"/>
  <c r="AD82" i="1" s="1"/>
  <c r="AG82" i="1" s="1"/>
  <c r="AC84" i="1"/>
  <c r="AD84" i="1" s="1"/>
  <c r="AG84" i="1" s="1"/>
  <c r="AC93" i="1"/>
  <c r="AD93" i="1" s="1"/>
  <c r="AG93" i="1" s="1"/>
  <c r="AC96" i="1"/>
  <c r="AD96" i="1" s="1"/>
  <c r="AG96" i="1" s="1"/>
  <c r="AC106" i="1"/>
  <c r="AD106" i="1" s="1"/>
  <c r="AG106" i="1" s="1"/>
  <c r="AC105" i="1"/>
  <c r="AD105" i="1" s="1"/>
  <c r="AG105" i="1" s="1"/>
  <c r="AC116" i="1"/>
  <c r="AD116" i="1" s="1"/>
  <c r="AG116" i="1" s="1"/>
  <c r="AC130" i="1"/>
  <c r="AD130" i="1" s="1"/>
  <c r="AG130" i="1" s="1"/>
  <c r="AC134" i="1"/>
  <c r="AD134" i="1" s="1"/>
  <c r="AG134" i="1" s="1"/>
  <c r="AC138" i="1"/>
  <c r="AD138" i="1" s="1"/>
  <c r="AG138" i="1" s="1"/>
  <c r="AC148" i="1"/>
  <c r="AD148" i="1" s="1"/>
  <c r="AG148" i="1" s="1"/>
  <c r="AE213" i="1" l="1"/>
  <c r="AG213" i="1" s="1"/>
</calcChain>
</file>

<file path=xl/sharedStrings.xml><?xml version="1.0" encoding="utf-8"?>
<sst xmlns="http://schemas.openxmlformats.org/spreadsheetml/2006/main" count="22207" uniqueCount="5379">
  <si>
    <t>enq_id</t>
  </si>
  <si>
    <t>interview__key</t>
  </si>
  <si>
    <t>interview__id</t>
  </si>
  <si>
    <t>Pied_santal__id2</t>
  </si>
  <si>
    <t>Pied_santal__id</t>
  </si>
  <si>
    <t>PiedType</t>
  </si>
  <si>
    <t>Circonfmort</t>
  </si>
  <si>
    <t>Circonfmort50cm</t>
  </si>
  <si>
    <t>Poids_cœur_mort</t>
  </si>
  <si>
    <t>coment_dead</t>
  </si>
  <si>
    <t>coupe</t>
  </si>
  <si>
    <t>souche</t>
  </si>
  <si>
    <t>Circonf1m</t>
  </si>
  <si>
    <t>Circonf50cm</t>
  </si>
  <si>
    <t>hauteur_fut</t>
  </si>
  <si>
    <t>Spp_prox</t>
  </si>
  <si>
    <t>spp_prox_scient</t>
  </si>
  <si>
    <t>Origine_santal</t>
  </si>
  <si>
    <t>Nbre_tiges</t>
  </si>
  <si>
    <t>defaut</t>
  </si>
  <si>
    <t>type_defaut</t>
  </si>
  <si>
    <t>hauteur_defaut</t>
  </si>
  <si>
    <t>Notation_vig</t>
  </si>
  <si>
    <t>fertil</t>
  </si>
  <si>
    <t>Mesure_aubier</t>
  </si>
  <si>
    <t>LIF-115</t>
  </si>
  <si>
    <t>78-06-98-75</t>
  </si>
  <si>
    <t>0af6d0899aa745109abdc19806191c53</t>
  </si>
  <si>
    <t>LIF-115s0</t>
  </si>
  <si>
    <t>Vivant et grand</t>
  </si>
  <si>
    <t>se, mechi, mene, xeuc</t>
  </si>
  <si>
    <t>Aglaia_elaeagnoidea,Euroschinus_obtusifolius_var._robustus,Glochidion_billardierei,Delarbrea_paradoxa_subsp._Paradoxa</t>
  </si>
  <si>
    <t>Pied franc (d'une graine)</t>
  </si>
  <si>
    <t>Non</t>
  </si>
  <si>
    <t>Note 1: Bonne santé</t>
  </si>
  <si>
    <t>Aucun</t>
  </si>
  <si>
    <t>LIF-121</t>
  </si>
  <si>
    <t>27-21-06-55</t>
  </si>
  <si>
    <t>dccfc609e41d44aabc804c40f8883dbf</t>
  </si>
  <si>
    <t>LIF-121s0</t>
  </si>
  <si>
    <t>gaiac thuahenk</t>
  </si>
  <si>
    <t>Acacia_spirorbis,Wikstroemia_indica</t>
  </si>
  <si>
    <t>LIF-121s1</t>
  </si>
  <si>
    <t>manioc gaiac al</t>
  </si>
  <si>
    <t>Manihot_esculenta,Acacia_spirorbis,Premna_serratifolia</t>
  </si>
  <si>
    <t>LIF-121s2</t>
  </si>
  <si>
    <t>manioc gaiac point tulumath</t>
  </si>
  <si>
    <t>Manihot_esculenta,Acacia_spirorbis,Acalypha_pancheriana</t>
  </si>
  <si>
    <t>LIF-121s3</t>
  </si>
  <si>
    <t>Juvénile</t>
  </si>
  <si>
    <t>poje gaiac</t>
  </si>
  <si>
    <t>Acronychia_laevis,Acacia_spirorbis</t>
  </si>
  <si>
    <t>Cépée (fourche &amp;lt; 50cm du sol)</t>
  </si>
  <si>
    <t>LIF-121s4</t>
  </si>
  <si>
    <t>lantana poje</t>
  </si>
  <si>
    <t>Lantana_sp,Acronychia_laevis</t>
  </si>
  <si>
    <t>LIF-121s5</t>
  </si>
  <si>
    <t>gaiac medez meneh thuaik</t>
  </si>
  <si>
    <t>Acacia_spirorbis,Diospyros_fasciculosa,Glochidion_billardierei,Wikstroemia_indica</t>
  </si>
  <si>
    <t>LIF-121s6</t>
  </si>
  <si>
    <t>meneh manioc banane</t>
  </si>
  <si>
    <t>Glochidion_billardierei,Manihot_esculenta,Musa_spp</t>
  </si>
  <si>
    <t>Rejet d'une coupe</t>
  </si>
  <si>
    <t>LIF-121s7</t>
  </si>
  <si>
    <t>pena gaiac meneh</t>
  </si>
  <si>
    <t>Trema_cannabina,Acacia_spirorbis,Glochidion_billardierei</t>
  </si>
  <si>
    <t>LIF-121s8</t>
  </si>
  <si>
    <t>al meneh papaye fenij</t>
  </si>
  <si>
    <t>Premna_serratifolia,Glochidion_billardierei,Carica_papaya,Syzygium_densiflorum</t>
  </si>
  <si>
    <t>LIF-121s9</t>
  </si>
  <si>
    <t>cepeh, podeh, matchatesi</t>
  </si>
  <si>
    <t>Melochia_odorata,Acronychia_laevis,Claoxylon_insulanum</t>
  </si>
  <si>
    <t>LIF-121s10</t>
  </si>
  <si>
    <t>Mort</t>
  </si>
  <si>
    <t>coupé par le champ</t>
  </si>
  <si>
    <t>oui</t>
  </si>
  <si>
    <t>LIF-121s11</t>
  </si>
  <si>
    <t>lantana gaiac podeh gaiac thepë</t>
  </si>
  <si>
    <t>Lantana_sp,Acacia_spirorbis,Acronychia_laevis,Acacia_spirorbis,Melochia_odorata</t>
  </si>
  <si>
    <t>LIF-121s12</t>
  </si>
  <si>
    <t>thulumath gaiac hnej penah</t>
  </si>
  <si>
    <t>Acalypha_pancheriana,Acacia_spirorbis,Croton_insularis,Trema_cannabina</t>
  </si>
  <si>
    <t>LIF-122</t>
  </si>
  <si>
    <t>39-87-21-37</t>
  </si>
  <si>
    <t>b1d2fb7960c44acf8f831ba687f9c9db</t>
  </si>
  <si>
    <t>LIF-122s0</t>
  </si>
  <si>
    <t>mene jetch mako jehe=epod</t>
  </si>
  <si>
    <t>Glochidion_billardierei,Diospyros_calciphila,Ellatostachys_apetala,Myrsine_novocaledonica</t>
  </si>
  <si>
    <t>Note 3: Déperissant</t>
  </si>
  <si>
    <t>LIF-122s1</t>
  </si>
  <si>
    <t>huenic, se, jehe, meneh, poje coco</t>
  </si>
  <si>
    <t>Olea_paniculata,Aglaia_elaeagnoidea,Myrsine_novocaledonica,Glochidion_billardierei,Acronychia_laevis,Cocos_nucifera</t>
  </si>
  <si>
    <t>LIF-122s2</t>
  </si>
  <si>
    <t>mene, xuenic, ekened</t>
  </si>
  <si>
    <t>Glochidion_billardierei,Olea_paniculata,Psydrax_odorata</t>
  </si>
  <si>
    <t>Note 2: Vigueur/santé moyenne</t>
  </si>
  <si>
    <t>LIF-122s3</t>
  </si>
  <si>
    <t>gaiac, demain, meneh, thuhaik</t>
  </si>
  <si>
    <t>Acacia_spirorbis,Glochidion_billardierei,Wikstroemia_indica</t>
  </si>
  <si>
    <t>LIF-122s4</t>
  </si>
  <si>
    <t>cepeh, gaiac, medez, meneh, manguier</t>
  </si>
  <si>
    <t>Melochia_odorata,Acacia_spirorbis,Diospyros_fasciculosa,Glochidion_billardierei,Mangifera_indica</t>
  </si>
  <si>
    <t>LIF-122s5</t>
  </si>
  <si>
    <t>jehe, coco, se, xoneng</t>
  </si>
  <si>
    <t>Myrsine_novocaledonica,Cocos_nucifera,Aglaia_elaeagnoidea,Diospyros_olen</t>
  </si>
  <si>
    <t>LIF-122s6</t>
  </si>
  <si>
    <t>thuahenk, echatch, coco</t>
  </si>
  <si>
    <t>Wikstroemia_indica,Arytera_neoebudensis,Cocos_nucifera</t>
  </si>
  <si>
    <t>LIF-122s7</t>
  </si>
  <si>
    <t>coco, jehe</t>
  </si>
  <si>
    <t>Cocos_nucifera,Myrsine_novocaledonica</t>
  </si>
  <si>
    <t>LIF-122s8</t>
  </si>
  <si>
    <t>sepe, hmu, podeh</t>
  </si>
  <si>
    <t>Melochia_odorata,Acacia_spirorbis,Acronychia_laevis</t>
  </si>
  <si>
    <t>LIF-122s9</t>
  </si>
  <si>
    <t>juenic mene nime manguier podeh gaiac</t>
  </si>
  <si>
    <t>Olea_paniculata,Glochidion_billardierei,Pipturus_argenteus,Mangifera_indica,Acronychia_laevis,Acacia_spirorbis</t>
  </si>
  <si>
    <t>Oui</t>
  </si>
  <si>
    <t>coupes</t>
  </si>
  <si>
    <t>LIF-122s10</t>
  </si>
  <si>
    <t>cepeh thahank se podeh</t>
  </si>
  <si>
    <t>Melochia_odorata,Wikstroemia_indica,Aglaia_elaeagnoidea,Acronychia_laevis</t>
  </si>
  <si>
    <t>LIF-122s11</t>
  </si>
  <si>
    <t>medez juenic</t>
  </si>
  <si>
    <t>Diospyros_fasciculosa,Olea_paniculata</t>
  </si>
  <si>
    <t>LIF-122s12</t>
  </si>
  <si>
    <t>xec, xanuc, ham, gaiac</t>
  </si>
  <si>
    <t>Diospyros_calciphila,Polyscias_bracteata,Lethedon_tannensis,Acacia_spirorbis</t>
  </si>
  <si>
    <t>LIF-122s13</t>
  </si>
  <si>
    <t>ekenez, uge, xuenic</t>
  </si>
  <si>
    <t>Psydrax_odorata,Gardenia_urvillei,Olea_paniculata</t>
  </si>
  <si>
    <t>LIF-122s14</t>
  </si>
  <si>
    <t>paxanuc, meneh</t>
  </si>
  <si>
    <t>Polyscias_bracteata,Glochidion_billardierei</t>
  </si>
  <si>
    <t>LIF-122s15</t>
  </si>
  <si>
    <t>meneh agose jeuc</t>
  </si>
  <si>
    <t>Glochidion_billardierei,Meryta_denhamii,Delarbrea_paradoxa_subsp._Paradoxa</t>
  </si>
  <si>
    <t>LIF-122s16</t>
  </si>
  <si>
    <t>jelewegez, eo (liane)</t>
  </si>
  <si>
    <t>Mimusops_elengi</t>
  </si>
  <si>
    <t>LIF-122s17</t>
  </si>
  <si>
    <t>echatch, meneh, gelep, paxanuc</t>
  </si>
  <si>
    <t>Arytera_neoebudensis,Glochidion_billardierei,Plerandra_gabriellae,Polyscias_bracteata</t>
  </si>
  <si>
    <t>LIF-122s18</t>
  </si>
  <si>
    <t>sö xetr hmejez coco ham</t>
  </si>
  <si>
    <t>Aglaia_elaeagnoidea,Diospyros_calciphila,Diospyros_fasciculosa,Cocos_nucifera,Lethedon_tannensis</t>
  </si>
  <si>
    <t>LIF-122s19</t>
  </si>
  <si>
    <t>hmejez, xetr, hmu mort</t>
  </si>
  <si>
    <t>Diospyros_fasciculosa,Diospyros_calciphila,Acacia_spirorbis</t>
  </si>
  <si>
    <t>tronc casse</t>
  </si>
  <si>
    <t>LIF-123</t>
  </si>
  <si>
    <t>54-59-39-65</t>
  </si>
  <si>
    <t>7bfca6f4605b4f729a50fefd960b716b</t>
  </si>
  <si>
    <t>LIF-123s0</t>
  </si>
  <si>
    <t>gaiac, podeh, jehe,</t>
  </si>
  <si>
    <t>Acacia_spirorbis,Acronychia_laevis,Myrsine_novocaledonica</t>
  </si>
  <si>
    <t>LIF-123s1</t>
  </si>
  <si>
    <t>podeh, jehe, meneh,</t>
  </si>
  <si>
    <t>Acronychia_laevis,Myrsine_novocaledonica,Glochidion_billardierei</t>
  </si>
  <si>
    <t>LIF-123s2</t>
  </si>
  <si>
    <t>xetr, jehe, xuenic, chelewegez,</t>
  </si>
  <si>
    <t>Diospyros_calciphila,Myrsine_novocaledonica,Olea_paniculata,Mimusops_elengi</t>
  </si>
  <si>
    <t>LIF-123s3</t>
  </si>
  <si>
    <t>gaiac poje, xuenic</t>
  </si>
  <si>
    <t>Acacia_spirorbis,Acronychia_laevis,Olea_paniculata</t>
  </si>
  <si>
    <t>LIF-125</t>
  </si>
  <si>
    <t>22-33-66-58</t>
  </si>
  <si>
    <t>02d0523a7f0d4a6aad448827de6f663f</t>
  </si>
  <si>
    <t>LIF-125s0</t>
  </si>
  <si>
    <t>ekoheich=syzigium pseudopinatum, trakala=celtis</t>
  </si>
  <si>
    <t>Syzygium_pseudopinnatum,Celtis conferta</t>
  </si>
  <si>
    <t>LIF-134</t>
  </si>
  <si>
    <t>82-33-80-19</t>
  </si>
  <si>
    <t>5de947c53c8c40628c57581f264b79b0</t>
  </si>
  <si>
    <t>LIF-134s0</t>
  </si>
  <si>
    <t>encore sur pied</t>
  </si>
  <si>
    <t>non</t>
  </si>
  <si>
    <t>LIF-143</t>
  </si>
  <si>
    <t>32-66-11-04</t>
  </si>
  <si>
    <t>cd28ee35de63454fa771939109fe86dd</t>
  </si>
  <si>
    <t>LIF-143s0</t>
  </si>
  <si>
    <t>chelewegez, mejez, xuenic,se</t>
  </si>
  <si>
    <t>Mimusops_elengi,Diospyros_fasciculosa</t>
  </si>
  <si>
    <t>LIF-211</t>
  </si>
  <si>
    <t>20-08-76-02</t>
  </si>
  <si>
    <t>cf6482559b8e4802a66ae733d568019e</t>
  </si>
  <si>
    <t>LIF-211s0</t>
  </si>
  <si>
    <t>tombe par terre</t>
  </si>
  <si>
    <t>LIF-211s1</t>
  </si>
  <si>
    <t>gelep, oleng</t>
  </si>
  <si>
    <t>Plerandra_gabriellae,Diospyros_olen</t>
  </si>
  <si>
    <t>LIF-212</t>
  </si>
  <si>
    <t>78-53-88-00</t>
  </si>
  <si>
    <t>59279af2b031476ebd8607199460dd6f</t>
  </si>
  <si>
    <t>LIF-212s0</t>
  </si>
  <si>
    <t>encore sur pied, casse en deux</t>
  </si>
  <si>
    <t>LIF-212s1</t>
  </si>
  <si>
    <t>sö, hmu mort, jiji</t>
  </si>
  <si>
    <t>Aglaia_elaeagnoidea,Acacia_spirorbis,Harpullia_austrocaledonica</t>
  </si>
  <si>
    <t>sabre</t>
  </si>
  <si>
    <t>LIF-213</t>
  </si>
  <si>
    <t>89-04-22-37</t>
  </si>
  <si>
    <t>47329072d7f84a08b5c0f11c5957f301</t>
  </si>
  <si>
    <t>LIF-213s0</t>
  </si>
  <si>
    <t>thepe, sö hne,</t>
  </si>
  <si>
    <t>Melochia_odorata,Aglaia_elaeagnoidea,Podonephelium_homei</t>
  </si>
  <si>
    <t>Fleurs et Graines</t>
  </si>
  <si>
    <t>LIF-213s1</t>
  </si>
  <si>
    <t>flamboyant gaiac</t>
  </si>
  <si>
    <t>Delonix_rega,Acacia_spirorbis</t>
  </si>
  <si>
    <t>trou pourri</t>
  </si>
  <si>
    <t>LIF-213s2</t>
  </si>
  <si>
    <t>flamboyant hmu</t>
  </si>
  <si>
    <t>Bas pourri</t>
  </si>
  <si>
    <t>LIF-213s3</t>
  </si>
  <si>
    <t>hné sö</t>
  </si>
  <si>
    <t>Podonephelium_homei,Aglaia_elaeagnoidea</t>
  </si>
  <si>
    <t>LIF-213s4</t>
  </si>
  <si>
    <t>souche de coupe</t>
  </si>
  <si>
    <t>LIF-213s5</t>
  </si>
  <si>
    <t>podö, hmu, paxanuc</t>
  </si>
  <si>
    <t>Acronychia_laevis,Acacia_spirorbis,Polyscias_bracteata</t>
  </si>
  <si>
    <t>LIF-213s6</t>
  </si>
  <si>
    <t>hmu mort pode paxanuc</t>
  </si>
  <si>
    <t>Acacia_spirorbis,Acronychia_laevis,Polyscias_bracteata</t>
  </si>
  <si>
    <t>LIF-215</t>
  </si>
  <si>
    <t>66-70-34-27</t>
  </si>
  <si>
    <t>5b5c772d63954d82925875a69348e618</t>
  </si>
  <si>
    <t>LIF-215s0</t>
  </si>
  <si>
    <t>hneö theth, sö, oleng,</t>
  </si>
  <si>
    <t>Aglaia_elaeagnoidea,Diospyros_olen</t>
  </si>
  <si>
    <t>LIF-215s1</t>
  </si>
  <si>
    <t>apiwa, meneh, mako,</t>
  </si>
  <si>
    <t>Macaranga_vedeliana,Glochidion_billardierei,Ellatostachys_apetala</t>
  </si>
  <si>
    <t>LIF-222</t>
  </si>
  <si>
    <t>98-22-30-64</t>
  </si>
  <si>
    <t>1fe478f08a544b11a6e7cdb0a485df5c</t>
  </si>
  <si>
    <t>LIF-222s0</t>
  </si>
  <si>
    <t>oleng sö</t>
  </si>
  <si>
    <t>Diospyros_olen,Aglaia_elaeagnoidea</t>
  </si>
  <si>
    <t>LIF-222s1</t>
  </si>
  <si>
    <t>gaiac, hu</t>
  </si>
  <si>
    <t>Acacia_spirorbis,Ixora_cauliflora_var._cauliflora</t>
  </si>
  <si>
    <t>LIF-222s2</t>
  </si>
  <si>
    <t>gaiac</t>
  </si>
  <si>
    <t>Acacia_spirorbis</t>
  </si>
  <si>
    <t>LIF-222s3</t>
  </si>
  <si>
    <t>LIF-222s4</t>
  </si>
  <si>
    <t>gaiac lantana</t>
  </si>
  <si>
    <t>Acacia_spirorbis,Lantana_sp</t>
  </si>
  <si>
    <t>LIF-222s5</t>
  </si>
  <si>
    <t>gaiac, meneh, cija</t>
  </si>
  <si>
    <t>Acacia_spirorbis,Glochidion_billardierei,Melia_azedarach</t>
  </si>
  <si>
    <t>LIF-222s6</t>
  </si>
  <si>
    <t>hnë, sö</t>
  </si>
  <si>
    <t>LIF-222s7</t>
  </si>
  <si>
    <t>cassé</t>
  </si>
  <si>
    <t>LIF-222s8</t>
  </si>
  <si>
    <t>hnë sö mechi</t>
  </si>
  <si>
    <t>Podonephelium_homei,Aglaia_elaeagnoidea,Euroschinus_obtusifolius_var._robustus</t>
  </si>
  <si>
    <t>LIF-222s9</t>
  </si>
  <si>
    <t>mechi sö</t>
  </si>
  <si>
    <t>Euroschinus_obtusifolius_var._robustus,Aglaia_elaeagnoidea</t>
  </si>
  <si>
    <t>LIF-222s10</t>
  </si>
  <si>
    <t>hmu chelewegez</t>
  </si>
  <si>
    <t>Acacia_spirorbis,Mimusops_elengi</t>
  </si>
  <si>
    <t>LIF-222s11</t>
  </si>
  <si>
    <t>hmu al</t>
  </si>
  <si>
    <t>Acacia_spirorbis,Premna_serratifolia</t>
  </si>
  <si>
    <t>LIF-222s12</t>
  </si>
  <si>
    <t>matchatesi, pojeh</t>
  </si>
  <si>
    <t>Claoxylon_insulanum,Acronychia_laevis</t>
  </si>
  <si>
    <t>LIF-222s13</t>
  </si>
  <si>
    <t>wachua, al</t>
  </si>
  <si>
    <t>Ficus_habrophylla,Premna_serratifolia</t>
  </si>
  <si>
    <t>LIF-222s14</t>
  </si>
  <si>
    <t>wachua matchatesi</t>
  </si>
  <si>
    <t>Ficus_habrophylla,Claoxylon_insulanum</t>
  </si>
  <si>
    <t>LIF-222s15</t>
  </si>
  <si>
    <t>xetr wachua</t>
  </si>
  <si>
    <t>Diospyros_calciphila,Ficus_habrophylla</t>
  </si>
  <si>
    <t>LIF-222s16</t>
  </si>
  <si>
    <t>cija, fleur jaune</t>
  </si>
  <si>
    <t>Melia_azedarach</t>
  </si>
  <si>
    <t>LIF-222s17</t>
  </si>
  <si>
    <t>cija pojë</t>
  </si>
  <si>
    <t>Melia_azedarach,Acronychia_laevis</t>
  </si>
  <si>
    <t>LIF-222s18</t>
  </si>
  <si>
    <t>gaiac,</t>
  </si>
  <si>
    <t>LIF-222s19</t>
  </si>
  <si>
    <t>LIF-222s20</t>
  </si>
  <si>
    <t>pojë gaiac</t>
  </si>
  <si>
    <t>LIF-222s21</t>
  </si>
  <si>
    <t>LIF-222s22</t>
  </si>
  <si>
    <t>LIF-222s23</t>
  </si>
  <si>
    <t>menë pë, tréma canna,</t>
  </si>
  <si>
    <t>Glochidion_billardierei,Trema_cannabina</t>
  </si>
  <si>
    <t>LIF-222s24</t>
  </si>
  <si>
    <t>menë pë, Nîme, pojë</t>
  </si>
  <si>
    <t>Glochidion_billardierei,Acronychia_laevis</t>
  </si>
  <si>
    <t>LIF-222s25</t>
  </si>
  <si>
    <t>hapetra chelewegez, gae</t>
  </si>
  <si>
    <t>Homalanthus_nutans,Mimusops_elengi,Elaeocarpus_rotundifolius</t>
  </si>
  <si>
    <t>LIF-223</t>
  </si>
  <si>
    <t>69-96-57-29</t>
  </si>
  <si>
    <t>190f1182cc534c7685960503434ada43</t>
  </si>
  <si>
    <t>LIF-223s0</t>
  </si>
  <si>
    <t>coupé et débité avec souche</t>
  </si>
  <si>
    <t>LIF-223s1</t>
  </si>
  <si>
    <t>xuenic, rejet du mort coupé</t>
  </si>
  <si>
    <t>Olea_paniculata</t>
  </si>
  <si>
    <t>LIF-225</t>
  </si>
  <si>
    <t>21-56-12-29</t>
  </si>
  <si>
    <t>88e2987cdaad404195ee97b46d163502</t>
  </si>
  <si>
    <t>LIF-225s0</t>
  </si>
  <si>
    <t>tombé et pourri</t>
  </si>
  <si>
    <t>LIF-225s1</t>
  </si>
  <si>
    <t>xucepec, sö, sija</t>
  </si>
  <si>
    <t>Hunga_lifouana,Aglaia_elaeagnoidea,Melia_azedarach</t>
  </si>
  <si>
    <t>LIF-233</t>
  </si>
  <si>
    <t>56-18-05-93</t>
  </si>
  <si>
    <t>132e9a0b1e1e45d08a14dcb8dd3f4b8d</t>
  </si>
  <si>
    <t>LIF-233s0</t>
  </si>
  <si>
    <t>öleng sö ham xetr</t>
  </si>
  <si>
    <t>Diospyros_olen,Aglaia_elaeagnoidea,Lethedon_tannensis,Diospyros_calciphila</t>
  </si>
  <si>
    <t>LIF-234</t>
  </si>
  <si>
    <t>86-17-83-83</t>
  </si>
  <si>
    <t>6641541aa4884e19a1caca81cb2f0e66</t>
  </si>
  <si>
    <t>LIF-234s0</t>
  </si>
  <si>
    <t>al gaiac</t>
  </si>
  <si>
    <t>Premna_serratifolia,Acacia_spirorbis</t>
  </si>
  <si>
    <t>LIF-234s1</t>
  </si>
  <si>
    <t>pojë, meneh</t>
  </si>
  <si>
    <t>Acronychia_laevis,Glochidion_billardierei</t>
  </si>
  <si>
    <t>LIF-234s2</t>
  </si>
  <si>
    <t>thepeh</t>
  </si>
  <si>
    <t>Melochia_odorata</t>
  </si>
  <si>
    <t>sabre tronconneuse</t>
  </si>
  <si>
    <t>LIF-234s3</t>
  </si>
  <si>
    <t>sö</t>
  </si>
  <si>
    <t>Aglaia_elaeagnoidea</t>
  </si>
  <si>
    <t>LIF-234s4</t>
  </si>
  <si>
    <t>meci, hmu, sö</t>
  </si>
  <si>
    <t>Euroschinus_obtusifolius_var._robustus,Acacia_spirorbis,Aglaia_elaeagnoidea</t>
  </si>
  <si>
    <t>LIF-234s5</t>
  </si>
  <si>
    <t>LIF-235</t>
  </si>
  <si>
    <t>29-53-64-68</t>
  </si>
  <si>
    <t>77202ce433b441a2a81392a29987ac4d</t>
  </si>
  <si>
    <t>LIF-235s0</t>
  </si>
  <si>
    <t>LIF-235s1</t>
  </si>
  <si>
    <t>hmu sö celewegez</t>
  </si>
  <si>
    <t>Acacia_spirorbis,Aglaia_elaeagnoidea,Mimusops_elengi</t>
  </si>
  <si>
    <t>LIF-235s2</t>
  </si>
  <si>
    <t>hmu mort, ekeneth</t>
  </si>
  <si>
    <t>Acacia_spirorbis,Psydrax_odorata</t>
  </si>
  <si>
    <t>LIF-237</t>
  </si>
  <si>
    <t>35-00-61-65</t>
  </si>
  <si>
    <t>c7c4a397d46b49728cad15dc869f6c1b</t>
  </si>
  <si>
    <t>LIF-237s0</t>
  </si>
  <si>
    <t>pourri</t>
  </si>
  <si>
    <t>LIF-237s1</t>
  </si>
  <si>
    <t>sö celewegez hnë mort</t>
  </si>
  <si>
    <t>Aglaia_elaeagnoidea,Mimusops_elengi,Podonephelium_homei</t>
  </si>
  <si>
    <t>LIF-311</t>
  </si>
  <si>
    <t>70-02-92-77</t>
  </si>
  <si>
    <t>1296bf48530f4319923852dc6d8ecb35</t>
  </si>
  <si>
    <t>LIF-311s0</t>
  </si>
  <si>
    <t>jehe, xetr, gaiac</t>
  </si>
  <si>
    <t>Myrsine_novocaledonica,Diospyros_calciphila,Acacia_spirorbis</t>
  </si>
  <si>
    <t>LIF-311s1</t>
  </si>
  <si>
    <t>öleng</t>
  </si>
  <si>
    <t>Diospyros_olen</t>
  </si>
  <si>
    <t>LIF-312</t>
  </si>
  <si>
    <t>46-01-21-33</t>
  </si>
  <si>
    <t>caab5068c7b74ba1982f51cb64cf9829</t>
  </si>
  <si>
    <t>LIF-312s0</t>
  </si>
  <si>
    <t>hnë mejez ham</t>
  </si>
  <si>
    <t>Podonephelium_homei,Diospyros_fasciculosa,Lethedon_tannensis</t>
  </si>
  <si>
    <t>LIF-316</t>
  </si>
  <si>
    <t>42-79-59-47</t>
  </si>
  <si>
    <t>fca0f33eeea545f8830c5abfcecdbaa9</t>
  </si>
  <si>
    <t>LIF-316s0</t>
  </si>
  <si>
    <t>rejet souche, xetr, mejez, öleng</t>
  </si>
  <si>
    <t>Diospyros_calciphila,Diospyros_fasciculosa,Diospyros_olen</t>
  </si>
  <si>
    <t>LIF-331</t>
  </si>
  <si>
    <t>79-28-12-29</t>
  </si>
  <si>
    <t>49e0d207b7f14ea8896cdcabfff4cae4</t>
  </si>
  <si>
    <t>LIF-331s0</t>
  </si>
  <si>
    <t>xeleng,  paxanuc, menë, jehe</t>
  </si>
  <si>
    <t>Diospyros_olen,Polyscias_bracteata,Glochidion_billardierei,Myrsine_novocaledonica</t>
  </si>
  <si>
    <t>LIF-331s1</t>
  </si>
  <si>
    <t>al, sö, xetr, xuenic</t>
  </si>
  <si>
    <t>Premna_serratifolia,Aglaia_elaeagnoidea,Diospyros_calciphila,Olea_paniculata</t>
  </si>
  <si>
    <t>trou</t>
  </si>
  <si>
    <t>LIF-331s2</t>
  </si>
  <si>
    <t>xetr, paxanuc, jehe</t>
  </si>
  <si>
    <t>Diospyros_calciphila,Polyscias_bracteata,Myrsine_novocaledonica</t>
  </si>
  <si>
    <t>LIF-333</t>
  </si>
  <si>
    <t>49-52-40-63</t>
  </si>
  <si>
    <t>a6209960244044f083b7a84f9df501a9</t>
  </si>
  <si>
    <t>LIF-333s0</t>
  </si>
  <si>
    <t>sur pied</t>
  </si>
  <si>
    <t>LIF-334</t>
  </si>
  <si>
    <t>60-61-61-99</t>
  </si>
  <si>
    <t>bac334072f7c45648cd9652d2b56e75c</t>
  </si>
  <si>
    <t>LIF-334s0</t>
  </si>
  <si>
    <t>LIF-337</t>
  </si>
  <si>
    <t>72-65-34-69</t>
  </si>
  <si>
    <t>17c1d6111f5a479abeb90ae99aec2775</t>
  </si>
  <si>
    <t>LIF-337s0</t>
  </si>
  <si>
    <t>pojë, gaiac</t>
  </si>
  <si>
    <t>LIF-337s1</t>
  </si>
  <si>
    <t>weng, hmu</t>
  </si>
  <si>
    <t>Dodonaea_viscosa,Acacia_spirorbis</t>
  </si>
  <si>
    <t>Drageon du pied mère</t>
  </si>
  <si>
    <t>LIF-337s2</t>
  </si>
  <si>
    <t>pojë, hmu</t>
  </si>
  <si>
    <t>LIF-337s3</t>
  </si>
  <si>
    <t>hmu, weng, matchatesi</t>
  </si>
  <si>
    <t>Acacia_spirorbis,Dodonaea_viscosa,Claoxylon_insulanum</t>
  </si>
  <si>
    <t>LIF-337s4</t>
  </si>
  <si>
    <t>hmu</t>
  </si>
  <si>
    <t>LIF-337s5</t>
  </si>
  <si>
    <t>LIF-337s6</t>
  </si>
  <si>
    <t>##N/A##</t>
  </si>
  <si>
    <t>LIF-337s7</t>
  </si>
  <si>
    <t>LIF-341</t>
  </si>
  <si>
    <t>81-38-54-60</t>
  </si>
  <si>
    <t>0069106bbdf7418eb1a0bb749dba7ef8</t>
  </si>
  <si>
    <t>LIF-341s0</t>
  </si>
  <si>
    <t>melexeci, pojë, xetr</t>
  </si>
  <si>
    <t>Psychotria_collina,Acronychia_laevis,Diospyros_calciphila</t>
  </si>
  <si>
    <t>LIF-341s1</t>
  </si>
  <si>
    <t>encore sur pied pourri</t>
  </si>
  <si>
    <t>LIF-345</t>
  </si>
  <si>
    <t>55-24-55-44</t>
  </si>
  <si>
    <t>0b429dd241b9413b8b80dfeb5bb2ca3a</t>
  </si>
  <si>
    <t>LIF-345s0</t>
  </si>
  <si>
    <t>xetr, hnë theth, öleng, wachua</t>
  </si>
  <si>
    <t>Diospyros_calciphila,Podonephelium_homei,Diospyros_olen,Ficus_habrophylla</t>
  </si>
  <si>
    <t>LIF-345s1</t>
  </si>
  <si>
    <t>sö xetr</t>
  </si>
  <si>
    <t>Aglaia_elaeagnoidea,Diospyros_calciphila</t>
  </si>
  <si>
    <t>LIF-345s2</t>
  </si>
  <si>
    <t>xuenic meko meci</t>
  </si>
  <si>
    <t>Olea_paniculata,Ellatostachys_apetala,Euroschinus_obtusifolius_var._robustus</t>
  </si>
  <si>
    <t>LIF-345s3</t>
  </si>
  <si>
    <t>xetr, ekenez</t>
  </si>
  <si>
    <t>Diospyros_calciphila,Psydrax_odorata</t>
  </si>
  <si>
    <t>LIF-345s4</t>
  </si>
  <si>
    <t>ug meci</t>
  </si>
  <si>
    <t>Gardenia_urvillei,Euroschinus_obtusifolius_var._robustus</t>
  </si>
  <si>
    <t>LIF-346</t>
  </si>
  <si>
    <t>89-95-67-68</t>
  </si>
  <si>
    <t>3c77d955534d41b28b26033d14350178</t>
  </si>
  <si>
    <t>LIF-346s0</t>
  </si>
  <si>
    <t>thepe hmu</t>
  </si>
  <si>
    <t>Melochia_odorata,Acacia_spirorbis</t>
  </si>
  <si>
    <t>LIF-346s1</t>
  </si>
  <si>
    <t>ekenes, xetr, hnë theth</t>
  </si>
  <si>
    <t>Psydrax_odorata,Diospyros_calciphila,Podonephelium_homei</t>
  </si>
  <si>
    <t>LIF-351</t>
  </si>
  <si>
    <t>72-73-66-39</t>
  </si>
  <si>
    <t>2dd832e87d3c42639659d9e487a25f49</t>
  </si>
  <si>
    <t>LIF-351s0</t>
  </si>
  <si>
    <t>paxanuc</t>
  </si>
  <si>
    <t>Polyscias_bracteata</t>
  </si>
  <si>
    <t>LIF-351s1</t>
  </si>
  <si>
    <t>pepa paxanuc</t>
  </si>
  <si>
    <t>Schinus_terebenthifolius,Polyscias_bracteata</t>
  </si>
  <si>
    <t>blessé</t>
  </si>
  <si>
    <t>LIF-351s2</t>
  </si>
  <si>
    <t>apiwa, hmu mort, cryptocarya lifu</t>
  </si>
  <si>
    <t>Macaranga_vedeliana,Acacia_spirorbis</t>
  </si>
  <si>
    <t>LIF-351s3</t>
  </si>
  <si>
    <t>celeweges, hnë theth, öleng</t>
  </si>
  <si>
    <t>Mimusops_elengi,Podonephelium_homei,Diospyros_olen</t>
  </si>
  <si>
    <t>LIF-352</t>
  </si>
  <si>
    <t>31-19-75-33</t>
  </si>
  <si>
    <t>ae0fb3e77f9c4484af8eca1935ad49ad</t>
  </si>
  <si>
    <t>LIF-352s0</t>
  </si>
  <si>
    <t>hnë theth öleng xuenic</t>
  </si>
  <si>
    <t>Podonephelium_homei,Diospyros_olen,Olea_paniculata</t>
  </si>
  <si>
    <t>LIF-352s1</t>
  </si>
  <si>
    <t>öleng, hnë</t>
  </si>
  <si>
    <t>Diospyros_olen,Podonephelium_homei</t>
  </si>
  <si>
    <t>LIF-352s2</t>
  </si>
  <si>
    <t>43</t>
  </si>
  <si>
    <t>mesuré à 0,5m, cassé avec rejets</t>
  </si>
  <si>
    <t>LIF-352s3</t>
  </si>
  <si>
    <t>xuenic, öleng</t>
  </si>
  <si>
    <t>Olea_paniculata,Diospyros_olen</t>
  </si>
  <si>
    <t>LIF-352s4</t>
  </si>
  <si>
    <t>hmu meci xetr öleng</t>
  </si>
  <si>
    <t>Acacia_spirorbis,Euroschinus_obtusifolius_var._robustus,Diospyros_calciphila,Diospyros_olen</t>
  </si>
  <si>
    <t>LIF-352s5</t>
  </si>
  <si>
    <t>meci gelep</t>
  </si>
  <si>
    <t>Euroschinus_obtusifolius_var._robustus,Plerandra_gabriellae</t>
  </si>
  <si>
    <t>LIF-352s6</t>
  </si>
  <si>
    <t>LIF-352s7</t>
  </si>
  <si>
    <t>LIF-352s8</t>
  </si>
  <si>
    <t>xucepec, xuenic, surtout hmu, hnë theth</t>
  </si>
  <si>
    <t>Hunga_lifouana,Olea_paniculata,Acacia_spirorbis,Podonephelium_homei</t>
  </si>
  <si>
    <t>blessure sabre</t>
  </si>
  <si>
    <t>LIF-352s9</t>
  </si>
  <si>
    <t>hnë theth xuenic öleng</t>
  </si>
  <si>
    <t>Podonephelium_homei,Olea_paniculata,Diospyros_olen</t>
  </si>
  <si>
    <t>blessure et tronccassé</t>
  </si>
  <si>
    <t>LIF-354</t>
  </si>
  <si>
    <t>64-48-61-38</t>
  </si>
  <si>
    <t>5e2c0666f839486caabd3a88dc2609f7</t>
  </si>
  <si>
    <t>LIF-354s0</t>
  </si>
  <si>
    <t>LIF-354s1</t>
  </si>
  <si>
    <t>sö, xetr, ekenej</t>
  </si>
  <si>
    <t>Aglaia_elaeagnoidea,Diospyros_calciphila,Psydrax_odorata</t>
  </si>
  <si>
    <t>LIF-355</t>
  </si>
  <si>
    <t>18-13-95-44</t>
  </si>
  <si>
    <t>6a59b6a9b91543c6a11f1aaae3bb965c</t>
  </si>
  <si>
    <t>LIF-355s0</t>
  </si>
  <si>
    <t>xetr, paxanuc celeweges</t>
  </si>
  <si>
    <t>Diospyros_calciphila,Polyscias_bracteata,Mimusops_elengi</t>
  </si>
  <si>
    <t>LIF-411</t>
  </si>
  <si>
    <t>96-59-42-36</t>
  </si>
  <si>
    <t>8e07363a66ed4e0ea7bea87ba5f7448c</t>
  </si>
  <si>
    <t>LIF-411s0</t>
  </si>
  <si>
    <t>meneh, gaiac</t>
  </si>
  <si>
    <t>Glochidion_billardierei,Acacia_spirorbis</t>
  </si>
  <si>
    <t>LIF-411s1</t>
  </si>
  <si>
    <t>3 hmu</t>
  </si>
  <si>
    <t>LIF-411s2</t>
  </si>
  <si>
    <t>hnë 2 xuenic</t>
  </si>
  <si>
    <t>Podonephelium_homei,Olea_paniculata</t>
  </si>
  <si>
    <t>coupe en 2</t>
  </si>
  <si>
    <t>LIF-411s3</t>
  </si>
  <si>
    <t>medez, xetr, hmu, paxanuc</t>
  </si>
  <si>
    <t>Diospyros_fasciculosa,Diospyros_calciphila,Acacia_spirorbis,Polyscias_bracteata</t>
  </si>
  <si>
    <t>LIF-411s4</t>
  </si>
  <si>
    <t>xuenic, hnë</t>
  </si>
  <si>
    <t>Olea_paniculata,Podonephelium_homei</t>
  </si>
  <si>
    <t>2e tige coupee</t>
  </si>
  <si>
    <t>LIF-411s5</t>
  </si>
  <si>
    <t>LIF-411s6</t>
  </si>
  <si>
    <t>xuenic, hmu</t>
  </si>
  <si>
    <t>Olea_paniculata,Acacia_spirorbis</t>
  </si>
  <si>
    <t>LIF-411s7</t>
  </si>
  <si>
    <t>pourri sur pied</t>
  </si>
  <si>
    <t>LIF-411s8</t>
  </si>
  <si>
    <t>hmu, pojë</t>
  </si>
  <si>
    <t>Acacia_spirorbis,Acronychia_laevis</t>
  </si>
  <si>
    <t>LIF-411s9</t>
  </si>
  <si>
    <t>goyave, pojë, meneh</t>
  </si>
  <si>
    <t>Psidium_guajava,Acronychia_laevis,Glochidion_billardierei</t>
  </si>
  <si>
    <t>LIF-412</t>
  </si>
  <si>
    <t>86-48-87-95</t>
  </si>
  <si>
    <t>f9ce9c666fed4b6da38d41809143cdaa</t>
  </si>
  <si>
    <t>LIF-412s0</t>
  </si>
  <si>
    <t>gae, sö, xuenic, uge</t>
  </si>
  <si>
    <t>Elaeocarpus_rotundifolius,Aglaia_elaeagnoidea,Olea_paniculata,Gardenia_urvillei</t>
  </si>
  <si>
    <t>LIF-413</t>
  </si>
  <si>
    <t>85-40-57-54</t>
  </si>
  <si>
    <t>4a908998853149d8984b1c005245ac6b</t>
  </si>
  <si>
    <t>LIF-413s0</t>
  </si>
  <si>
    <t>mejez, hnë theth,</t>
  </si>
  <si>
    <t>Diospyros_fasciculosa,Podonephelium_homei</t>
  </si>
  <si>
    <t>LIF-421</t>
  </si>
  <si>
    <t>14-64-58-75</t>
  </si>
  <si>
    <t>6efb7960bb07478d9addf70ef8849e0c</t>
  </si>
  <si>
    <t>LIF-421s0</t>
  </si>
  <si>
    <t>hmu mort, sö, xetr</t>
  </si>
  <si>
    <t>Acacia_spirorbis,Aglaia_elaeagnoidea,Diospyros_calciphila</t>
  </si>
  <si>
    <t>LIF-421s1</t>
  </si>
  <si>
    <t>hnë xuenic, ekenes</t>
  </si>
  <si>
    <t>Podonephelium_homei,Olea_paniculata,Psydrax_odorata</t>
  </si>
  <si>
    <t>LIF-421s2</t>
  </si>
  <si>
    <t>trou dessouché avec 6 rejets et bois mort</t>
  </si>
  <si>
    <t>LIF-421s3</t>
  </si>
  <si>
    <t>xeuc, sö, hmu mort</t>
  </si>
  <si>
    <t>Delarbrea_paradoxa_subsp._Paradoxa,Aglaia_elaeagnoidea,Acacia_spirorbis</t>
  </si>
  <si>
    <t>LIF-421s4</t>
  </si>
  <si>
    <t>ug, hmu</t>
  </si>
  <si>
    <t>Gardenia_urvillei,Acacia_spirorbis</t>
  </si>
  <si>
    <t>LIF-421s5</t>
  </si>
  <si>
    <t>xeuc, hmu mort, xetr, ham</t>
  </si>
  <si>
    <t>Delarbrea_paradoxa_subsp._Paradoxa,Acacia_spirorbis,Diospyros_calciphila,Lethedon_tannensis</t>
  </si>
  <si>
    <t>LIF-422</t>
  </si>
  <si>
    <t>29-70-60-41</t>
  </si>
  <si>
    <t>427be280cb7b4ac699b4ac5e5acbbf59</t>
  </si>
  <si>
    <t>LIF-422s0</t>
  </si>
  <si>
    <t>hnë theth, pojē</t>
  </si>
  <si>
    <t>Podonephelium_homei,Acronychia_laevis</t>
  </si>
  <si>
    <t>LIF-422s1</t>
  </si>
  <si>
    <t>hnë theth</t>
  </si>
  <si>
    <t>Podonephelium_homei</t>
  </si>
  <si>
    <t>LIF-422s2</t>
  </si>
  <si>
    <t>xetr, ficahlu</t>
  </si>
  <si>
    <t>Diospyros_calciphila,Tabernaemontana pandacaqui</t>
  </si>
  <si>
    <t>LIF-422s3</t>
  </si>
  <si>
    <t>hnë theth, meneh</t>
  </si>
  <si>
    <t>Podonephelium_homei,Glochidion_billardierei</t>
  </si>
  <si>
    <t>LIF-422s4</t>
  </si>
  <si>
    <t>xuenic</t>
  </si>
  <si>
    <t>LIF-422s5</t>
  </si>
  <si>
    <t>cofinenic</t>
  </si>
  <si>
    <t>Tarenna_truncatocalyx_var._truncatocalyx</t>
  </si>
  <si>
    <t>LIF-422s6</t>
  </si>
  <si>
    <t>hnë theth, hnë, sö</t>
  </si>
  <si>
    <t>Podonephelium_homei,Podonephelium_homei,Aglaia_elaeagnoidea</t>
  </si>
  <si>
    <t>LIF-422s7</t>
  </si>
  <si>
    <t>souche avec rejets, mesurée à 0, donc &lt;40 à 1m</t>
  </si>
  <si>
    <t>LIF-422s8</t>
  </si>
  <si>
    <t>pojë</t>
  </si>
  <si>
    <t>Acronychia_laevis</t>
  </si>
  <si>
    <t>LIF-422s9</t>
  </si>
  <si>
    <t>hmu mort, pojë</t>
  </si>
  <si>
    <t>LIF-422s10</t>
  </si>
  <si>
    <t>LIF-422s11</t>
  </si>
  <si>
    <t>trou dessouché avec 6 rejets et branches mortes, hmu hnë theth</t>
  </si>
  <si>
    <t>LIF-422s12</t>
  </si>
  <si>
    <t>LIF-422s13</t>
  </si>
  <si>
    <t>coco, hmu, jamelonier</t>
  </si>
  <si>
    <t>Cocos_nucifera,Acacia_spirorbis,Syzygium_cuminii</t>
  </si>
  <si>
    <t>LIF-422s14</t>
  </si>
  <si>
    <t>trou dessouché avec rejets, pojë hmu</t>
  </si>
  <si>
    <t>LIF-422s15</t>
  </si>
  <si>
    <t>hmu, meneh</t>
  </si>
  <si>
    <t>Acacia_spirorbis,Glochidion_billardierei</t>
  </si>
  <si>
    <t>branche tronconnée</t>
  </si>
  <si>
    <t>LIF-423</t>
  </si>
  <si>
    <t>12-77-06-22</t>
  </si>
  <si>
    <t>4a0c8176bd54427887e05384dac92f4a</t>
  </si>
  <si>
    <t>LIF-423s0</t>
  </si>
  <si>
    <t>souche coupee mesurée à 20cm</t>
  </si>
  <si>
    <t>LIF-423s1</t>
  </si>
  <si>
    <t>mort sur pied, avec aubier</t>
  </si>
  <si>
    <t>LIF-424</t>
  </si>
  <si>
    <t>26-69-66-22</t>
  </si>
  <si>
    <t>fb57d22b20174eeaa00307466f28f8ce</t>
  </si>
  <si>
    <t>LIF-424s0</t>
  </si>
  <si>
    <t>ekenej, sö, öleng</t>
  </si>
  <si>
    <t>Psydrax_odorata,Aglaia_elaeagnoidea,Diospyros_olen</t>
  </si>
  <si>
    <t>LIF-424s1</t>
  </si>
  <si>
    <t>öleng, ekenej, pandanus</t>
  </si>
  <si>
    <t>Diospyros_olen,Psydrax_odorata,Pandanus_sp</t>
  </si>
  <si>
    <t>LIF-425</t>
  </si>
  <si>
    <t>05-83-85-77</t>
  </si>
  <si>
    <t>67a4d2f42d28476ea983c0459169ab82</t>
  </si>
  <si>
    <t>LIF-425s0</t>
  </si>
  <si>
    <t>LIF-426</t>
  </si>
  <si>
    <t>28-11-59-54</t>
  </si>
  <si>
    <t>4415ccd9067543989e73e12bcd52d4b6</t>
  </si>
  <si>
    <t>LIF-426s0</t>
  </si>
  <si>
    <t>hmu hne theth</t>
  </si>
  <si>
    <t>Acacia_spirorbis,Podonephelium_homei</t>
  </si>
  <si>
    <t>LIF-426s1</t>
  </si>
  <si>
    <t>xucepec, hnë, mako</t>
  </si>
  <si>
    <t>Hunga_lifouana,Podonephelium_homei,Ellatostachys_apetala</t>
  </si>
  <si>
    <t>LIF-426s2</t>
  </si>
  <si>
    <t>LIF-426s3</t>
  </si>
  <si>
    <t>paxanuc, hmu mort</t>
  </si>
  <si>
    <t>Polyscias_bracteata,Acacia_spirorbis</t>
  </si>
  <si>
    <t>fourche morte</t>
  </si>
  <si>
    <t>LIF-426s4</t>
  </si>
  <si>
    <t>hmu xuenic</t>
  </si>
  <si>
    <t>Acacia_spirorbis,Olea_paniculata</t>
  </si>
  <si>
    <t>LIF-426s5</t>
  </si>
  <si>
    <t>meci</t>
  </si>
  <si>
    <t>Euroschinus_obtusifolius_var._robustus</t>
  </si>
  <si>
    <t>LIF-426s6</t>
  </si>
  <si>
    <t>LIF-426s7</t>
  </si>
  <si>
    <t>LIF-426s8</t>
  </si>
  <si>
    <t>xuenic, meneh</t>
  </si>
  <si>
    <t>Olea_paniculata,Glochidion_billardierei</t>
  </si>
  <si>
    <t>LIF-426s9</t>
  </si>
  <si>
    <t>sö, hmu, öleng, meneh,</t>
  </si>
  <si>
    <t>Aglaia_elaeagnoidea,Acacia_spirorbis,Diospyros_olen,Glochidion_billardierei</t>
  </si>
  <si>
    <t>LIF-426s10</t>
  </si>
  <si>
    <t>hnë, xuenic, xetr</t>
  </si>
  <si>
    <t>Podonephelium_homei,Olea_paniculata,Diospyros_calciphila</t>
  </si>
  <si>
    <t>LIF-426s11</t>
  </si>
  <si>
    <t>0,3m mesure, mort pourri sur pied, casse</t>
  </si>
  <si>
    <t>LIF-426s12</t>
  </si>
  <si>
    <t>LIF-426s13</t>
  </si>
  <si>
    <t>LIF-426s14</t>
  </si>
  <si>
    <t>LIF-426s15</t>
  </si>
  <si>
    <t>hmu, xeuc</t>
  </si>
  <si>
    <t>Acacia_spirorbis,Delarbrea_paradoxa_subsp._Paradoxa</t>
  </si>
  <si>
    <t>LIF-426s16</t>
  </si>
  <si>
    <t>hnë theth, hmu</t>
  </si>
  <si>
    <t>Podonephelium_homei,Acacia_spirorbis</t>
  </si>
  <si>
    <t>LIF-426s17</t>
  </si>
  <si>
    <t>sur pied pourri</t>
  </si>
  <si>
    <t>LIF-431</t>
  </si>
  <si>
    <t>00-61-29-23</t>
  </si>
  <si>
    <t>dfe6570bfa154da0b8dbb62e0b32ed58</t>
  </si>
  <si>
    <t>LIF-431s0</t>
  </si>
  <si>
    <t>meneh hmu</t>
  </si>
  <si>
    <t>LIF-431s1</t>
  </si>
  <si>
    <t>LIF-431s2</t>
  </si>
  <si>
    <t>al, sö, hmu</t>
  </si>
  <si>
    <t>Premna_serratifolia,Aglaia_elaeagnoidea,Acacia_spirorbis</t>
  </si>
  <si>
    <t>LIF-431s3</t>
  </si>
  <si>
    <t>trou de coupe, avec 8 rejets</t>
  </si>
  <si>
    <t>LIF-431s4</t>
  </si>
  <si>
    <t>sö, xetr</t>
  </si>
  <si>
    <t>coupe à la base</t>
  </si>
  <si>
    <t>LIF-431s5</t>
  </si>
  <si>
    <t>hnë theth, paxanuc, jeni xapo</t>
  </si>
  <si>
    <t>Podonephelium_homei,Polyscias_bracteata,Adenanthera_pavonina</t>
  </si>
  <si>
    <t>LIF-432</t>
  </si>
  <si>
    <t>06-77-37-82</t>
  </si>
  <si>
    <t>d4b9711846604647acfa1986ca7adc1e</t>
  </si>
  <si>
    <t>LIF-432s0</t>
  </si>
  <si>
    <t>hnë</t>
  </si>
  <si>
    <t>LIF-432s1</t>
  </si>
  <si>
    <t>pourri sur pied, avec aubier</t>
  </si>
  <si>
    <t>LIF-432s2</t>
  </si>
  <si>
    <t>LIF-432s3</t>
  </si>
  <si>
    <t>jamelon, hmu</t>
  </si>
  <si>
    <t>Syzygium_cuminii,Acacia_spirorbis</t>
  </si>
  <si>
    <t>LIF-432s4</t>
  </si>
  <si>
    <t>rejet mort</t>
  </si>
  <si>
    <t>LIF-432s5</t>
  </si>
  <si>
    <t>hmu mako</t>
  </si>
  <si>
    <t>Acacia_spirorbis,Ellatostachys_apetala</t>
  </si>
  <si>
    <t>LIF-432s6</t>
  </si>
  <si>
    <t>branches et trou</t>
  </si>
  <si>
    <t>LIF-432s7</t>
  </si>
  <si>
    <t>LIF-432s8</t>
  </si>
  <si>
    <t>sö, hmu, hnë</t>
  </si>
  <si>
    <t>Aglaia_elaeagnoidea,Acacia_spirorbis,Podonephelium_homei</t>
  </si>
  <si>
    <t>LIF-432s9</t>
  </si>
  <si>
    <t>LIF-432s10</t>
  </si>
  <si>
    <t>hnë xuenic, hnë theth</t>
  </si>
  <si>
    <t>Podonephelium_homei,Olea_paniculata,Podonephelium_homei</t>
  </si>
  <si>
    <t>LIF-432s11</t>
  </si>
  <si>
    <t>hnë theth, xuenic</t>
  </si>
  <si>
    <t>LIF-434</t>
  </si>
  <si>
    <t>49-76-00-63</t>
  </si>
  <si>
    <t>2fe2d111e1444e70af42a987d0b0446c</t>
  </si>
  <si>
    <t>LIF-434s0</t>
  </si>
  <si>
    <t>hapetra</t>
  </si>
  <si>
    <t>Homalanthus_nutans</t>
  </si>
  <si>
    <t>Fleurs</t>
  </si>
  <si>
    <t>LIF-435</t>
  </si>
  <si>
    <t>15-60-12-20</t>
  </si>
  <si>
    <t>942833a32ddd48e8b45ca1d052b99020</t>
  </si>
  <si>
    <t>LIF-435s0</t>
  </si>
  <si>
    <t>LIF-435s1</t>
  </si>
  <si>
    <t>pojë, hmu, p</t>
  </si>
  <si>
    <t>LIF-435s2</t>
  </si>
  <si>
    <t>jamelon</t>
  </si>
  <si>
    <t>Syzygium_cuminii</t>
  </si>
  <si>
    <t>LIF-435s3</t>
  </si>
  <si>
    <t>jamelon xetr hmu</t>
  </si>
  <si>
    <t>Syzygium_cuminii,Diospyros_calciphila,Acacia_spirorbis</t>
  </si>
  <si>
    <t>LIF-436</t>
  </si>
  <si>
    <t>67-41-33-11</t>
  </si>
  <si>
    <t>a546035de7d24fcfa78d4102793756e6</t>
  </si>
  <si>
    <t>LIF-436s0</t>
  </si>
  <si>
    <t>mako, hnë, sö</t>
  </si>
  <si>
    <t>Ellatostachys_apetala,Podonephelium_homei,Aglaia_elaeagnoidea</t>
  </si>
  <si>
    <t>fourche cassee</t>
  </si>
  <si>
    <t>LIF-436s1</t>
  </si>
  <si>
    <t>meneh, celeweges, xucepec</t>
  </si>
  <si>
    <t>Glochidion_billardierei,Mimusops_elengi,Hunga_lifouana</t>
  </si>
  <si>
    <t>LIF-436s2</t>
  </si>
  <si>
    <t>hmelexeci, sö</t>
  </si>
  <si>
    <t>Psychotria_collina,Aglaia_elaeagnoidea</t>
  </si>
  <si>
    <t>LIF-436s3</t>
  </si>
  <si>
    <t>mesure à 20cm, souche coupée</t>
  </si>
  <si>
    <t>LIF-437</t>
  </si>
  <si>
    <t>19-39-21-37</t>
  </si>
  <si>
    <t>7edc13c91c534a3183a9b8f3ce3abc24</t>
  </si>
  <si>
    <t>LIF-437s0</t>
  </si>
  <si>
    <t>xucepec, wachua,</t>
  </si>
  <si>
    <t>Hunga_lifouana,Ficus_habrophylla</t>
  </si>
  <si>
    <t>LIF-442</t>
  </si>
  <si>
    <t>26-93-34-09</t>
  </si>
  <si>
    <t>f2594f0719ce4eec8c078e96895398f1</t>
  </si>
  <si>
    <t>LIF-442s0</t>
  </si>
  <si>
    <t>hnë, xetr, ham</t>
  </si>
  <si>
    <t>Podonephelium_homei,Diospyros_calciphila,Lethedon_tannensis</t>
  </si>
  <si>
    <t>LIF-443</t>
  </si>
  <si>
    <t>53-01-38-97</t>
  </si>
  <si>
    <t>4a638ea16ae34a9b871d983d97c288ee</t>
  </si>
  <si>
    <t>LIF-443s0</t>
  </si>
  <si>
    <t>souche mesurée à 0,2m, rejets coupés</t>
  </si>
  <si>
    <t>LIF-443s1</t>
  </si>
  <si>
    <t>hnë theth, xuenic, xetr</t>
  </si>
  <si>
    <t>LIF-446</t>
  </si>
  <si>
    <t>24-11-22-72</t>
  </si>
  <si>
    <t>8993f215816d4d90b8e6bf1e6a993562</t>
  </si>
  <si>
    <t>LIF-446s0</t>
  </si>
  <si>
    <t>sö, öleng</t>
  </si>
  <si>
    <t>LIF-446s1</t>
  </si>
  <si>
    <t>branches seulement</t>
  </si>
  <si>
    <t>LIF-447</t>
  </si>
  <si>
    <t>44-18-21-32</t>
  </si>
  <si>
    <t>74fa6570570b45c1ac9c117fd0b629c5</t>
  </si>
  <si>
    <t>LIF-447s0</t>
  </si>
  <si>
    <t>coupé tronço à 0,7, mesure à 0,5m, encore avec ecorce</t>
  </si>
  <si>
    <t>LIF-447s1</t>
  </si>
  <si>
    <t>meneh, paxanux, xuenic mort</t>
  </si>
  <si>
    <t>Glochidion_billardierei,Polyscias_bracteata,Olea_paniculata</t>
  </si>
  <si>
    <t>LIF-448</t>
  </si>
  <si>
    <t>45-53-67-62</t>
  </si>
  <si>
    <t>76ccd76b5f2f46ce95c5d39b24bc5cff</t>
  </si>
  <si>
    <t>LIF-448s0</t>
  </si>
  <si>
    <t>xuenic, sö</t>
  </si>
  <si>
    <t>Olea_paniculata,Aglaia_elaeagnoidea</t>
  </si>
  <si>
    <t>LIF-516</t>
  </si>
  <si>
    <t>52-28-24-00</t>
  </si>
  <si>
    <t>8c56f0b5e01f47aebb399ad252cd974a</t>
  </si>
  <si>
    <t>LIF-516s0</t>
  </si>
  <si>
    <t>hmu, xetr</t>
  </si>
  <si>
    <t>Acacia_spirorbis,Diospyros_calciphila</t>
  </si>
  <si>
    <t>LIF-516s1</t>
  </si>
  <si>
    <t>jehe</t>
  </si>
  <si>
    <t>Myrsine_novocaledonica</t>
  </si>
  <si>
    <t>bois mort à cote</t>
  </si>
  <si>
    <t>LIF-516s2</t>
  </si>
  <si>
    <t>meci,xetr, wachua</t>
  </si>
  <si>
    <t>Euroschinus_obtusifolius_var._robustus,Diospyros_calciphila,Ficus_habrophylla</t>
  </si>
  <si>
    <t>frottement arbre</t>
  </si>
  <si>
    <t>LIF-516s3</t>
  </si>
  <si>
    <t>dridrem jehe gae</t>
  </si>
  <si>
    <t>Xylosma_lifuanum,Myrsine_novocaledonica,Elaeocarpus_rotundifolius</t>
  </si>
  <si>
    <t>LIF-517</t>
  </si>
  <si>
    <t>02-58-99-49</t>
  </si>
  <si>
    <t>651f3d58336140cb8ca9f0c185b5d16e</t>
  </si>
  <si>
    <t>LIF-517s0</t>
  </si>
  <si>
    <t>pojë jehe</t>
  </si>
  <si>
    <t>Acronychia_laevis,Myrsine_novocaledonica</t>
  </si>
  <si>
    <t>LIF-517s1</t>
  </si>
  <si>
    <t>LIF-518</t>
  </si>
  <si>
    <t>18-67-15-32</t>
  </si>
  <si>
    <t>ae36f84d984446be84297b057eb2e8bf</t>
  </si>
  <si>
    <t>LIF-518s0</t>
  </si>
  <si>
    <t>aju, sö ekenej xuenic</t>
  </si>
  <si>
    <t>Planchonella_linggensis,Aglaia_elaeagnoidea,Psydrax_odorata,Olea_paniculata</t>
  </si>
  <si>
    <t>LIF-521</t>
  </si>
  <si>
    <t>09-11-39-41</t>
  </si>
  <si>
    <t>5d990c1985bb43c183a4f8c470d5d474</t>
  </si>
  <si>
    <t>LIF-521s0</t>
  </si>
  <si>
    <t>aju, xeuc</t>
  </si>
  <si>
    <t>Planchonella_linggensis,Delarbrea_paradoxa_subsp._Paradoxa</t>
  </si>
  <si>
    <t>LIF-521s1</t>
  </si>
  <si>
    <t>sö, meci, xeuc</t>
  </si>
  <si>
    <t>Aglaia_elaeagnoidea,Euroschinus_obtusifolius_var._robustus,Delarbrea_paradoxa_subsp._Paradoxa</t>
  </si>
  <si>
    <t>LIF-523</t>
  </si>
  <si>
    <t>26-11-91-72</t>
  </si>
  <si>
    <t>7697dbbe73f9400fa156250b150d832f</t>
  </si>
  <si>
    <t>LIF-523s0</t>
  </si>
  <si>
    <t>jehe meneh sö</t>
  </si>
  <si>
    <t>Myrsine_novocaledonica,Glochidion_billardierei,Aglaia_elaeagnoidea</t>
  </si>
  <si>
    <t>LIF-523s1</t>
  </si>
  <si>
    <t>meci aju xetr</t>
  </si>
  <si>
    <t>Euroschinus_obtusifolius_var._robustus,Planchonella_linggensis,Diospyros_calciphila</t>
  </si>
  <si>
    <t>LIF-524</t>
  </si>
  <si>
    <t>77-34-97-73</t>
  </si>
  <si>
    <t>09b43f2540d847df9a33392015cb028c</t>
  </si>
  <si>
    <t>LIF-524s0</t>
  </si>
  <si>
    <t>nej, sö</t>
  </si>
  <si>
    <t>Croton_insularis,Aglaia_elaeagnoidea</t>
  </si>
  <si>
    <t>LIF-524s1</t>
  </si>
  <si>
    <t>weng</t>
  </si>
  <si>
    <t>Dodonaea_viscosa</t>
  </si>
  <si>
    <t>LIF-527</t>
  </si>
  <si>
    <t>10-33-44-67</t>
  </si>
  <si>
    <t>f7ab710207334ac5a65e9499a9dca07f</t>
  </si>
  <si>
    <t>LIF-527s0</t>
  </si>
  <si>
    <t>xuenic gelep xeuc hnë</t>
  </si>
  <si>
    <t>Olea_paniculata,Plerandra_gabriellae,Delarbrea_paradoxa_subsp._Paradoxa,Podonephelium_homei</t>
  </si>
  <si>
    <t>LIF-611</t>
  </si>
  <si>
    <t>91-98-78-15</t>
  </si>
  <si>
    <t>88a0ac3044084cf3a6d7f3a3e7cfdc34</t>
  </si>
  <si>
    <t>LIF-611s0</t>
  </si>
  <si>
    <t>gölep, gae, xuenic</t>
  </si>
  <si>
    <t>Plerandra_gabriellae,Elaeocarpus_rotundifolius,Olea_paniculata</t>
  </si>
  <si>
    <t>LIF-611s1</t>
  </si>
  <si>
    <t>pojë jehe meneh</t>
  </si>
  <si>
    <t>LIF-611s2</t>
  </si>
  <si>
    <t>thulumath, meneh, pojë</t>
  </si>
  <si>
    <t>Acalypha_pancheriana,Glochidion_billardierei,Acronychia_laevis</t>
  </si>
  <si>
    <t>LIF-611s3</t>
  </si>
  <si>
    <t>pojë xetr meneh öleng</t>
  </si>
  <si>
    <t>Acronychia_laevis,Diospyros_calciphila,Glochidion_billardierei,Diospyros_olen</t>
  </si>
  <si>
    <t>LIF-611s4</t>
  </si>
  <si>
    <t>mort sur pied rejets mesurés avant</t>
  </si>
  <si>
    <t>LIF-622</t>
  </si>
  <si>
    <t>31-74-93-58</t>
  </si>
  <si>
    <t>9b7c1d3e221f43df99a602cdca49dbbe</t>
  </si>
  <si>
    <t>LIF-622s0</t>
  </si>
  <si>
    <t>meneh xeutr pojë</t>
  </si>
  <si>
    <t>Glochidion_billardierei,Delarbrea_paradoxa_subsp._Paradoxa,Acronychia_laevis</t>
  </si>
  <si>
    <t>LIF-622s1</t>
  </si>
  <si>
    <t>xeutr meneh pojë</t>
  </si>
  <si>
    <t>Delarbrea_paradoxa_subsp._Paradoxa,Glochidion_billardierei,Acronychia_laevis</t>
  </si>
  <si>
    <t>LIF-622s2</t>
  </si>
  <si>
    <t>hmu jehe pojë</t>
  </si>
  <si>
    <t>Acacia_spirorbis,Myrsine_novocaledonica,Acronychia_laevis</t>
  </si>
  <si>
    <t>LIF-622s3</t>
  </si>
  <si>
    <t>hnê theth meneh</t>
  </si>
  <si>
    <t>Glochidion_billardierei</t>
  </si>
  <si>
    <t>LIF-622s4</t>
  </si>
  <si>
    <t>hmu pojë</t>
  </si>
  <si>
    <t>LIF-622s5</t>
  </si>
  <si>
    <t>LIF-622s6</t>
  </si>
  <si>
    <t>hmu poje jehe</t>
  </si>
  <si>
    <t>LIF-622s7</t>
  </si>
  <si>
    <t>LIF-622s8</t>
  </si>
  <si>
    <t>xetr paxanuc pojë</t>
  </si>
  <si>
    <t>Diospyros_calciphila,Polyscias_bracteata,Acronychia_laevis</t>
  </si>
  <si>
    <t>moitié pourri</t>
  </si>
  <si>
    <t>LIF-622s9</t>
  </si>
  <si>
    <t>LIF-622s10</t>
  </si>
  <si>
    <t>mort sur pied</t>
  </si>
  <si>
    <t>LIF-622s11</t>
  </si>
  <si>
    <t>xuenic jehe</t>
  </si>
  <si>
    <t>Olea_paniculata,Myrsine_novocaledonica</t>
  </si>
  <si>
    <t>LIF-622s12</t>
  </si>
  <si>
    <t>LIF-622s13</t>
  </si>
  <si>
    <t>LIF-622s14</t>
  </si>
  <si>
    <t>meneh</t>
  </si>
  <si>
    <t>LIF-622s15</t>
  </si>
  <si>
    <t>LIF-622s16</t>
  </si>
  <si>
    <t>LIF-622s17</t>
  </si>
  <si>
    <t>öleng, hnë mort</t>
  </si>
  <si>
    <t>LIF-622s18</t>
  </si>
  <si>
    <t>pojë xetr</t>
  </si>
  <si>
    <t>Acronychia_laevis,Diospyros_calciphila</t>
  </si>
  <si>
    <t>LIF-622s19</t>
  </si>
  <si>
    <t>4 tiges rejets d'une coupe</t>
  </si>
  <si>
    <t>LIF-622s20</t>
  </si>
  <si>
    <t>xeutr hnë sö</t>
  </si>
  <si>
    <t>Delarbrea_paradoxa_subsp._Paradoxa,Podonephelium_homei,Aglaia_elaeagnoidea</t>
  </si>
  <si>
    <t>tige morte à cote</t>
  </si>
  <si>
    <t>LIF-622s21</t>
  </si>
  <si>
    <t>jehe hmu mort</t>
  </si>
  <si>
    <t>Myrsine_novocaledonica,Acacia_spirorbis</t>
  </si>
  <si>
    <t>LIF-622s22</t>
  </si>
  <si>
    <t>mort cassé mesure a 30cm</t>
  </si>
  <si>
    <t>LIF-632</t>
  </si>
  <si>
    <t>43-46-19-31</t>
  </si>
  <si>
    <t>d5c1d929e99a43f190cbbb0c8ed30cdc</t>
  </si>
  <si>
    <t>LIF-632s0</t>
  </si>
  <si>
    <t>xetr sö</t>
  </si>
  <si>
    <t>Diospyros_calciphila,Aglaia_elaeagnoidea</t>
  </si>
  <si>
    <t>LIF-632s1</t>
  </si>
  <si>
    <t>hnë tulumath</t>
  </si>
  <si>
    <t>Podonephelium_homei,Acalypha_pancheriana</t>
  </si>
  <si>
    <t>LIF-632s2</t>
  </si>
  <si>
    <t>xuenic jehe xetr</t>
  </si>
  <si>
    <t>Olea_paniculata,Myrsine_novocaledonica,Diospyros_calciphila</t>
  </si>
  <si>
    <t>LIF-632s3</t>
  </si>
  <si>
    <t>hnë jehe</t>
  </si>
  <si>
    <t>Podonephelium_homei,Myrsine_novocaledonica</t>
  </si>
  <si>
    <t>LIF-632s4</t>
  </si>
  <si>
    <t>branches avec coeur</t>
  </si>
  <si>
    <t>LIF-632s5</t>
  </si>
  <si>
    <t>madra hnë sö</t>
  </si>
  <si>
    <t>Baloghia_inophylla,Podonephelium_homei,Aglaia_elaeagnoidea</t>
  </si>
  <si>
    <t>LIF-632s6</t>
  </si>
  <si>
    <t>pojë agoj</t>
  </si>
  <si>
    <t>Acronychia_laevis,Meryta_denhamii</t>
  </si>
  <si>
    <t>LIF-632s7</t>
  </si>
  <si>
    <t>LIF-632s8</t>
  </si>
  <si>
    <t>öleng, hnë sö</t>
  </si>
  <si>
    <t>Diospyros_olen,Podonephelium_homei,Aglaia_elaeagnoidea</t>
  </si>
  <si>
    <t>LIF-632s9</t>
  </si>
  <si>
    <t>sö pojë</t>
  </si>
  <si>
    <t>Aglaia_elaeagnoidea,Acronychia_laevis</t>
  </si>
  <si>
    <t>LIF-632s10</t>
  </si>
  <si>
    <t>LIF-632s11</t>
  </si>
  <si>
    <t>öleng pojë</t>
  </si>
  <si>
    <t>Diospyros_olen,Acronychia_laevis</t>
  </si>
  <si>
    <t>LIF-633</t>
  </si>
  <si>
    <t>25-17-65-96</t>
  </si>
  <si>
    <t>fd6b14e91ee44d2fab1739decd1b1c88</t>
  </si>
  <si>
    <t>LIF-633s0</t>
  </si>
  <si>
    <t>hmu ham</t>
  </si>
  <si>
    <t>Acacia_spirorbis,Lethedon_tannensis</t>
  </si>
  <si>
    <t>LIF-633s1</t>
  </si>
  <si>
    <t>LIF-633s2</t>
  </si>
  <si>
    <t>sö 2 xuenic</t>
  </si>
  <si>
    <t>Aglaia_elaeagnoidea,Olea_paniculata</t>
  </si>
  <si>
    <t>LIF-642</t>
  </si>
  <si>
    <t>70-00-83-01</t>
  </si>
  <si>
    <t>3ad6eac0bb624587bf0cc1f0d42fe101</t>
  </si>
  <si>
    <t>LIF-642s0</t>
  </si>
  <si>
    <t>gölep xuenic</t>
  </si>
  <si>
    <t>Plerandra_gabriellae,Olea_paniculata</t>
  </si>
  <si>
    <t>LIF-642s1</t>
  </si>
  <si>
    <t>mort sur pied pourri</t>
  </si>
  <si>
    <t>LIF-642s2</t>
  </si>
  <si>
    <t>ug sö</t>
  </si>
  <si>
    <t>Gardenia_urvillei,Aglaia_elaeagnoidea</t>
  </si>
  <si>
    <t>LIF-642s3</t>
  </si>
  <si>
    <t>pourri sur pied, 2 tiges</t>
  </si>
  <si>
    <t>LIF-642s4</t>
  </si>
  <si>
    <t>xeutr xetr</t>
  </si>
  <si>
    <t>Delarbrea_paradoxa_subsp._Paradoxa,Diospyros_calciphila</t>
  </si>
  <si>
    <t>tige cassée</t>
  </si>
  <si>
    <t>LIF-643</t>
  </si>
  <si>
    <t>43-17-71-74</t>
  </si>
  <si>
    <t>836bd825dcdd4677987317f7a6032e63</t>
  </si>
  <si>
    <t>LIF-643s0</t>
  </si>
  <si>
    <t>hmu jehe paxanuc pojë</t>
  </si>
  <si>
    <t>Acacia_spirorbis,Myrsine_novocaledonica,Polyscias_bracteata,Acronychia_laevis</t>
  </si>
  <si>
    <t>LIF-643s1</t>
  </si>
  <si>
    <t>LIF-643s2</t>
  </si>
  <si>
    <t>hmu pojë jehe</t>
  </si>
  <si>
    <t>LIF-643s3</t>
  </si>
  <si>
    <t>jehe xetr</t>
  </si>
  <si>
    <t>Myrsine_novocaledonica,Diospyros_calciphila</t>
  </si>
  <si>
    <t>LIF-644</t>
  </si>
  <si>
    <t>77-35-57-66</t>
  </si>
  <si>
    <t>29c20a57e1ea4b8eb4aa1edc07440a80</t>
  </si>
  <si>
    <t>LIF-644s0</t>
  </si>
  <si>
    <t>LIF-644s1</t>
  </si>
  <si>
    <t>LIF-714</t>
  </si>
  <si>
    <t>68-46-28-58</t>
  </si>
  <si>
    <t>aad1f6e27cb9485eafef1a5a37aed4ed</t>
  </si>
  <si>
    <t>LIF-714s0</t>
  </si>
  <si>
    <t>hnë theth xetr sö</t>
  </si>
  <si>
    <t>Podonephelium_homei,Diospyros_calciphila,Aglaia_elaeagnoidea</t>
  </si>
  <si>
    <t>LIF-714s1</t>
  </si>
  <si>
    <t>ham xeutr hnë</t>
  </si>
  <si>
    <t>Lethedon_tannensis,Delarbrea_paradoxa_subsp._Paradoxa,Podonephelium_homei</t>
  </si>
  <si>
    <t>LIF-715</t>
  </si>
  <si>
    <t>06-08-83-81</t>
  </si>
  <si>
    <t>646e727dadac47c5b7d40c537a8f17d8</t>
  </si>
  <si>
    <t>LIF-715s0</t>
  </si>
  <si>
    <t>LIF-715s1</t>
  </si>
  <si>
    <t>LIF-716</t>
  </si>
  <si>
    <t>86-44-18-17</t>
  </si>
  <si>
    <t>638e636067ce4e3b81a905f9b17f74f5</t>
  </si>
  <si>
    <t>LIF-716s0</t>
  </si>
  <si>
    <t>LIF-716s1</t>
  </si>
  <si>
    <t>meneh goyave hmu</t>
  </si>
  <si>
    <t>Glochidion_billardierei,Psidium_guajava,Acacia_spirorbis</t>
  </si>
  <si>
    <t>LIF-716s2</t>
  </si>
  <si>
    <t>LIF-716s3</t>
  </si>
  <si>
    <t>paxanuc, pojë</t>
  </si>
  <si>
    <t>Polyscias_bracteata,Acronychia_laevis</t>
  </si>
  <si>
    <t>LIF-716s4</t>
  </si>
  <si>
    <t>hmu hnë hnë theth</t>
  </si>
  <si>
    <t>Acacia_spirorbis,Podonephelium_homei,Podonephelium_homei</t>
  </si>
  <si>
    <t>LIF-716s5</t>
  </si>
  <si>
    <t>LIF-716s6</t>
  </si>
  <si>
    <t>hnë theth, apiwa, meneh,</t>
  </si>
  <si>
    <t>Podonephelium_homei,Macaranga_vedeliana,Glochidion_billardierei</t>
  </si>
  <si>
    <t>LIF-716s7</t>
  </si>
  <si>
    <t>LIF-716s8</t>
  </si>
  <si>
    <t>LIF-724</t>
  </si>
  <si>
    <t>55-65-24-61</t>
  </si>
  <si>
    <t>4a19890c266a4dfca9de27b2d1ef3221</t>
  </si>
  <si>
    <t>LIF-724s0</t>
  </si>
  <si>
    <t>weng pepa xuenic</t>
  </si>
  <si>
    <t>Dodonaea_viscosa,Schinus_terebenthifolius,Olea_paniculata</t>
  </si>
  <si>
    <t>LIF-724s1</t>
  </si>
  <si>
    <t>weng, pojë</t>
  </si>
  <si>
    <t>Dodonaea_viscosa,Acronychia_laevis</t>
  </si>
  <si>
    <t>LIF-732</t>
  </si>
  <si>
    <t>21-80-87-87</t>
  </si>
  <si>
    <t>efaba67145484a679a13a0ff18842440</t>
  </si>
  <si>
    <t>LIF-732s0</t>
  </si>
  <si>
    <t>LIF-732s1</t>
  </si>
  <si>
    <t>apiwa thepe</t>
  </si>
  <si>
    <t>Macaranga_vedeliana,Melochia_odorata</t>
  </si>
  <si>
    <t>LIF-732s2</t>
  </si>
  <si>
    <t>apiwa hmu</t>
  </si>
  <si>
    <t>LIF-732s3</t>
  </si>
  <si>
    <t>gölep sö gae</t>
  </si>
  <si>
    <t>Plerandra_gabriellae,Aglaia_elaeagnoidea,Elaeocarpus_rotundifolius</t>
  </si>
  <si>
    <t>LIF-732s4</t>
  </si>
  <si>
    <t>mort sur pied pourri mesure à 1m</t>
  </si>
  <si>
    <t>LIF-732s5</t>
  </si>
  <si>
    <t>LIF-733</t>
  </si>
  <si>
    <t>82-25-15-95</t>
  </si>
  <si>
    <t>bcbf6363e82a4c20a71767bc28b5291e</t>
  </si>
  <si>
    <t>LIF-733s0</t>
  </si>
  <si>
    <t>hmu trineng, 6 rejets d'une coupe</t>
  </si>
  <si>
    <t>Acacia_spirorbis,Picrella trifoliata var. trifoliata</t>
  </si>
  <si>
    <t>LIF-733s1</t>
  </si>
  <si>
    <t>45</t>
  </si>
  <si>
    <t>souche coupee, mesure à 40 cm</t>
  </si>
  <si>
    <t>LIF-733s2</t>
  </si>
  <si>
    <t>syzygium, 5 rejets de la souche</t>
  </si>
  <si>
    <t>Syzygium_spp,Codiaeum_peltatum</t>
  </si>
  <si>
    <t>LIF-733s3</t>
  </si>
  <si>
    <t>xeanenic, pseudopinnatum, 4 rejets d'une souche</t>
  </si>
  <si>
    <t>Syzygium_pseudopinnatum,Syzygium_pseudopinnatum</t>
  </si>
  <si>
    <t>LIF-735</t>
  </si>
  <si>
    <t>96-42-96-41</t>
  </si>
  <si>
    <t>b4264f7af6fa437d9040ba607ebc7435</t>
  </si>
  <si>
    <t>LIF-735s0</t>
  </si>
  <si>
    <t>ham, hnë theth</t>
  </si>
  <si>
    <t>Lethedon_tannensis,Podonephelium_homei</t>
  </si>
  <si>
    <t>LIF-735s1</t>
  </si>
  <si>
    <t>sö ham</t>
  </si>
  <si>
    <t>Aglaia_elaeagnoidea,Lethedon_tannensis</t>
  </si>
  <si>
    <t>LIF-735s2</t>
  </si>
  <si>
    <t>LIF-741</t>
  </si>
  <si>
    <t>78-56-69-02</t>
  </si>
  <si>
    <t>fc49926586424450a1a4f5c25e79ac97</t>
  </si>
  <si>
    <t>LIF-741s0</t>
  </si>
  <si>
    <t>jehe, hmu, xetr</t>
  </si>
  <si>
    <t>Myrsine_novocaledonica,Acacia_spirorbis,Diospyros_calciphila</t>
  </si>
  <si>
    <t>LIF-741s1</t>
  </si>
  <si>
    <t>xetr</t>
  </si>
  <si>
    <t>Diospyros_calciphila</t>
  </si>
  <si>
    <t>LIF-741s2</t>
  </si>
  <si>
    <t>sö xuenic</t>
  </si>
  <si>
    <t>LIF-741s3</t>
  </si>
  <si>
    <t>pourri sur pied avec aubier mesure à 1m</t>
  </si>
  <si>
    <t>LIF-741s4</t>
  </si>
  <si>
    <t>gölep gae</t>
  </si>
  <si>
    <t>Plerandra_gabriellae,Elaeocarpus_rotundifolius</t>
  </si>
  <si>
    <t>2 tiges mortes</t>
  </si>
  <si>
    <t>LIF-741s5</t>
  </si>
  <si>
    <t>xuenic, hmu,</t>
  </si>
  <si>
    <t>LIF-741s6</t>
  </si>
  <si>
    <t>LIF-741s7</t>
  </si>
  <si>
    <t>hnë xeutr</t>
  </si>
  <si>
    <t>Podonephelium_homei,Delarbrea_paradoxa_subsp._Paradoxa</t>
  </si>
  <si>
    <t>LIF-741s8</t>
  </si>
  <si>
    <t>2 jehe, meneh</t>
  </si>
  <si>
    <t>Myrsine_novocaledonica,Glochidion_billardierei</t>
  </si>
  <si>
    <t>LIF-741s9</t>
  </si>
  <si>
    <t>3 xetr xuenic</t>
  </si>
  <si>
    <t>Diospyros_calciphila,Olea_paniculata</t>
  </si>
  <si>
    <t>LIF-741s10</t>
  </si>
  <si>
    <t>LIF-741s11</t>
  </si>
  <si>
    <t>sö xetr paxanuc</t>
  </si>
  <si>
    <t>Aglaia_elaeagnoidea,Diospyros_calciphila,Polyscias_bracteata</t>
  </si>
  <si>
    <t>LIF-741s12</t>
  </si>
  <si>
    <t>LIF-741s13</t>
  </si>
  <si>
    <t>3 xetr jehe</t>
  </si>
  <si>
    <t>Diospyros_calciphila,Myrsine_novocaledonica</t>
  </si>
  <si>
    <t>LIF-741s14</t>
  </si>
  <si>
    <t>jehe hnë theth</t>
  </si>
  <si>
    <t>Myrsine_novocaledonica,Podonephelium_homei</t>
  </si>
  <si>
    <t>LIF-741s15</t>
  </si>
  <si>
    <t>LIF-741s16</t>
  </si>
  <si>
    <t>LIF-741s17</t>
  </si>
  <si>
    <t>LIF-741s18</t>
  </si>
  <si>
    <t>LIF-742</t>
  </si>
  <si>
    <t>04-87-01-14</t>
  </si>
  <si>
    <t>d86e1b5e01444f4d9587dc7ae3758f97</t>
  </si>
  <si>
    <t>LIF-742s0</t>
  </si>
  <si>
    <t>jehe hmu pojë pepa natur</t>
  </si>
  <si>
    <t>Myrsine_novocaledonica,Acacia_spirorbis,Acronychia_laevis,Schinus_terebenthifolius</t>
  </si>
  <si>
    <t>LIF-742s1</t>
  </si>
  <si>
    <t>2 pojë natur</t>
  </si>
  <si>
    <t>LIF-742s2</t>
  </si>
  <si>
    <t>jehe pojë hmu planté</t>
  </si>
  <si>
    <t>Myrsine_novocaledonica,Acronychia_laevis,Acacia_spirorbis</t>
  </si>
  <si>
    <t>LIF-742s3</t>
  </si>
  <si>
    <t>hmu planté</t>
  </si>
  <si>
    <t>LIF-742s4</t>
  </si>
  <si>
    <t>pepa natur</t>
  </si>
  <si>
    <t>Schinus_terebenthifolius</t>
  </si>
  <si>
    <t>LIF-742s5</t>
  </si>
  <si>
    <t>pepa</t>
  </si>
  <si>
    <t>LIF-742s6</t>
  </si>
  <si>
    <t>pojë natur</t>
  </si>
  <si>
    <t>LIF-742s7</t>
  </si>
  <si>
    <t>2 jehe 2 pepa xeutr</t>
  </si>
  <si>
    <t>Myrsine_novocaledonica,Schinus_terebenthifolius,Delarbrea_paradoxa_subsp._Paradoxa</t>
  </si>
  <si>
    <t>LIF-811</t>
  </si>
  <si>
    <t>08-31-73-04</t>
  </si>
  <si>
    <t>3775359d123849128622802f719a4a71</t>
  </si>
  <si>
    <t>LIF-811s0</t>
  </si>
  <si>
    <t>xetr, xeutr, gae</t>
  </si>
  <si>
    <t>Diospyros_calciphila,Delarbrea_paradoxa_subsp._Paradoxa,Elaeocarpus_rotundifolius</t>
  </si>
  <si>
    <t>LIF-811s1</t>
  </si>
  <si>
    <t>3 pojë</t>
  </si>
  <si>
    <t>LIF-811s2</t>
  </si>
  <si>
    <t>gae hnë</t>
  </si>
  <si>
    <t>Elaeocarpus_rotundifolius,Podonephelium_homei</t>
  </si>
  <si>
    <t>LIF-811s3</t>
  </si>
  <si>
    <t>LIF-811s4</t>
  </si>
  <si>
    <t>xaj,</t>
  </si>
  <si>
    <t>Plerandra_gabriellae</t>
  </si>
  <si>
    <t>LIF-811s5</t>
  </si>
  <si>
    <t>pojë hmu paxanuc</t>
  </si>
  <si>
    <t>LIF-811s6</t>
  </si>
  <si>
    <t>xaj, meci sö</t>
  </si>
  <si>
    <t>Plerandra_gabriellae,Euroschinus_obtusifolius_var._robustus,Aglaia_elaeagnoidea</t>
  </si>
  <si>
    <t>LIF-812</t>
  </si>
  <si>
    <t>35-25-15-15</t>
  </si>
  <si>
    <t>301def439b8d4363954a0063b09af6c4</t>
  </si>
  <si>
    <t>LIF-812s0</t>
  </si>
  <si>
    <t>LIF-822</t>
  </si>
  <si>
    <t>34-87-46-38</t>
  </si>
  <si>
    <t>38578ab60375456a97b92ccdd4f37dd5</t>
  </si>
  <si>
    <t>LIF-822s0</t>
  </si>
  <si>
    <t>trou de coupe avec rejet</t>
  </si>
  <si>
    <t>LIF-822s1</t>
  </si>
  <si>
    <t>pojë xetr xaj</t>
  </si>
  <si>
    <t>Acronychia_laevis,Diospyros_calciphila,Plerandra_gabriellae</t>
  </si>
  <si>
    <t>LIF-822s2</t>
  </si>
  <si>
    <t>puyfelö pojë</t>
  </si>
  <si>
    <t>Murraya_crenulata,Acronychia_laevis</t>
  </si>
  <si>
    <t>LIF-822s3</t>
  </si>
  <si>
    <t>gae xaj pojë</t>
  </si>
  <si>
    <t>Elaeocarpus_rotundifolius,Plerandra_gabriellae,Acronychia_laevis</t>
  </si>
  <si>
    <t>couché</t>
  </si>
  <si>
    <t>LIF-822s4</t>
  </si>
  <si>
    <t>2 xetr hnë</t>
  </si>
  <si>
    <t>Diospyros_calciphila,Podonephelium_homei</t>
  </si>
  <si>
    <t>LIF-822s5</t>
  </si>
  <si>
    <t>paxa.ux xetr</t>
  </si>
  <si>
    <t>Polyscias_bracteata,Diospyros_calciphila</t>
  </si>
  <si>
    <t>LIF-822s6</t>
  </si>
  <si>
    <t>xetr paxanuc</t>
  </si>
  <si>
    <t>Diospyros_calciphila,Polyscias_bracteata</t>
  </si>
  <si>
    <t>LIF-822s7</t>
  </si>
  <si>
    <t>xaj paxanuc hnë xuenic</t>
  </si>
  <si>
    <t>Plerandra_gabriellae,Polyscias_bracteata,Podonephelium_homei,Olea_paniculata</t>
  </si>
  <si>
    <t>LIF-822s8</t>
  </si>
  <si>
    <t>2 xetr</t>
  </si>
  <si>
    <t>LIF-823</t>
  </si>
  <si>
    <t>08-20-45-70</t>
  </si>
  <si>
    <t>751db424dfa84214b1b76b05fe7bb30d</t>
  </si>
  <si>
    <t>LIF-823s0</t>
  </si>
  <si>
    <t>meci jehe öleng</t>
  </si>
  <si>
    <t>Euroschinus_obtusifolius_var._robustus,Myrsine_novocaledonica,Diospyros_olen</t>
  </si>
  <si>
    <t>LIF-823s1</t>
  </si>
  <si>
    <t>meci sö xetr</t>
  </si>
  <si>
    <t>Euroschinus_obtusifolius_var._robustus,Aglaia_elaeagnoidea,Diospyros_calciphila</t>
  </si>
  <si>
    <t>LIF-824</t>
  </si>
  <si>
    <t>66-14-71-91</t>
  </si>
  <si>
    <t>9e009d964ded4c768940562c1ff60dcd</t>
  </si>
  <si>
    <t>LIF-824s0</t>
  </si>
  <si>
    <t>2 xetr 1 puifelö</t>
  </si>
  <si>
    <t>Diospyros_calciphila,Murraya_crenulata</t>
  </si>
  <si>
    <t>LIF-824s1</t>
  </si>
  <si>
    <t>xaj hmu</t>
  </si>
  <si>
    <t>Plerandra_gabriellae,Acacia_spirorbis</t>
  </si>
  <si>
    <t>LIF-824s2</t>
  </si>
  <si>
    <t>LIF-828</t>
  </si>
  <si>
    <t>64-18-77-12</t>
  </si>
  <si>
    <t>60e9ef0a457f4d0d9bd55218e89da2f6</t>
  </si>
  <si>
    <t>LIF-828s0</t>
  </si>
  <si>
    <t>hmu xetr hnë</t>
  </si>
  <si>
    <t>Acacia_spirorbis,Diospyros_calciphila,Podonephelium_homei</t>
  </si>
  <si>
    <t>LIF-828s1</t>
  </si>
  <si>
    <t>LIF-828s2</t>
  </si>
  <si>
    <t>LIF-828s3</t>
  </si>
  <si>
    <t>xuenic pojë hmu weng</t>
  </si>
  <si>
    <t>Olea_paniculata,Acronychia_laevis,Acacia_spirorbis,Dodonaea_viscosa</t>
  </si>
  <si>
    <t>LIF-828s4</t>
  </si>
  <si>
    <t>mecewen hmu</t>
  </si>
  <si>
    <t>Elaeocarpus_angustifolius,Acacia_spirorbis</t>
  </si>
  <si>
    <t>LIF-832</t>
  </si>
  <si>
    <t>72-16-41-60</t>
  </si>
  <si>
    <t>cfa842bf2a834902890efbe57b92627b</t>
  </si>
  <si>
    <t>LIF-832s0</t>
  </si>
  <si>
    <t>3 sö</t>
  </si>
  <si>
    <t>LIF-832s1</t>
  </si>
  <si>
    <t>LIF-912</t>
  </si>
  <si>
    <t>28-35-53-38</t>
  </si>
  <si>
    <t>2426ec299004426dbd803bd2519868b9</t>
  </si>
  <si>
    <t>LIF-912s0</t>
  </si>
  <si>
    <t>LIF-912s1</t>
  </si>
  <si>
    <t>sö hmu</t>
  </si>
  <si>
    <t>Aglaia_elaeagnoidea,Acacia_spirorbis</t>
  </si>
  <si>
    <t>LIF-912s2</t>
  </si>
  <si>
    <t>meneh meneh jehe</t>
  </si>
  <si>
    <t>Glochidion_billardierei,Glochidion_billardierei,Myrsine_novocaledonica</t>
  </si>
  <si>
    <t>LIF-912s3</t>
  </si>
  <si>
    <t>meneh sö hmu</t>
  </si>
  <si>
    <t>Glochidion_billardierei,Aglaia_elaeagnoidea,Acacia_spirorbis</t>
  </si>
  <si>
    <t>LIF-912s4</t>
  </si>
  <si>
    <t>meneh sö pojë</t>
  </si>
  <si>
    <t>Glochidion_billardierei,Aglaia_elaeagnoidea,Acronychia_laevis</t>
  </si>
  <si>
    <t>LIF-912s5</t>
  </si>
  <si>
    <t>LIF-912s6</t>
  </si>
  <si>
    <t>pourri sur pied, mesure à 45cm</t>
  </si>
  <si>
    <t>LIF-912s7</t>
  </si>
  <si>
    <t>hmu hmu</t>
  </si>
  <si>
    <t>Acacia_spirorbis,Acacia_spirorbis</t>
  </si>
  <si>
    <t>LIF-912s8</t>
  </si>
  <si>
    <t>xeutr pojë</t>
  </si>
  <si>
    <t>Delarbrea_paradoxa_subsp._Paradoxa,Acronychia_laevis</t>
  </si>
  <si>
    <t>LIF-912s9</t>
  </si>
  <si>
    <t>mako ham xetr pojë</t>
  </si>
  <si>
    <t>Ellatostachys_apetala,Lethedon_tannensis,Diospyros_calciphila,Acronychia_laevis</t>
  </si>
  <si>
    <t>LIF-912s10</t>
  </si>
  <si>
    <t>LIF-912s11</t>
  </si>
  <si>
    <t>pourri sur pied, mesuré à 1m</t>
  </si>
  <si>
    <t>LIF-912s12</t>
  </si>
  <si>
    <t>LIF-912s13</t>
  </si>
  <si>
    <t>sö aju meneh</t>
  </si>
  <si>
    <t>Aglaia_elaeagnoidea,Planchonella_linggensis,Glochidion_billardierei</t>
  </si>
  <si>
    <t>LIF-912s14</t>
  </si>
  <si>
    <t>ham aju</t>
  </si>
  <si>
    <t>Lethedon_tannensis,Planchonella_linggensis</t>
  </si>
  <si>
    <t>LIF-921</t>
  </si>
  <si>
    <t>67-83-86-76</t>
  </si>
  <si>
    <t>f415c24ddf48479eaf24144cc8b87f09</t>
  </si>
  <si>
    <t>LIF-921s0</t>
  </si>
  <si>
    <t>Pojë, Xoihnitr, Gae</t>
  </si>
  <si>
    <t>LIF-921s1</t>
  </si>
  <si>
    <t>Hmu</t>
  </si>
  <si>
    <t>LIF-921s2</t>
  </si>
  <si>
    <t>Paxanutr, Hmenë, Gölep, Trelewegeth</t>
  </si>
  <si>
    <t>LIF-921s3</t>
  </si>
  <si>
    <t>Hnë, Xoihnitr</t>
  </si>
  <si>
    <t>Racine endommagée</t>
  </si>
  <si>
    <t>LIF-922</t>
  </si>
  <si>
    <t>44-17-54-13</t>
  </si>
  <si>
    <t>1e0130de9b424c2a942036434d9839a5</t>
  </si>
  <si>
    <t>LIF-922s0</t>
  </si>
  <si>
    <t>Pojë, Uk</t>
  </si>
  <si>
    <t>LIF-922s1</t>
  </si>
  <si>
    <t>Apiwa, Uk</t>
  </si>
  <si>
    <t>LIF-922s2</t>
  </si>
  <si>
    <t>LIF-922s3</t>
  </si>
  <si>
    <t>Pandanus, Hnohni</t>
  </si>
  <si>
    <t>LIF-931</t>
  </si>
  <si>
    <t>43-35-08-67</t>
  </si>
  <si>
    <t>cebbcb1533a348de8f4c6d37e3c96ad1</t>
  </si>
  <si>
    <t>LIF-931s0</t>
  </si>
  <si>
    <t>Al, Sö,</t>
  </si>
  <si>
    <t>MAR-1011</t>
  </si>
  <si>
    <t>37-10-84-25</t>
  </si>
  <si>
    <t>b232df38c6e14b5b99e62625175321c5</t>
  </si>
  <si>
    <t>MAR-1011s0</t>
  </si>
  <si>
    <t>amakal ole</t>
  </si>
  <si>
    <t>Acalypha_pancheriana,Acronychia_laevis</t>
  </si>
  <si>
    <t>MAR-1011s1</t>
  </si>
  <si>
    <t>epod bole amakal</t>
  </si>
  <si>
    <t>Myrsine_novocaledonica,Acronychia_laevis,Acalypha_pancheriana</t>
  </si>
  <si>
    <t>MAR-1012</t>
  </si>
  <si>
    <t>34-08-41-75</t>
  </si>
  <si>
    <t>d77d2396d1b842c99e5f1a2c16c3a127</t>
  </si>
  <si>
    <t>MAR-1012s0</t>
  </si>
  <si>
    <t>amakal</t>
  </si>
  <si>
    <t>Acalypha_pancheriana</t>
  </si>
  <si>
    <t>MAR-1012s1</t>
  </si>
  <si>
    <t>MAR-1012s2</t>
  </si>
  <si>
    <t>MAR-111</t>
  </si>
  <si>
    <t>63-37-14-79</t>
  </si>
  <si>
    <t>78b3e4aba4694bff9664c8febbba27db</t>
  </si>
  <si>
    <t>MAR-111s0</t>
  </si>
  <si>
    <t>Rejet</t>
  </si>
  <si>
    <t>MAR-111s1</t>
  </si>
  <si>
    <t>MAR-111s2</t>
  </si>
  <si>
    <t>MAR-111s3</t>
  </si>
  <si>
    <t>MAR-111s4</t>
  </si>
  <si>
    <t>MAR-111s5</t>
  </si>
  <si>
    <t>MAR-111s6</t>
  </si>
  <si>
    <t>MAR-111s7</t>
  </si>
  <si>
    <t>Drageon</t>
  </si>
  <si>
    <t>MAR-111s8</t>
  </si>
  <si>
    <t>MAR-111s9</t>
  </si>
  <si>
    <t>MAR-111s10</t>
  </si>
  <si>
    <t>MAR-111s11</t>
  </si>
  <si>
    <t>MAR-111s12</t>
  </si>
  <si>
    <t>MAR-111s13</t>
  </si>
  <si>
    <t>MAR-111s14</t>
  </si>
  <si>
    <t>MAR-111s15</t>
  </si>
  <si>
    <t>MAR-111s16</t>
  </si>
  <si>
    <t>MAR-111s17</t>
  </si>
  <si>
    <t>MAR-111s18</t>
  </si>
  <si>
    <t>MAR-111s19</t>
  </si>
  <si>
    <t>MAR-111s20</t>
  </si>
  <si>
    <t>MAR-111s21</t>
  </si>
  <si>
    <t>MAR-111s22</t>
  </si>
  <si>
    <t>MAR-111s23</t>
  </si>
  <si>
    <t>MAR-111s24</t>
  </si>
  <si>
    <t>MAR-111s25</t>
  </si>
  <si>
    <t>MAR-111s26</t>
  </si>
  <si>
    <t>MAR-111s27</t>
  </si>
  <si>
    <t>MAR-111s28</t>
  </si>
  <si>
    <t>MAR-111s29</t>
  </si>
  <si>
    <t>MAR-1111</t>
  </si>
  <si>
    <t>40-12-84-73</t>
  </si>
  <si>
    <t>1b7efca5ae6b401c87d9374157677bd1</t>
  </si>
  <si>
    <t>MAR-1111s0</t>
  </si>
  <si>
    <t>MAR-1111s1</t>
  </si>
  <si>
    <t>MAR-1111s2</t>
  </si>
  <si>
    <t>bole hnoo</t>
  </si>
  <si>
    <t>Acronychia_laevis,Podonephelium_homei</t>
  </si>
  <si>
    <t>MAR-1111s3</t>
  </si>
  <si>
    <t>hmeruwiw bole</t>
  </si>
  <si>
    <t>MAR-1112</t>
  </si>
  <si>
    <t>96-43-73-70</t>
  </si>
  <si>
    <t>544b3d996f6f4ed2a40827a3816662a7</t>
  </si>
  <si>
    <t>MAR-1112s0</t>
  </si>
  <si>
    <t>bole nesekhan</t>
  </si>
  <si>
    <t>Acronychia_laevis,Sarcomelicope_simplicifolia_var._neoscotica</t>
  </si>
  <si>
    <t>MAR-1112s1</t>
  </si>
  <si>
    <t>bole hnoo hmeruwiw</t>
  </si>
  <si>
    <t>Acronychia_laevis,Podonephelium_homei,Glochidion_billardierei</t>
  </si>
  <si>
    <t>MAR-1112s2</t>
  </si>
  <si>
    <t>MAR-1112s3</t>
  </si>
  <si>
    <t>nesekhan</t>
  </si>
  <si>
    <t>Sarcomelicope_simplicifolia_var._neoscotica</t>
  </si>
  <si>
    <t>MAR-1112s4</t>
  </si>
  <si>
    <t>bole</t>
  </si>
  <si>
    <t>MAR-1112s5</t>
  </si>
  <si>
    <t>MAR-1114</t>
  </si>
  <si>
    <t>20-16-77-19</t>
  </si>
  <si>
    <t>815d1dc49578460d896b80eebbc5f6dc</t>
  </si>
  <si>
    <t>MAR-1114s0</t>
  </si>
  <si>
    <t>bole icawa goyave</t>
  </si>
  <si>
    <t>Acronychia_laevis,Lethedon_tannensis,Psidium_guajava</t>
  </si>
  <si>
    <t>MAR-1114s1</t>
  </si>
  <si>
    <t>bole hnoo gaiac</t>
  </si>
  <si>
    <t>Acronychia_laevis,Podonephelium_homei,Acacia_spirorbis</t>
  </si>
  <si>
    <t>MAR-1114s2</t>
  </si>
  <si>
    <t>epod icawa peng hmeruwiw</t>
  </si>
  <si>
    <t>Myrsine_novocaledonica,Lethedon_tannensis,Olea_paniculata,Glochidion_billardierei</t>
  </si>
  <si>
    <t>MAR-1114s3</t>
  </si>
  <si>
    <t>hnoo bole</t>
  </si>
  <si>
    <t>MAR-1114s4</t>
  </si>
  <si>
    <t>cawa epod bole hnoo</t>
  </si>
  <si>
    <t>Lethedon_tannensis,Myrsine_novocaledonica,Acronychia_laevis,Podonephelium_homei</t>
  </si>
  <si>
    <t>MAR-1114s5</t>
  </si>
  <si>
    <t>MAR-1114s6</t>
  </si>
  <si>
    <t>icawa hnoo epod hnoo</t>
  </si>
  <si>
    <t>Lethedon_tannensis,Podonephelium_homei,Myrsine_novocaledonica,Podonephelium_homei</t>
  </si>
  <si>
    <t>MAR-1114s7</t>
  </si>
  <si>
    <t>hnoo bole hmeruwiw icawa</t>
  </si>
  <si>
    <t>Podonephelium_homei,Acronychia_laevis,Glochidion_billardierei,Lethedon_tannensis</t>
  </si>
  <si>
    <t>MAR-1115</t>
  </si>
  <si>
    <t>37-21-32-52</t>
  </si>
  <si>
    <t>a84d1ee48bcf46f99e4145e5bd217615</t>
  </si>
  <si>
    <t>MAR-1115s0</t>
  </si>
  <si>
    <t>bole goyave chine</t>
  </si>
  <si>
    <t>Acronychia_laevis,Psidium_guajava</t>
  </si>
  <si>
    <t>MAR-1115s1</t>
  </si>
  <si>
    <t>icawa goyave Chine epod</t>
  </si>
  <si>
    <t>Lethedon_tannensis,Psidium_guajava,Myrsine_novocaledonica</t>
  </si>
  <si>
    <t>MAR-1115s2</t>
  </si>
  <si>
    <t>gaiac bole</t>
  </si>
  <si>
    <t>MAR-1115s3</t>
  </si>
  <si>
    <t>gaiac epod bole</t>
  </si>
  <si>
    <t>MAR-1115s4</t>
  </si>
  <si>
    <t>MAR-1115s5</t>
  </si>
  <si>
    <t>weng, gaiac</t>
  </si>
  <si>
    <t>MAR-1115s6</t>
  </si>
  <si>
    <t>gaiac goyave chine icawa</t>
  </si>
  <si>
    <t>Acacia_spirorbis,Psidium_guajava,Lethedon_tannensis</t>
  </si>
  <si>
    <t>MAR-112</t>
  </si>
  <si>
    <t>36-98-07-71</t>
  </si>
  <si>
    <t>1429315cb1a84f489edab99ec4286419</t>
  </si>
  <si>
    <t>MAR-112s0</t>
  </si>
  <si>
    <t>MAR-113</t>
  </si>
  <si>
    <t>51-62-04-99</t>
  </si>
  <si>
    <t>efac8a7059624439bf6df0ad69c5a01e</t>
  </si>
  <si>
    <t>MAR-113s0</t>
  </si>
  <si>
    <t>Pied_franc</t>
  </si>
  <si>
    <t>MAR-113s1</t>
  </si>
  <si>
    <t>MAR-113s2</t>
  </si>
  <si>
    <t>MAR-113s3</t>
  </si>
  <si>
    <t>MAR-113s4</t>
  </si>
  <si>
    <t>MAR-113s5</t>
  </si>
  <si>
    <t>MAR-113s6</t>
  </si>
  <si>
    <t>MAR-113s7</t>
  </si>
  <si>
    <t>MAR-113s8</t>
  </si>
  <si>
    <t>MAR-113s9</t>
  </si>
  <si>
    <t>MAR-113s10</t>
  </si>
  <si>
    <t>MAR-113s11</t>
  </si>
  <si>
    <t>MAR-113s12</t>
  </si>
  <si>
    <t>MAR-113s13</t>
  </si>
  <si>
    <t>MAR-113s14</t>
  </si>
  <si>
    <t>MAR-113s15</t>
  </si>
  <si>
    <t>MAR-113s16</t>
  </si>
  <si>
    <t>MAR-113s17</t>
  </si>
  <si>
    <t>MAR-113s18</t>
  </si>
  <si>
    <t>MAR-113s19</t>
  </si>
  <si>
    <t>MAR-113s20</t>
  </si>
  <si>
    <t>MAR-113s21</t>
  </si>
  <si>
    <t>MAR-113s22</t>
  </si>
  <si>
    <t>MAR-113s23</t>
  </si>
  <si>
    <t>MAR-1211</t>
  </si>
  <si>
    <t>74-83-28-42</t>
  </si>
  <si>
    <t>8eccb68786da474a8ca78aa4eb79132d</t>
  </si>
  <si>
    <t>MAR-1211s0</t>
  </si>
  <si>
    <t>amakal lantana</t>
  </si>
  <si>
    <t>Acalypha_pancheriana,Lantana_sp</t>
  </si>
  <si>
    <t>MAR-1211s1</t>
  </si>
  <si>
    <t>MAR-1211s2</t>
  </si>
  <si>
    <t>MAR-1211s3</t>
  </si>
  <si>
    <t>MAR-1211s4</t>
  </si>
  <si>
    <t>MAR-1211s5</t>
  </si>
  <si>
    <t>pourri sur pied avec aubier mesure 1m</t>
  </si>
  <si>
    <t>MAR-1211s6</t>
  </si>
  <si>
    <t>bole dridrem</t>
  </si>
  <si>
    <t>Acronychia_laevis,Xylosma_lifuanum</t>
  </si>
  <si>
    <t>MAR-1211s7</t>
  </si>
  <si>
    <t>hmu bole</t>
  </si>
  <si>
    <t>MAR-1211s8</t>
  </si>
  <si>
    <t>weng amakal</t>
  </si>
  <si>
    <t>Dodonaea_viscosa,Acalypha_pancheriana</t>
  </si>
  <si>
    <t>MAR-1211s9</t>
  </si>
  <si>
    <t>MAR-1211s10</t>
  </si>
  <si>
    <t>MAR-1212</t>
  </si>
  <si>
    <t>35-86-20-55</t>
  </si>
  <si>
    <t>f3c9004104fe49008711dfa06c76b7e1</t>
  </si>
  <si>
    <t>MAR-1212s0</t>
  </si>
  <si>
    <t>goyave peng khad</t>
  </si>
  <si>
    <t>Psidium_guajava,Olea_paniculata,Plerandra_gabriellae</t>
  </si>
  <si>
    <t>MAR-1212s1</t>
  </si>
  <si>
    <t>goyave bole khad peng</t>
  </si>
  <si>
    <t>Psidium_guajava,Acronychia_laevis,Plerandra_gabriellae,Olea_paniculata</t>
  </si>
  <si>
    <t>MAR-1212s2</t>
  </si>
  <si>
    <t>khad hnoo peng bole suyu</t>
  </si>
  <si>
    <t>Plerandra_gabriellae,Podonephelium_homei,Olea_paniculata,Acronychia_laevis,Aglaia_elaeagnoidea</t>
  </si>
  <si>
    <t>MAR-1212s3</t>
  </si>
  <si>
    <t>khad hnoo suyu</t>
  </si>
  <si>
    <t>Plerandra_gabriellae,Podonephelium_homei,Aglaia_elaeagnoidea</t>
  </si>
  <si>
    <t>MAR-1212s4</t>
  </si>
  <si>
    <t>bole khad peng</t>
  </si>
  <si>
    <t>Acronychia_laevis,Plerandra_gabriellae,Olea_paniculata</t>
  </si>
  <si>
    <t>MAR-1212s5</t>
  </si>
  <si>
    <t>khad hnoo</t>
  </si>
  <si>
    <t>Plerandra_gabriellae,Podonephelium_homei</t>
  </si>
  <si>
    <t>MAR-1212s6</t>
  </si>
  <si>
    <t>peng khad goyave</t>
  </si>
  <si>
    <t>Olea_paniculata,Plerandra_gabriellae,Psidium_guajava</t>
  </si>
  <si>
    <t>MAR-1212s7</t>
  </si>
  <si>
    <t>jamelon khad</t>
  </si>
  <si>
    <t>Syzygium_cuminii,Plerandra_gabriellae</t>
  </si>
  <si>
    <t>MAR-1212s8</t>
  </si>
  <si>
    <t>pandanus hnoo khad</t>
  </si>
  <si>
    <t>Pandanus_sp,Podonephelium_homei,Plerandra_gabriellae</t>
  </si>
  <si>
    <t>MAR-1212s9</t>
  </si>
  <si>
    <t>peng hnoo khad</t>
  </si>
  <si>
    <t>Olea_paniculata,Podonephelium_homei,Plerandra_gabriellae</t>
  </si>
  <si>
    <t>MAR-1212s10</t>
  </si>
  <si>
    <t>sija goyave</t>
  </si>
  <si>
    <t>Melia_azedarach,Psidium_guajava</t>
  </si>
  <si>
    <t>MAR-1213</t>
  </si>
  <si>
    <t>84-68-40-99</t>
  </si>
  <si>
    <t>7107dc87683b4f09a39373b44b0810f4</t>
  </si>
  <si>
    <t>MAR-1213s0</t>
  </si>
  <si>
    <t>MAR-1213s1</t>
  </si>
  <si>
    <t>peng hnoo</t>
  </si>
  <si>
    <t>MAR-1213s2</t>
  </si>
  <si>
    <t>hmu hno epod</t>
  </si>
  <si>
    <t>Acacia_spirorbis,Podonephelium_homei,Myrsine_novocaledonica</t>
  </si>
  <si>
    <t>MAR-1213s3</t>
  </si>
  <si>
    <t>bole hmu epod</t>
  </si>
  <si>
    <t>Acronychia_laevis,Acacia_spirorbis,Myrsine_novocaledonica</t>
  </si>
  <si>
    <t>MAR-1213s4</t>
  </si>
  <si>
    <t>peng bole icawa</t>
  </si>
  <si>
    <t>Olea_paniculata,Acronychia_laevis,Lethedon_tannensis</t>
  </si>
  <si>
    <t>MAR-1213s5</t>
  </si>
  <si>
    <t>weng icawa epod</t>
  </si>
  <si>
    <t>Dodonaea_viscosa,Lethedon_tannensis,Myrsine_novocaledonica</t>
  </si>
  <si>
    <t>MAR-1213s6</t>
  </si>
  <si>
    <t>goyave chine icawa bek</t>
  </si>
  <si>
    <t>Psidium_guajava,Lethedon_tannensis,Polyscias_bracteata</t>
  </si>
  <si>
    <t>MAR-1213s7</t>
  </si>
  <si>
    <t>goyave chine icawa</t>
  </si>
  <si>
    <t>Psidium_guajava,Lethedon_tannensis</t>
  </si>
  <si>
    <t>MAR-1213s8</t>
  </si>
  <si>
    <t>goyave chine epod</t>
  </si>
  <si>
    <t>Psidium_guajava,Myrsine_novocaledonica</t>
  </si>
  <si>
    <t>MAR-1213s9</t>
  </si>
  <si>
    <t>icawa epod bole goyave chine</t>
  </si>
  <si>
    <t>Lethedon_tannensis,Myrsine_novocaledonica,Acronychia_laevis,Psidium_guajava</t>
  </si>
  <si>
    <t>MAR-1213s10</t>
  </si>
  <si>
    <t>hnoo</t>
  </si>
  <si>
    <t>MAR-1213s11</t>
  </si>
  <si>
    <t>MAR-1213s12</t>
  </si>
  <si>
    <t>bole hmu weng</t>
  </si>
  <si>
    <t>Acronychia_laevis,Acacia_spirorbis,Dodonaea_viscosa</t>
  </si>
  <si>
    <t>MAR-1213s13</t>
  </si>
  <si>
    <t>epod icawa</t>
  </si>
  <si>
    <t>Myrsine_novocaledonica,Lethedon_tannensis</t>
  </si>
  <si>
    <t>MAR-1213s14</t>
  </si>
  <si>
    <t>hno hmu icawa epod</t>
  </si>
  <si>
    <t>Podonephelium_homei,Acacia_spirorbis,Lethedon_tannensis,Myrsine_novocaledonica</t>
  </si>
  <si>
    <t>MAR-1213s15</t>
  </si>
  <si>
    <t>epod hmeruwiw icawa</t>
  </si>
  <si>
    <t>Myrsine_novocaledonica,Glochidion_billardierei,Lethedon_tannensis</t>
  </si>
  <si>
    <t>MAR-1213s16</t>
  </si>
  <si>
    <t>icawa gay</t>
  </si>
  <si>
    <t>Lethedon_tannensis,Elaeocarpus_rotundifolius</t>
  </si>
  <si>
    <t>MAR-1213s17</t>
  </si>
  <si>
    <t>bole icawa epod hnoo</t>
  </si>
  <si>
    <t>Acronychia_laevis,Lethedon_tannensis,Myrsine_novocaledonica,Podonephelium_homei</t>
  </si>
  <si>
    <t>MAR-1213s18</t>
  </si>
  <si>
    <t>epod bole goyave chine weng</t>
  </si>
  <si>
    <t>Myrsine_novocaledonica,Acronychia_laevis,Psidium_guajava,Dodonaea_viscosa</t>
  </si>
  <si>
    <t>MAR-1213s19</t>
  </si>
  <si>
    <t>bole hno</t>
  </si>
  <si>
    <t>MAR-1214</t>
  </si>
  <si>
    <t>12-92-94-03</t>
  </si>
  <si>
    <t>2977f86dbecf4ae7aa724b65ed4aea3f</t>
  </si>
  <si>
    <t>MAR-1214s0</t>
  </si>
  <si>
    <t>MAR-1214s1</t>
  </si>
  <si>
    <t>bole weng</t>
  </si>
  <si>
    <t>Acronychia_laevis,Dodonaea_viscosa</t>
  </si>
  <si>
    <t>MAR-1214s2</t>
  </si>
  <si>
    <t>pourri sur pied mesure 1m avec aubier</t>
  </si>
  <si>
    <t>MAR-1214s3</t>
  </si>
  <si>
    <t>MAR-1214s4</t>
  </si>
  <si>
    <t>MAR-1214s5</t>
  </si>
  <si>
    <t>weng bole</t>
  </si>
  <si>
    <t>MAR-1214s6</t>
  </si>
  <si>
    <t>MAR-1214s7</t>
  </si>
  <si>
    <t>weng epod hmu</t>
  </si>
  <si>
    <t>Dodonaea_viscosa,Myrsine_novocaledonica,Acacia_spirorbis</t>
  </si>
  <si>
    <t>MAR-1214s8</t>
  </si>
  <si>
    <t>MAR-1214s9</t>
  </si>
  <si>
    <t>hno</t>
  </si>
  <si>
    <t>MAR-1214s10</t>
  </si>
  <si>
    <t>mort juv</t>
  </si>
  <si>
    <t>MAR-1214s11</t>
  </si>
  <si>
    <t>bole hmeruwiw</t>
  </si>
  <si>
    <t>MAR-1214s12</t>
  </si>
  <si>
    <t>weng hmeruwiw</t>
  </si>
  <si>
    <t>Dodonaea_viscosa,Glochidion_billardierei</t>
  </si>
  <si>
    <t>MAR-1214s13</t>
  </si>
  <si>
    <t>MAR-1214s14</t>
  </si>
  <si>
    <t>hmu bole weng</t>
  </si>
  <si>
    <t>Acacia_spirorbis,Acronychia_laevis,Dodonaea_viscosa</t>
  </si>
  <si>
    <t>MAR-1214s15</t>
  </si>
  <si>
    <t>hmeruwiw gay</t>
  </si>
  <si>
    <t>Glochidion_billardierei,Elaeocarpus_rotundifolius</t>
  </si>
  <si>
    <t>MAR-1214s16</t>
  </si>
  <si>
    <t>bole hmu</t>
  </si>
  <si>
    <t>MAR-1214s17</t>
  </si>
  <si>
    <t>bole amakal</t>
  </si>
  <si>
    <t>Acronychia_laevis,Acalypha_pancheriana</t>
  </si>
  <si>
    <t>MAR-1214s18</t>
  </si>
  <si>
    <t>MAR-1214s19</t>
  </si>
  <si>
    <t>MAR-1325</t>
  </si>
  <si>
    <t>42-45-22-72</t>
  </si>
  <si>
    <t>247017c0e00341028da998771dd56734</t>
  </si>
  <si>
    <t>MAR-1325s0</t>
  </si>
  <si>
    <t>hnoo suyu</t>
  </si>
  <si>
    <t>MAR-1325s1</t>
  </si>
  <si>
    <t>MAR-1332</t>
  </si>
  <si>
    <t>25-90-57-10</t>
  </si>
  <si>
    <t>754e9c095e0448d09245032404c4d6c0</t>
  </si>
  <si>
    <t>MAR-1332s0</t>
  </si>
  <si>
    <t>hmu amakal hnoo</t>
  </si>
  <si>
    <t>Acacia_spirorbis,Acalypha_pancheriana,Podonephelium_homei</t>
  </si>
  <si>
    <t>MAR-1332s1</t>
  </si>
  <si>
    <t>bole icawa</t>
  </si>
  <si>
    <t>Acronychia_laevis,Lethedon_tannensis</t>
  </si>
  <si>
    <t>MAR-1332s2</t>
  </si>
  <si>
    <t>hmu icawa bole</t>
  </si>
  <si>
    <t>Acacia_spirorbis,Lethedon_tannensis,Acronychia_laevis</t>
  </si>
  <si>
    <t>MAR-1332s3</t>
  </si>
  <si>
    <t>bole nesekhan amakal</t>
  </si>
  <si>
    <t>Acronychia_laevis,Sarcomelicope_simplicifolia_var._neoscotica,Acalypha_pancheriana</t>
  </si>
  <si>
    <t>MAR-1332s4</t>
  </si>
  <si>
    <t>MAR-1332s5</t>
  </si>
  <si>
    <t>hmeruwiw hmu bole</t>
  </si>
  <si>
    <t>Glochidion_billardierei,Acacia_spirorbis,Acronychia_laevis</t>
  </si>
  <si>
    <t>MAR-1332s6</t>
  </si>
  <si>
    <t>MAR-1332s7</t>
  </si>
  <si>
    <t>icawa hmeruwiw bole</t>
  </si>
  <si>
    <t>Lethedon_tannensis,Glochidion_billardierei,Acronychia_laevis</t>
  </si>
  <si>
    <t>MAR-1332s8</t>
  </si>
  <si>
    <t>bole tija tija</t>
  </si>
  <si>
    <t>Acronychia_laevis,Diospyros_fasciculosa,Diospyros_fasciculosa</t>
  </si>
  <si>
    <t>MAR-1332s9</t>
  </si>
  <si>
    <t>khad tija tija peng</t>
  </si>
  <si>
    <t>Plerandra_gabriellae,Diospyros_fasciculosa,Diospyros_fasciculosa,Olea_paniculata</t>
  </si>
  <si>
    <t>MAR-1332s10</t>
  </si>
  <si>
    <t>tija tija bole hnoo</t>
  </si>
  <si>
    <t>Diospyros_fasciculosa,Diospyros_fasciculosa,Acronychia_laevis,Podonephelium_homei</t>
  </si>
  <si>
    <t>MAR-1332s11</t>
  </si>
  <si>
    <t>MAR-1332s12</t>
  </si>
  <si>
    <t>MAR-1332s13</t>
  </si>
  <si>
    <t>nesekhan bole hmu</t>
  </si>
  <si>
    <t>Sarcomelicope_simplicifolia_var._neoscotica,Acronychia_laevis,Acacia_spirorbis</t>
  </si>
  <si>
    <t>MAR-1332s14</t>
  </si>
  <si>
    <t>epod bole hnoo</t>
  </si>
  <si>
    <t>Myrsine_novocaledonica,Acronychia_laevis,Podonephelium_homei</t>
  </si>
  <si>
    <t>MAR-1332s15</t>
  </si>
  <si>
    <t>bole icawa hmu</t>
  </si>
  <si>
    <t>Acronychia_laevis,Lethedon_tannensis,Acacia_spirorbis</t>
  </si>
  <si>
    <t>MAR-1332s16</t>
  </si>
  <si>
    <t>hmeruwiw bole hmu</t>
  </si>
  <si>
    <t>Glochidion_billardierei,Acronychia_laevis,Acacia_spirorbis</t>
  </si>
  <si>
    <t>MAR-1332s17</t>
  </si>
  <si>
    <t>hmu hmeruwiw bole</t>
  </si>
  <si>
    <t>Acacia_spirorbis,Glochidion_billardierei,Acronychia_laevis</t>
  </si>
  <si>
    <t>MAR-1333</t>
  </si>
  <si>
    <t>75-46-21-93</t>
  </si>
  <si>
    <t>4c4b1bc7eaa04a5c9df251c02bf67f55</t>
  </si>
  <si>
    <t>MAR-1333s0</t>
  </si>
  <si>
    <t>tija tija bole</t>
  </si>
  <si>
    <t>Diospyros_fasciculosa,Diospyros_fasciculosa,Acronychia_laevis</t>
  </si>
  <si>
    <t>MAR-1333s1</t>
  </si>
  <si>
    <t>gay nesekhan bek</t>
  </si>
  <si>
    <t>Elaeocarpus_rotundifolius,Sarcomelicope_simplicifolia_var._neoscotica,Polyscias_bracteata</t>
  </si>
  <si>
    <t>MAR-1333s2</t>
  </si>
  <si>
    <t>khad hmeruwiw</t>
  </si>
  <si>
    <t>Plerandra_gabriellae,Glochidion_billardierei</t>
  </si>
  <si>
    <t>MAR-1333s3</t>
  </si>
  <si>
    <t>bek bole</t>
  </si>
  <si>
    <t>MAR-1333s4</t>
  </si>
  <si>
    <t>MAR-1333s5</t>
  </si>
  <si>
    <t>MAR-1333s6</t>
  </si>
  <si>
    <t>MAR-1333s7</t>
  </si>
  <si>
    <t>nesekhan hnoo hmu</t>
  </si>
  <si>
    <t>Sarcomelicope_simplicifolia_var._neoscotica,Podonephelium_homei,Acacia_spirorbis</t>
  </si>
  <si>
    <t>MAR-1333s8</t>
  </si>
  <si>
    <t>weng icawa hmeruwiw</t>
  </si>
  <si>
    <t>Dodonaea_viscosa,Lethedon_tannensis,Glochidion_billardierei</t>
  </si>
  <si>
    <t>MAR-1334</t>
  </si>
  <si>
    <t>31-82-31-75</t>
  </si>
  <si>
    <t>32699a67fff447e29e990117968f9418</t>
  </si>
  <si>
    <t>MAR-1334s0</t>
  </si>
  <si>
    <t>bole gay hnoo</t>
  </si>
  <si>
    <t>Acronychia_laevis,Elaeocarpus_rotundifolius,Podonephelium_homei</t>
  </si>
  <si>
    <t>MAR-1334s1</t>
  </si>
  <si>
    <t>suyu halaned hnoo</t>
  </si>
  <si>
    <t>Aglaia_elaeagnoidea,Diospyros_calciphila,Podonephelium_homei</t>
  </si>
  <si>
    <t>MAR-1334s2</t>
  </si>
  <si>
    <t>tija tija suyu hnoo</t>
  </si>
  <si>
    <t>Diospyros_fasciculosa,Diospyros_fasciculosa,Aglaia_elaeagnoidea,Podonephelium_homei</t>
  </si>
  <si>
    <t>MAR-1334s3</t>
  </si>
  <si>
    <t>hnoo suyu epod</t>
  </si>
  <si>
    <t>Podonephelium_homei,Aglaia_elaeagnoidea,Myrsine_novocaledonica</t>
  </si>
  <si>
    <t>MAR-1334s4</t>
  </si>
  <si>
    <t>hnoo peng</t>
  </si>
  <si>
    <t>MAR-1334s5</t>
  </si>
  <si>
    <t>icawa epod peng</t>
  </si>
  <si>
    <t>Lethedon_tannensis,Myrsine_novocaledonica,Olea_paniculata</t>
  </si>
  <si>
    <t>MAR-1334s6</t>
  </si>
  <si>
    <t>suyu epod peng</t>
  </si>
  <si>
    <t>Aglaia_elaeagnoidea,Myrsine_novocaledonica,Olea_paniculata</t>
  </si>
  <si>
    <t>MAR-1335</t>
  </si>
  <si>
    <t>95-14-32-49</t>
  </si>
  <si>
    <t>ab5984e367a94eaebc97484e03591662</t>
  </si>
  <si>
    <t>MAR-1335s0</t>
  </si>
  <si>
    <t>hnoo bole icawa epod</t>
  </si>
  <si>
    <t>Podonephelium_homei,Acronychia_laevis,Lethedon_tannensis,Myrsine_novocaledonica</t>
  </si>
  <si>
    <t>MAR-1335s1</t>
  </si>
  <si>
    <t>bole epod hnoo</t>
  </si>
  <si>
    <t>Acronychia_laevis,Myrsine_novocaledonica,Podonephelium_homei</t>
  </si>
  <si>
    <t>MAR-1335s2</t>
  </si>
  <si>
    <t>nesekhan hnoo</t>
  </si>
  <si>
    <t>Sarcomelicope_simplicifolia_var._neoscotica,Podonephelium_homei</t>
  </si>
  <si>
    <t>MAR-1335s3</t>
  </si>
  <si>
    <t>hnoo epod</t>
  </si>
  <si>
    <t>MAR-1342</t>
  </si>
  <si>
    <t>15-73-83-12</t>
  </si>
  <si>
    <t>9582245012d34dbc9a20b3b1261e7c63</t>
  </si>
  <si>
    <t>MAR-1342s0</t>
  </si>
  <si>
    <t>weng goyave</t>
  </si>
  <si>
    <t>Dodonaea_viscosa,Psidium_guajava</t>
  </si>
  <si>
    <t>MAR-1342s1</t>
  </si>
  <si>
    <t>weng hmu</t>
  </si>
  <si>
    <t>MAR-1342s2</t>
  </si>
  <si>
    <t>wacua goyave weng</t>
  </si>
  <si>
    <t>Ficus_habrophylla,Psidium_guajava,Dodonaea_viscosa</t>
  </si>
  <si>
    <t>MAR-1342s3</t>
  </si>
  <si>
    <t>hmeruwiw wacua amakal</t>
  </si>
  <si>
    <t>Glochidion_billardierei,Ficus_habrophylla,Acalypha_pancheriana</t>
  </si>
  <si>
    <t>MAR-1342s4</t>
  </si>
  <si>
    <t>gay wacua</t>
  </si>
  <si>
    <t>Elaeocarpus_rotundifolius,Ficus_habrophylla</t>
  </si>
  <si>
    <t>MAR-1342s5</t>
  </si>
  <si>
    <t>gay peng hmu</t>
  </si>
  <si>
    <t>Elaeocarpus_rotundifolius,Olea_paniculata,Acacia_spirorbis</t>
  </si>
  <si>
    <t>MAR-1342s6</t>
  </si>
  <si>
    <t>weng hmu amakal</t>
  </si>
  <si>
    <t>Dodonaea_viscosa,Acacia_spirorbis,Acalypha_pancheriana</t>
  </si>
  <si>
    <t>MAR-1342s7</t>
  </si>
  <si>
    <t>amakal hmeruwiw</t>
  </si>
  <si>
    <t>Acalypha_pancheriana,Glochidion_billardierei</t>
  </si>
  <si>
    <t>MAR-1342s8</t>
  </si>
  <si>
    <t>MAR-1342s9</t>
  </si>
  <si>
    <t>amakal bole</t>
  </si>
  <si>
    <t>MAR-1342s10</t>
  </si>
  <si>
    <t>MAR-1342s11</t>
  </si>
  <si>
    <t>MAR-1342s12</t>
  </si>
  <si>
    <t>weng bole hmu</t>
  </si>
  <si>
    <t>Dodonaea_viscosa,Acronychia_laevis,Acacia_spirorbis</t>
  </si>
  <si>
    <t>MAR-1342s13</t>
  </si>
  <si>
    <t>hmu weng goyave</t>
  </si>
  <si>
    <t>Acacia_spirorbis,Dodonaea_viscosa,Psidium_guajava</t>
  </si>
  <si>
    <t>MAR-1342s14</t>
  </si>
  <si>
    <t>MAR-1342s15</t>
  </si>
  <si>
    <t>MAR-1342s16</t>
  </si>
  <si>
    <t>hmu weng</t>
  </si>
  <si>
    <t>Acacia_spirorbis,Dodonaea_viscosa</t>
  </si>
  <si>
    <t>MAR-1342s17</t>
  </si>
  <si>
    <t>hmu wacua amakal</t>
  </si>
  <si>
    <t>Acacia_spirorbis,Ficus_habrophylla,Acalypha_pancheriana</t>
  </si>
  <si>
    <t>MAR-1343</t>
  </si>
  <si>
    <t>66-54-27-60</t>
  </si>
  <si>
    <t>082d09e77b3e4efabe66ed8322da4a47</t>
  </si>
  <si>
    <t>MAR-1343s0</t>
  </si>
  <si>
    <t>gay peng halaned</t>
  </si>
  <si>
    <t>Elaeocarpus_rotundifolius,Olea_paniculata,Diospyros_calciphila</t>
  </si>
  <si>
    <t>MAR-1344</t>
  </si>
  <si>
    <t>66-74-02-10</t>
  </si>
  <si>
    <t>321acd74dfca43d689a536570134b4d6</t>
  </si>
  <si>
    <t>MAR-1344s0</t>
  </si>
  <si>
    <t>bole hnoo medek'on</t>
  </si>
  <si>
    <t>Acronychia_laevis,Podonephelium_homei,Guioa gracilis</t>
  </si>
  <si>
    <t>MAR-1344s1</t>
  </si>
  <si>
    <t>MAR-1344s2</t>
  </si>
  <si>
    <t>MAR-1344s3</t>
  </si>
  <si>
    <t>bole epod</t>
  </si>
  <si>
    <t>MAR-1344s4</t>
  </si>
  <si>
    <t>pourri sur pied mesure 1m</t>
  </si>
  <si>
    <t>MAR-1344s5</t>
  </si>
  <si>
    <t>MAR-1344s6</t>
  </si>
  <si>
    <t>MAR-1344s7</t>
  </si>
  <si>
    <t>edi hnoo</t>
  </si>
  <si>
    <t>Meryta_denhamii,Podonephelium_homei</t>
  </si>
  <si>
    <t>MAR-1344s8</t>
  </si>
  <si>
    <t>MAR-1344s9</t>
  </si>
  <si>
    <t>hmu pandanus bole</t>
  </si>
  <si>
    <t>Acacia_spirorbis,Pandanus_sp,Acronychia_laevis</t>
  </si>
  <si>
    <t>MAR-1344s10</t>
  </si>
  <si>
    <t>MAR-1344s11</t>
  </si>
  <si>
    <t>MAR-1344s12</t>
  </si>
  <si>
    <t>MAR-1344s13</t>
  </si>
  <si>
    <t>hmu halaned</t>
  </si>
  <si>
    <t>MAR-1344s14</t>
  </si>
  <si>
    <t>hnoo bole icawa</t>
  </si>
  <si>
    <t>Podonephelium_homei,Acronychia_laevis,Lethedon_tannensis</t>
  </si>
  <si>
    <t>MAR-1344s15</t>
  </si>
  <si>
    <t>goyave chine bole</t>
  </si>
  <si>
    <t>Psidium_guajava,Acronychia_laevis</t>
  </si>
  <si>
    <t>MAR-1345</t>
  </si>
  <si>
    <t>28-08-84-42</t>
  </si>
  <si>
    <t>eaa58c4c601c4731b9c0b143356f26b7</t>
  </si>
  <si>
    <t>MAR-1345s0</t>
  </si>
  <si>
    <t>xewerer peng gay icawa</t>
  </si>
  <si>
    <t>Arytera_arcuata,Olea_paniculata,Elaeocarpus_rotundifolius,Lethedon_tannensis</t>
  </si>
  <si>
    <t>MAR-1346</t>
  </si>
  <si>
    <t>81-08-85-40</t>
  </si>
  <si>
    <t>89c6d1943ab4414592ee7875b2a9d6b1</t>
  </si>
  <si>
    <t>MAR-1346s0</t>
  </si>
  <si>
    <t>pourri sur pied mesure a 1m</t>
  </si>
  <si>
    <t>MAR-211</t>
  </si>
  <si>
    <t>35-16-01-59</t>
  </si>
  <si>
    <t>f92bd39c914b44a7b20ca6018038ac3d</t>
  </si>
  <si>
    <t>MAR-211s0</t>
  </si>
  <si>
    <t>Note 1: bonne santé</t>
  </si>
  <si>
    <t>MAR-211s1</t>
  </si>
  <si>
    <t>MAR-211s2</t>
  </si>
  <si>
    <t>MAR-211s3</t>
  </si>
  <si>
    <t>MAR-211s4</t>
  </si>
  <si>
    <t>MAR-212</t>
  </si>
  <si>
    <t>59-47-10-12</t>
  </si>
  <si>
    <t>1497134fcc294f1fae294df1bb40a04b</t>
  </si>
  <si>
    <t>MAR-212s0</t>
  </si>
  <si>
    <t>MAR-213</t>
  </si>
  <si>
    <t>55-73-22-95</t>
  </si>
  <si>
    <t>ea65796a4cef47a7bbc3c9270c62b046</t>
  </si>
  <si>
    <t>MAR-213s0</t>
  </si>
  <si>
    <t>MAR-213s1</t>
  </si>
  <si>
    <t>MAR-213s2</t>
  </si>
  <si>
    <t>MAR-213s3</t>
  </si>
  <si>
    <t>MAR-213s4</t>
  </si>
  <si>
    <t>MAR-213s5</t>
  </si>
  <si>
    <t>MAR-213s6</t>
  </si>
  <si>
    <t>MAR-213s7</t>
  </si>
  <si>
    <t>MAR-213s8</t>
  </si>
  <si>
    <t>MAR-213s9</t>
  </si>
  <si>
    <t>MAR-213s10</t>
  </si>
  <si>
    <t>tronc de la souche</t>
  </si>
  <si>
    <t>MAR-213s11</t>
  </si>
  <si>
    <t>MAR-213s12</t>
  </si>
  <si>
    <t>MAR-213s13</t>
  </si>
  <si>
    <t>MAR-213s14</t>
  </si>
  <si>
    <t>MAR-221</t>
  </si>
  <si>
    <t>75-75-39-46</t>
  </si>
  <si>
    <t>0cdd170d390d4ed1ac55712a2a23ae02</t>
  </si>
  <si>
    <t>MAR-221s0</t>
  </si>
  <si>
    <t>meruriw</t>
  </si>
  <si>
    <t>Pied franc</t>
  </si>
  <si>
    <t>MAR-221s1</t>
  </si>
  <si>
    <t>hned</t>
  </si>
  <si>
    <t>Croton_insularis</t>
  </si>
  <si>
    <t>MAR-221s2</t>
  </si>
  <si>
    <t>MAR-221s3</t>
  </si>
  <si>
    <t>Pandanus</t>
  </si>
  <si>
    <t>MAR-221s4</t>
  </si>
  <si>
    <t>MAR-221s5</t>
  </si>
  <si>
    <t>MAR-221s6</t>
  </si>
  <si>
    <t>MAR-221s7</t>
  </si>
  <si>
    <t>tsawa</t>
  </si>
  <si>
    <t>Lethedon_tannensis</t>
  </si>
  <si>
    <t>MAR-221s8</t>
  </si>
  <si>
    <t>cawa</t>
  </si>
  <si>
    <t>MAR-222</t>
  </si>
  <si>
    <t>91-51-79-84</t>
  </si>
  <si>
    <t>d92b17c4d47a433792e6360c1a3c1430</t>
  </si>
  <si>
    <t>MAR-222s0</t>
  </si>
  <si>
    <t>MAR-222s1</t>
  </si>
  <si>
    <t>eruriw</t>
  </si>
  <si>
    <t>MAR-222s2</t>
  </si>
  <si>
    <t>brule</t>
  </si>
  <si>
    <t>MAR-222s3</t>
  </si>
  <si>
    <t>MAR-222s4</t>
  </si>
  <si>
    <t>MAR-222s5</t>
  </si>
  <si>
    <t>MAR-222s6</t>
  </si>
  <si>
    <t>bolé</t>
  </si>
  <si>
    <t>MAR-222s7</t>
  </si>
  <si>
    <t>MAR-222s8</t>
  </si>
  <si>
    <t>MAR-222s9</t>
  </si>
  <si>
    <t>MAR-222s10</t>
  </si>
  <si>
    <t>MAR-222s11</t>
  </si>
  <si>
    <t>MAR-222s12</t>
  </si>
  <si>
    <t>MAR-223</t>
  </si>
  <si>
    <t>14-47-70-82</t>
  </si>
  <si>
    <t>92e4e700c6e04759be2bab83a5332188</t>
  </si>
  <si>
    <t>MAR-223s0</t>
  </si>
  <si>
    <t>MAR-223s1</t>
  </si>
  <si>
    <t>branche cassee</t>
  </si>
  <si>
    <t>MAR-223s2</t>
  </si>
  <si>
    <t>avec rejet au pied, 10cm</t>
  </si>
  <si>
    <t>MAR-234</t>
  </si>
  <si>
    <t>84-28-92-10</t>
  </si>
  <si>
    <t>df45520571cb473eb8cee685374d97fb</t>
  </si>
  <si>
    <t>MAR-234s0</t>
  </si>
  <si>
    <t>epod</t>
  </si>
  <si>
    <t>MAR-234s1</t>
  </si>
  <si>
    <t>nesekan</t>
  </si>
  <si>
    <t>MAR-245</t>
  </si>
  <si>
    <t>87-47-41-19</t>
  </si>
  <si>
    <t>62678daea587467cb2f371f1050615e4</t>
  </si>
  <si>
    <t>MAR-245s0</t>
  </si>
  <si>
    <t>MAR-245s1</t>
  </si>
  <si>
    <t>hnoo,</t>
  </si>
  <si>
    <t>MAR-246</t>
  </si>
  <si>
    <t>33-71-24-56</t>
  </si>
  <si>
    <t>62985e20f3ed4434868acc7a1e90fa70</t>
  </si>
  <si>
    <t>MAR-246s0</t>
  </si>
  <si>
    <t>halaned</t>
  </si>
  <si>
    <t>marquage</t>
  </si>
  <si>
    <t>MAR-246s1</t>
  </si>
  <si>
    <t>icawa</t>
  </si>
  <si>
    <t>MAR-246s2</t>
  </si>
  <si>
    <t>MAR-246s3</t>
  </si>
  <si>
    <t>khad</t>
  </si>
  <si>
    <t>MAR-312</t>
  </si>
  <si>
    <t>24-31-81-60</t>
  </si>
  <si>
    <t>6ad6367f7b884062bb62afd4fc19bd7f</t>
  </si>
  <si>
    <t>MAR-312s0</t>
  </si>
  <si>
    <t>MAR-312s1</t>
  </si>
  <si>
    <t>MAR-312s2</t>
  </si>
  <si>
    <t>MAR-312s3</t>
  </si>
  <si>
    <t>MAR-312s4</t>
  </si>
  <si>
    <t>MAR-312s5</t>
  </si>
  <si>
    <t>MAR-312s6</t>
  </si>
  <si>
    <t>MAR-312s7</t>
  </si>
  <si>
    <t>MAR-312s8</t>
  </si>
  <si>
    <t>MAR-312s9</t>
  </si>
  <si>
    <t>MAR-312s10</t>
  </si>
  <si>
    <t>MAR-312s11</t>
  </si>
  <si>
    <t>MAR-312s12</t>
  </si>
  <si>
    <t>MAR-312s13</t>
  </si>
  <si>
    <t>MAR-312s14</t>
  </si>
  <si>
    <t>MAR-312s15</t>
  </si>
  <si>
    <t>MAR-312s16</t>
  </si>
  <si>
    <t>MAR-312s17</t>
  </si>
  <si>
    <t>MAR-312s18</t>
  </si>
  <si>
    <t>MAR-312s19</t>
  </si>
  <si>
    <t>MAR-315</t>
  </si>
  <si>
    <t>70-95-05-41</t>
  </si>
  <si>
    <t>04fc8b0bedb9452f8004acc1ed1df84f</t>
  </si>
  <si>
    <t>MAR-315s0</t>
  </si>
  <si>
    <t>MAR-315s1</t>
  </si>
  <si>
    <t>MAR-315s2</t>
  </si>
  <si>
    <t>MAR-315s3</t>
  </si>
  <si>
    <t>MAR-315s4</t>
  </si>
  <si>
    <t>MAR-315s5</t>
  </si>
  <si>
    <t>MAR-315s6</t>
  </si>
  <si>
    <t>MAR-315s7</t>
  </si>
  <si>
    <t>MAR-315s8</t>
  </si>
  <si>
    <t>MAR-315s9</t>
  </si>
  <si>
    <t>MAR-315s10</t>
  </si>
  <si>
    <t>MAR-315s11</t>
  </si>
  <si>
    <t>MAR-315s12</t>
  </si>
  <si>
    <t>MAR-315s13</t>
  </si>
  <si>
    <t>MAR-315s14</t>
  </si>
  <si>
    <t>MAR-315s15</t>
  </si>
  <si>
    <t>MAR-315s16</t>
  </si>
  <si>
    <t>MAR-315s17</t>
  </si>
  <si>
    <t>MAR-315s18</t>
  </si>
  <si>
    <t>MAR-315s19</t>
  </si>
  <si>
    <t>MAR-315s20</t>
  </si>
  <si>
    <t>MAR-315s21</t>
  </si>
  <si>
    <t>MAR-315s22</t>
  </si>
  <si>
    <t>MAR-315s23</t>
  </si>
  <si>
    <t>MAR-315s24</t>
  </si>
  <si>
    <t>MAR-321</t>
  </si>
  <si>
    <t>82-41-90-47</t>
  </si>
  <si>
    <t>de62d18367c745cf88be85298c848199</t>
  </si>
  <si>
    <t>MAR-321s0</t>
  </si>
  <si>
    <t>MAR-322</t>
  </si>
  <si>
    <t>59-02-49-51</t>
  </si>
  <si>
    <t>7618225cec0d42e4a7dd8d06632770d0</t>
  </si>
  <si>
    <t>MAR-322s0</t>
  </si>
  <si>
    <t>MAR-322s1</t>
  </si>
  <si>
    <t>MAR-322s2</t>
  </si>
  <si>
    <t>MAR-325</t>
  </si>
  <si>
    <t>08-85-96-39</t>
  </si>
  <si>
    <t>83c378511e7e496986b67d0bee7c687e</t>
  </si>
  <si>
    <t>MAR-325s0</t>
  </si>
  <si>
    <t>MAR-325s1</t>
  </si>
  <si>
    <t>MAR-325s2</t>
  </si>
  <si>
    <t>MAR-325s3</t>
  </si>
  <si>
    <t>MAR-325s4</t>
  </si>
  <si>
    <t>MAR-325s5</t>
  </si>
  <si>
    <t>MAR-325s6</t>
  </si>
  <si>
    <t>MAR-325s7</t>
  </si>
  <si>
    <t>MAR-325s8</t>
  </si>
  <si>
    <t>MAR-325s9</t>
  </si>
  <si>
    <t>MAR-325s10</t>
  </si>
  <si>
    <t>MAR-325s11</t>
  </si>
  <si>
    <t>MAR-325s12</t>
  </si>
  <si>
    <t>MAR-325s13</t>
  </si>
  <si>
    <t>MAR-325s14</t>
  </si>
  <si>
    <t>MAR-325s15</t>
  </si>
  <si>
    <t>MAR-325s16</t>
  </si>
  <si>
    <t>MAR-325s17</t>
  </si>
  <si>
    <t>MAR-325s18</t>
  </si>
  <si>
    <t>MAR-325s19</t>
  </si>
  <si>
    <t>MAR-325s20</t>
  </si>
  <si>
    <t>MAR-325s21</t>
  </si>
  <si>
    <t>MAR-325s22</t>
  </si>
  <si>
    <t>MAR-325s23</t>
  </si>
  <si>
    <t>MAR-325s24</t>
  </si>
  <si>
    <t>MAR-325s25</t>
  </si>
  <si>
    <t>MAR-325s26</t>
  </si>
  <si>
    <t>MAR-325s27</t>
  </si>
  <si>
    <t>MAR-325s28</t>
  </si>
  <si>
    <t>MAR-325s29</t>
  </si>
  <si>
    <t>MAR-325s30</t>
  </si>
  <si>
    <t>MAR-325s31</t>
  </si>
  <si>
    <t>MAR-325s32</t>
  </si>
  <si>
    <t>MAR-325s33</t>
  </si>
  <si>
    <t>MAR-325s34</t>
  </si>
  <si>
    <t>MAR-331</t>
  </si>
  <si>
    <t>69-59-96-23</t>
  </si>
  <si>
    <t>d7c3d36fd72544179dad80dd50e6bb44</t>
  </si>
  <si>
    <t>MAR-331s0</t>
  </si>
  <si>
    <t>MAR-331s1</t>
  </si>
  <si>
    <t>MAR-331s2</t>
  </si>
  <si>
    <t>MAR-331s3</t>
  </si>
  <si>
    <t>MAR-331s4</t>
  </si>
  <si>
    <t>MAR-331s5</t>
  </si>
  <si>
    <t>MAR-331s6</t>
  </si>
  <si>
    <t>MAR-331s7</t>
  </si>
  <si>
    <t>MAR-331s8</t>
  </si>
  <si>
    <t>MAR-331s9</t>
  </si>
  <si>
    <t>MAR-331s10</t>
  </si>
  <si>
    <t>MAR-332</t>
  </si>
  <si>
    <t>96-97-24-78</t>
  </si>
  <si>
    <t>d8c7bdf804fd4c5baee7cf1a5bee3dfa</t>
  </si>
  <si>
    <t>MAR-332s0</t>
  </si>
  <si>
    <t>MAR-332s1</t>
  </si>
  <si>
    <t>MAR-332s2</t>
  </si>
  <si>
    <t>MAR-333</t>
  </si>
  <si>
    <t>80-26-09-33</t>
  </si>
  <si>
    <t>d3f477f1bfea404cb6e5c8a952cdc8a4</t>
  </si>
  <si>
    <t>MAR-333s0</t>
  </si>
  <si>
    <t>MAR-334</t>
  </si>
  <si>
    <t>40-00-92-40</t>
  </si>
  <si>
    <t>f692cc0966ed49469bd9a75d6c4c49d6</t>
  </si>
  <si>
    <t>MAR-334s0</t>
  </si>
  <si>
    <t>MAR-334s1</t>
  </si>
  <si>
    <t>MAR-334s2</t>
  </si>
  <si>
    <t>MAR-334s3</t>
  </si>
  <si>
    <t>MAR-334s4</t>
  </si>
  <si>
    <t>MAR-334s5</t>
  </si>
  <si>
    <t>MAR-334s6</t>
  </si>
  <si>
    <t>2e tige cassée</t>
  </si>
  <si>
    <t>MAR-334s7</t>
  </si>
  <si>
    <t>MAR-334s8</t>
  </si>
  <si>
    <t>MAR-334s9</t>
  </si>
  <si>
    <t>MAR-334s10</t>
  </si>
  <si>
    <t>encore bien droit, feu ?</t>
  </si>
  <si>
    <t>MAR-334s11</t>
  </si>
  <si>
    <t>MAR-334s12</t>
  </si>
  <si>
    <t>MAR-334s13</t>
  </si>
  <si>
    <t>MAR-334s14</t>
  </si>
  <si>
    <t>MAR-341</t>
  </si>
  <si>
    <t>65-00-64-91</t>
  </si>
  <si>
    <t>97e76594ceb1405781b20d8a8e2eca2c</t>
  </si>
  <si>
    <t>MAR-341s0</t>
  </si>
  <si>
    <t>MAR-341s1</t>
  </si>
  <si>
    <t>MAR-341s2</t>
  </si>
  <si>
    <t>MAR-343</t>
  </si>
  <si>
    <t>84-14-74-80</t>
  </si>
  <si>
    <t>a839417e740a425b950372625ced57f6</t>
  </si>
  <si>
    <t>MAR-343s0</t>
  </si>
  <si>
    <t>MAR-343s1</t>
  </si>
  <si>
    <t>MAR-343s2</t>
  </si>
  <si>
    <t>MAR-343s3</t>
  </si>
  <si>
    <t>MAR-343s4</t>
  </si>
  <si>
    <t>MAR-343s5</t>
  </si>
  <si>
    <t>MAR-343s6</t>
  </si>
  <si>
    <t>MAR-343s7</t>
  </si>
  <si>
    <t>MAR-343s8</t>
  </si>
  <si>
    <t>MAR-343s9</t>
  </si>
  <si>
    <t>MAR-343s10</t>
  </si>
  <si>
    <t>MAR-343s11</t>
  </si>
  <si>
    <t>MAR-343s12</t>
  </si>
  <si>
    <t>MAR-343s13</t>
  </si>
  <si>
    <t>MAR-343s14</t>
  </si>
  <si>
    <t>MAR-343s15</t>
  </si>
  <si>
    <t>MAR-343s16</t>
  </si>
  <si>
    <t>MAR-343s17</t>
  </si>
  <si>
    <t>MAR-343s18</t>
  </si>
  <si>
    <t>MAR-343s19</t>
  </si>
  <si>
    <t>MAR-343s20</t>
  </si>
  <si>
    <t>MAR-343s21</t>
  </si>
  <si>
    <t>MAR-343s22</t>
  </si>
  <si>
    <t>MAR-343s23</t>
  </si>
  <si>
    <t>MAR-343s24</t>
  </si>
  <si>
    <t>MAR-343s25</t>
  </si>
  <si>
    <t>MAR-343s26</t>
  </si>
  <si>
    <t>MAR-343s27</t>
  </si>
  <si>
    <t>MAR-343s28</t>
  </si>
  <si>
    <t>MAR-343s29</t>
  </si>
  <si>
    <t>MAR-343s30</t>
  </si>
  <si>
    <t>MAR-343s31</t>
  </si>
  <si>
    <t>MAR-343s32</t>
  </si>
  <si>
    <t>MAR-343s33</t>
  </si>
  <si>
    <t>MAR-343s34</t>
  </si>
  <si>
    <t>MAR-343s35</t>
  </si>
  <si>
    <t>MAR-343s36</t>
  </si>
  <si>
    <t>MAR-343s37</t>
  </si>
  <si>
    <t>MAR-344</t>
  </si>
  <si>
    <t>00-76-49-90</t>
  </si>
  <si>
    <t>1f300bf3d20d4195862c909c0f6045b8</t>
  </si>
  <si>
    <t>MAR-344s0</t>
  </si>
  <si>
    <t>MAR-344s1</t>
  </si>
  <si>
    <t>MAR-344s2</t>
  </si>
  <si>
    <t>MAR-344s3</t>
  </si>
  <si>
    <t>MAR-344s4</t>
  </si>
  <si>
    <t>MAR-344s5</t>
  </si>
  <si>
    <t>MAR-344s6</t>
  </si>
  <si>
    <t>MAR-344s7</t>
  </si>
  <si>
    <t>MAR-344s8</t>
  </si>
  <si>
    <t>petit tronc de 10cm</t>
  </si>
  <si>
    <t>MAR-344s9</t>
  </si>
  <si>
    <t>MAR-344s10</t>
  </si>
  <si>
    <t>MAR-344s11</t>
  </si>
  <si>
    <t>MAR-344s12</t>
  </si>
  <si>
    <t>MAR-344s13</t>
  </si>
  <si>
    <t>MAR-344s14</t>
  </si>
  <si>
    <t>MAR-344s15</t>
  </si>
  <si>
    <t>MAR-344s16</t>
  </si>
  <si>
    <t>MAR-344s17</t>
  </si>
  <si>
    <t>MAR-344s18</t>
  </si>
  <si>
    <t>MAR-344s19</t>
  </si>
  <si>
    <t>MAR-344s20</t>
  </si>
  <si>
    <t>MAR-344s21</t>
  </si>
  <si>
    <t>MAR-345</t>
  </si>
  <si>
    <t>72-08-51-47</t>
  </si>
  <si>
    <t>59d69f9ab743405c896c597bd1215492</t>
  </si>
  <si>
    <t>MAR-345s0</t>
  </si>
  <si>
    <t>MAR-345s1</t>
  </si>
  <si>
    <t>MAR-345s2</t>
  </si>
  <si>
    <t>MAR-345s3</t>
  </si>
  <si>
    <t>MAR-345s4</t>
  </si>
  <si>
    <t>MAR-345s5</t>
  </si>
  <si>
    <t>MAR-345s6</t>
  </si>
  <si>
    <t>MAR-352</t>
  </si>
  <si>
    <t>01-65-20-07</t>
  </si>
  <si>
    <t>1c13a11925ac4fc8aac8ccb9723146bd</t>
  </si>
  <si>
    <t>MAR-352s0</t>
  </si>
  <si>
    <t>MAR-352s1</t>
  </si>
  <si>
    <t>MAR-352s2</t>
  </si>
  <si>
    <t>MAR-352s3</t>
  </si>
  <si>
    <t>MAR-352s4</t>
  </si>
  <si>
    <t>MAR-352s5</t>
  </si>
  <si>
    <t>MAR-352s6</t>
  </si>
  <si>
    <t>MAR-352s7</t>
  </si>
  <si>
    <t>MAR-352s8</t>
  </si>
  <si>
    <t>MAR-352s9</t>
  </si>
  <si>
    <t>MAR-352s10</t>
  </si>
  <si>
    <t>MAR-352s11</t>
  </si>
  <si>
    <t>bois tombe</t>
  </si>
  <si>
    <t>MAR-352s12</t>
  </si>
  <si>
    <t>MAR-352s13</t>
  </si>
  <si>
    <t>MAR-411</t>
  </si>
  <si>
    <t>78-97-03-18</t>
  </si>
  <si>
    <t>2b85996f99d04bd69db73c32f3304483</t>
  </si>
  <si>
    <t>MAR-411s0</t>
  </si>
  <si>
    <t>MAR-412</t>
  </si>
  <si>
    <t>21-68-74-99</t>
  </si>
  <si>
    <t>6f26756ea9b443d2aec853a124ea29ad</t>
  </si>
  <si>
    <t>MAR-412s0</t>
  </si>
  <si>
    <t>MAR-413</t>
  </si>
  <si>
    <t>43-88-63-29</t>
  </si>
  <si>
    <t>00d433e648b54017ac06c5fc2eaeb0b0</t>
  </si>
  <si>
    <t>MAR-413s0</t>
  </si>
  <si>
    <t>MAR-413s1</t>
  </si>
  <si>
    <t>MAR-414</t>
  </si>
  <si>
    <t>09-18-33-45</t>
  </si>
  <si>
    <t>c10f7f73fb9a45579fb454c511914355</t>
  </si>
  <si>
    <t>MAR-414s0</t>
  </si>
  <si>
    <t>MAR-414s1</t>
  </si>
  <si>
    <t>MAR-414s2</t>
  </si>
  <si>
    <t>MAR-414s3</t>
  </si>
  <si>
    <t>MAR-414s4</t>
  </si>
  <si>
    <t>MAR-414s5</t>
  </si>
  <si>
    <t>MAR-414s6</t>
  </si>
  <si>
    <t>MAR-414s7</t>
  </si>
  <si>
    <t>branche casse</t>
  </si>
  <si>
    <t>MAR-414s8</t>
  </si>
  <si>
    <t>MAR-414s9</t>
  </si>
  <si>
    <t>MAR-414s10</t>
  </si>
  <si>
    <t>MAR-414s11</t>
  </si>
  <si>
    <t>MAR-414s12</t>
  </si>
  <si>
    <t>MAR-414s13</t>
  </si>
  <si>
    <t>MAR-414s14</t>
  </si>
  <si>
    <t>MAR-414s15</t>
  </si>
  <si>
    <t>MAR-414s16</t>
  </si>
  <si>
    <t>MAR-415</t>
  </si>
  <si>
    <t>73-80-56-25</t>
  </si>
  <si>
    <t>7d746379730f4a27a4368361add0adfa</t>
  </si>
  <si>
    <t>MAR-415s0</t>
  </si>
  <si>
    <t>MAR-415s1</t>
  </si>
  <si>
    <t>MAR-415s2</t>
  </si>
  <si>
    <t>MAR-422</t>
  </si>
  <si>
    <t>08-58-57-94</t>
  </si>
  <si>
    <t>3881185ba43f4a5ea15f8c1966abd4cb</t>
  </si>
  <si>
    <t>MAR-422s0</t>
  </si>
  <si>
    <t>MAR-422s1</t>
  </si>
  <si>
    <t>MAR-422s2</t>
  </si>
  <si>
    <t>MAR-422s3</t>
  </si>
  <si>
    <t>MAR-422s4</t>
  </si>
  <si>
    <t>MAR-422s5</t>
  </si>
  <si>
    <t>MAR-422s6</t>
  </si>
  <si>
    <t>MAR-422s7</t>
  </si>
  <si>
    <t>MAR-422s8</t>
  </si>
  <si>
    <t>MAR-422s9</t>
  </si>
  <si>
    <t>MAR-422s10</t>
  </si>
  <si>
    <t>MAR-422s11</t>
  </si>
  <si>
    <t>MAR-422s12</t>
  </si>
  <si>
    <t>MAR-422s13</t>
  </si>
  <si>
    <t>MAR-422s14</t>
  </si>
  <si>
    <t>MAR-422s15</t>
  </si>
  <si>
    <t>MAR-422s16</t>
  </si>
  <si>
    <t>MAR-422s17</t>
  </si>
  <si>
    <t>MAR-422s18</t>
  </si>
  <si>
    <t>MAR-422s19</t>
  </si>
  <si>
    <t>MAR-422s20</t>
  </si>
  <si>
    <t>MAR-422s21</t>
  </si>
  <si>
    <t>MAR-422s22</t>
  </si>
  <si>
    <t>MAR-422s23</t>
  </si>
  <si>
    <t>MAR-422s24</t>
  </si>
  <si>
    <t>MAR-423</t>
  </si>
  <si>
    <t>41-01-22-63</t>
  </si>
  <si>
    <t>290c58325bf74830a47b8ddb6e7c7807</t>
  </si>
  <si>
    <t>MAR-423s0</t>
  </si>
  <si>
    <t>MAR-423s1</t>
  </si>
  <si>
    <t>MAR-423s2</t>
  </si>
  <si>
    <t>MAR-423s3</t>
  </si>
  <si>
    <t>MAR-423s4</t>
  </si>
  <si>
    <t>MAR-423s5</t>
  </si>
  <si>
    <t>MAR-423s6</t>
  </si>
  <si>
    <t>MAR-423s7</t>
  </si>
  <si>
    <t>MAR-423s8</t>
  </si>
  <si>
    <t>champignons</t>
  </si>
  <si>
    <t>MAR-423s9</t>
  </si>
  <si>
    <t>MAR-423s10</t>
  </si>
  <si>
    <t>MAR-423s11</t>
  </si>
  <si>
    <t>MAR-423s12</t>
  </si>
  <si>
    <t>MAR-423s13</t>
  </si>
  <si>
    <t>MAR-423s14</t>
  </si>
  <si>
    <t>MAR-423s15</t>
  </si>
  <si>
    <t>MAR-424</t>
  </si>
  <si>
    <t>35-09-54-53</t>
  </si>
  <si>
    <t>3f43cfdd9833410eb98f9e1053b006ac</t>
  </si>
  <si>
    <t>MAR-424s0</t>
  </si>
  <si>
    <t>MAR-424s1</t>
  </si>
  <si>
    <t>MAR-424s2</t>
  </si>
  <si>
    <t>MAR-424s3</t>
  </si>
  <si>
    <t>MAR-424s4</t>
  </si>
  <si>
    <t>MAR-424s5</t>
  </si>
  <si>
    <t>MAR-424s6</t>
  </si>
  <si>
    <t>MAR-424s7</t>
  </si>
  <si>
    <t>MAR-424s8</t>
  </si>
  <si>
    <t>MAR-424s9</t>
  </si>
  <si>
    <t>MAR-424s10</t>
  </si>
  <si>
    <t>MAR-424s11</t>
  </si>
  <si>
    <t>MAR-424s12</t>
  </si>
  <si>
    <t>MAR-424s13</t>
  </si>
  <si>
    <t>encore sur pied, champignon</t>
  </si>
  <si>
    <t>MAR-424s14</t>
  </si>
  <si>
    <t>MAR-424s15</t>
  </si>
  <si>
    <t>MAR-424s16</t>
  </si>
  <si>
    <t>MAR-424s17</t>
  </si>
  <si>
    <t>MAR-424s18</t>
  </si>
  <si>
    <t>MAR-424s19</t>
  </si>
  <si>
    <t>MAR-424s20</t>
  </si>
  <si>
    <t>MAR-424s21</t>
  </si>
  <si>
    <t>MAR-424s22</t>
  </si>
  <si>
    <t>MAR-424s23</t>
  </si>
  <si>
    <t>MAR-424s24</t>
  </si>
  <si>
    <t>MAR-424s25</t>
  </si>
  <si>
    <t>MAR-424s26</t>
  </si>
  <si>
    <t>MAR-424s27</t>
  </si>
  <si>
    <t>MAR-424s28</t>
  </si>
  <si>
    <t>MAR-424s29</t>
  </si>
  <si>
    <t>MAR-424s30</t>
  </si>
  <si>
    <t>MAR-424s31</t>
  </si>
  <si>
    <t>MAR-424s32</t>
  </si>
  <si>
    <t>MAR-424s33</t>
  </si>
  <si>
    <t>MAR-424s34</t>
  </si>
  <si>
    <t>MAR-426</t>
  </si>
  <si>
    <t>46-20-84-22</t>
  </si>
  <si>
    <t>60473c2ac5de4d4aadc40353d3bf6cc1</t>
  </si>
  <si>
    <t>MAR-426s0</t>
  </si>
  <si>
    <t>MAR-426s1</t>
  </si>
  <si>
    <t>MAR-431</t>
  </si>
  <si>
    <t>96-45-06-94</t>
  </si>
  <si>
    <t>a8ae1109e6dc4aa7bcc7193c606ff2ae</t>
  </si>
  <si>
    <t>MAR-431s0</t>
  </si>
  <si>
    <t>MAR-431s1</t>
  </si>
  <si>
    <t>MAR-431s2</t>
  </si>
  <si>
    <t>MAR-431s3</t>
  </si>
  <si>
    <t>ecriture</t>
  </si>
  <si>
    <t>MAR-431s4</t>
  </si>
  <si>
    <t>MAR-431s5</t>
  </si>
  <si>
    <t>MAR-431s6</t>
  </si>
  <si>
    <t>MAR-431s7</t>
  </si>
  <si>
    <t>MAR-432</t>
  </si>
  <si>
    <t>67-90-22-64</t>
  </si>
  <si>
    <t>489a6c30c33647298abde9a93e74a3b0</t>
  </si>
  <si>
    <t>MAR-432s0</t>
  </si>
  <si>
    <t>MAR-432s1</t>
  </si>
  <si>
    <t>MAR-432s2</t>
  </si>
  <si>
    <t>MAR-432s3</t>
  </si>
  <si>
    <t>MAR-445</t>
  </si>
  <si>
    <t>54-54-97-03</t>
  </si>
  <si>
    <t>233418aa11564ff2a01cea69cfcd1a72</t>
  </si>
  <si>
    <t>MAR-445s0</t>
  </si>
  <si>
    <t>MAR-445s1</t>
  </si>
  <si>
    <t>MAR-445s2</t>
  </si>
  <si>
    <t>machette pourri</t>
  </si>
  <si>
    <t>MAR-445s3</t>
  </si>
  <si>
    <t>MAR-445s4</t>
  </si>
  <si>
    <t>MAR-445s5</t>
  </si>
  <si>
    <t>MAR-445s6</t>
  </si>
  <si>
    <t>machette</t>
  </si>
  <si>
    <t>MAR-445s7</t>
  </si>
  <si>
    <t>MAR-445s8</t>
  </si>
  <si>
    <t>MAR-445s9</t>
  </si>
  <si>
    <t>MAR-445s10</t>
  </si>
  <si>
    <t>MAR-445s11</t>
  </si>
  <si>
    <t>MAR-445s12</t>
  </si>
  <si>
    <t>MAR-445s13</t>
  </si>
  <si>
    <t>MAR-445s14</t>
  </si>
  <si>
    <t>MAR-445s15</t>
  </si>
  <si>
    <t>MAR-445s16</t>
  </si>
  <si>
    <t>MAR-446</t>
  </si>
  <si>
    <t>03-54-23-48</t>
  </si>
  <si>
    <t>277098ee57cd4f948ea1d4f52b891fe7</t>
  </si>
  <si>
    <t>MAR-446s0</t>
  </si>
  <si>
    <t>MAR-446s1</t>
  </si>
  <si>
    <t>MAR-446s2</t>
  </si>
  <si>
    <t>MAR-446s3</t>
  </si>
  <si>
    <t>MAR-511</t>
  </si>
  <si>
    <t>01-50-72-72</t>
  </si>
  <si>
    <t>c68881f57a9c4cd79323a7b3343e8d4e</t>
  </si>
  <si>
    <t>MAR-511s0</t>
  </si>
  <si>
    <t>MAR-511s1</t>
  </si>
  <si>
    <t>souche coupe trop tot</t>
  </si>
  <si>
    <t>MAR-511s2</t>
  </si>
  <si>
    <t>MAR-513</t>
  </si>
  <si>
    <t>33-74-75-95</t>
  </si>
  <si>
    <t>1bdd2666294c45ee8b21b2d0d0605fc8</t>
  </si>
  <si>
    <t>MAR-513s0</t>
  </si>
  <si>
    <t>MAR-513s1</t>
  </si>
  <si>
    <t>encore la souche morte</t>
  </si>
  <si>
    <t>MAR-513s2</t>
  </si>
  <si>
    <t>MAR-513s3</t>
  </si>
  <si>
    <t>MAR-513s4</t>
  </si>
  <si>
    <t>MAR-513s5</t>
  </si>
  <si>
    <t>2 rejets à cote</t>
  </si>
  <si>
    <t>MAR-521</t>
  </si>
  <si>
    <t>51-39-38-43</t>
  </si>
  <si>
    <t>7f87e5f0570f4f768bd665aa5505306a</t>
  </si>
  <si>
    <t>MAR-521s0</t>
  </si>
  <si>
    <t>MAR-521s1</t>
  </si>
  <si>
    <t>MAR-521s2</t>
  </si>
  <si>
    <t>MAR-521s3</t>
  </si>
  <si>
    <t>MAR-521s4</t>
  </si>
  <si>
    <t>MAR-521s5</t>
  </si>
  <si>
    <t>coupe souche avec rejet mort</t>
  </si>
  <si>
    <t>MAR-521s6</t>
  </si>
  <si>
    <t>souche juste coupe</t>
  </si>
  <si>
    <t>MAR-521s7</t>
  </si>
  <si>
    <t>MAR-521s8</t>
  </si>
  <si>
    <t>branche morte (moitie)</t>
  </si>
  <si>
    <t>MAR-521s9</t>
  </si>
  <si>
    <t>MAR-521s10</t>
  </si>
  <si>
    <t>MAR-521s11</t>
  </si>
  <si>
    <t>MAR-521s12</t>
  </si>
  <si>
    <t>MAR-521s13</t>
  </si>
  <si>
    <t>MAR-521s14</t>
  </si>
  <si>
    <t>MAR-521s15</t>
  </si>
  <si>
    <t>champignon</t>
  </si>
  <si>
    <t>MAR-521s16</t>
  </si>
  <si>
    <t>rejet casse</t>
  </si>
  <si>
    <t>MAR-521s17</t>
  </si>
  <si>
    <t>MAR-521s18</t>
  </si>
  <si>
    <t>MAR-521s19</t>
  </si>
  <si>
    <t>MAR-521s20</t>
  </si>
  <si>
    <t>MAR-523</t>
  </si>
  <si>
    <t>59-94-87-04</t>
  </si>
  <si>
    <t>5329e81cc89646ed81afce3135083309</t>
  </si>
  <si>
    <t>MAR-523s0</t>
  </si>
  <si>
    <t>MAR-523s1</t>
  </si>
  <si>
    <t>MAR-523s2</t>
  </si>
  <si>
    <t>MAR-523s3</t>
  </si>
  <si>
    <t>MAR-523s4</t>
  </si>
  <si>
    <t>MAR-523s5</t>
  </si>
  <si>
    <t>MAR-523s6</t>
  </si>
  <si>
    <t>MAR-523s7</t>
  </si>
  <si>
    <t>MAR-523s8</t>
  </si>
  <si>
    <t>MAR-523s9</t>
  </si>
  <si>
    <t>MAR-523s10</t>
  </si>
  <si>
    <t>MAR-523s11</t>
  </si>
  <si>
    <t>MAR-524</t>
  </si>
  <si>
    <t>96-48-61-78</t>
  </si>
  <si>
    <t>20261aad1c0147f3ae098b5d94acf9cc</t>
  </si>
  <si>
    <t>MAR-524s0</t>
  </si>
  <si>
    <t>MAR-524s1</t>
  </si>
  <si>
    <t>MAR-525</t>
  </si>
  <si>
    <t>87-37-77-79</t>
  </si>
  <si>
    <t>a2e7b56ab2394b6d8212356d711940c1</t>
  </si>
  <si>
    <t>MAR-525s0</t>
  </si>
  <si>
    <t>MAR-525s1</t>
  </si>
  <si>
    <t>MAR-532</t>
  </si>
  <si>
    <t>10-42-76-70</t>
  </si>
  <si>
    <t>f94fceba49944317a6542d51a1e64d22</t>
  </si>
  <si>
    <t>MAR-532s0</t>
  </si>
  <si>
    <t>MAR-532s1</t>
  </si>
  <si>
    <t>MAR-532s2</t>
  </si>
  <si>
    <t>MAR-532s3</t>
  </si>
  <si>
    <t>MAR-532s4</t>
  </si>
  <si>
    <t>MAR-532s5</t>
  </si>
  <si>
    <t>MAR-532s6</t>
  </si>
  <si>
    <t>MAR-533</t>
  </si>
  <si>
    <t>20-55-79-38</t>
  </si>
  <si>
    <t>1b11115fae7b48bca4a854e59e068d5d</t>
  </si>
  <si>
    <t>MAR-533s0</t>
  </si>
  <si>
    <t>MAR-533s1</t>
  </si>
  <si>
    <t>MAR-533s2</t>
  </si>
  <si>
    <t>MAR-533s3</t>
  </si>
  <si>
    <t>MAR-533s4</t>
  </si>
  <si>
    <t>MAR-534</t>
  </si>
  <si>
    <t>10-63-23-59</t>
  </si>
  <si>
    <t>ca1de0661e504c7ba4bee9b4b15b2c47</t>
  </si>
  <si>
    <t>MAR-534s0</t>
  </si>
  <si>
    <t>MAR-534s1</t>
  </si>
  <si>
    <t>MAR-534s2</t>
  </si>
  <si>
    <t>MAR-534s3</t>
  </si>
  <si>
    <t>MAR-534s4</t>
  </si>
  <si>
    <t>MAR-534s5</t>
  </si>
  <si>
    <t>MAR-534s6</t>
  </si>
  <si>
    <t>MAR-535</t>
  </si>
  <si>
    <t>29-08-60-74</t>
  </si>
  <si>
    <t>9fcfc119716f415a8b1cbdf4f5fac8b9</t>
  </si>
  <si>
    <t>MAR-535s0</t>
  </si>
  <si>
    <t>MAR-535s1</t>
  </si>
  <si>
    <t>MAR-541</t>
  </si>
  <si>
    <t>34-32-69-64</t>
  </si>
  <si>
    <t>dd5390289f8e4381978e0c0c626ace39</t>
  </si>
  <si>
    <t>MAR-541s0</t>
  </si>
  <si>
    <t>petit sabre</t>
  </si>
  <si>
    <t>MAR-541s1</t>
  </si>
  <si>
    <t>MAR-541s2</t>
  </si>
  <si>
    <t>MAR-541s3</t>
  </si>
  <si>
    <t>MAR-541s4</t>
  </si>
  <si>
    <t>MAR-542</t>
  </si>
  <si>
    <t>87-21-82-59</t>
  </si>
  <si>
    <t>2efe51872fe54013a7c68c512ccb4c58</t>
  </si>
  <si>
    <t>MAR-542s0</t>
  </si>
  <si>
    <t>MAR-542s1</t>
  </si>
  <si>
    <t>MAR-542s2</t>
  </si>
  <si>
    <t>MAR-542s3</t>
  </si>
  <si>
    <t>MAR-542s4</t>
  </si>
  <si>
    <t>MAR-542s5</t>
  </si>
  <si>
    <t>MAR-542s6</t>
  </si>
  <si>
    <t>MAR-542s7</t>
  </si>
  <si>
    <t>MAR-542s8</t>
  </si>
  <si>
    <t>MAR-542s9</t>
  </si>
  <si>
    <t>MAR-542s10</t>
  </si>
  <si>
    <t>MAR-542s11</t>
  </si>
  <si>
    <t>MAR-542s12</t>
  </si>
  <si>
    <t>MAR-542s13</t>
  </si>
  <si>
    <t>MAR-542s14</t>
  </si>
  <si>
    <t>MAR-542s15</t>
  </si>
  <si>
    <t>MAR-542s16</t>
  </si>
  <si>
    <t>MAR-542s17</t>
  </si>
  <si>
    <t>MAR-542s18</t>
  </si>
  <si>
    <t>MAR-542s19</t>
  </si>
  <si>
    <t>MAR-542s20</t>
  </si>
  <si>
    <t>MAR-542s21</t>
  </si>
  <si>
    <t>MAR-542s22</t>
  </si>
  <si>
    <t>MAR-542s23</t>
  </si>
  <si>
    <t>MAR-542s24</t>
  </si>
  <si>
    <t>MAR-542s25</t>
  </si>
  <si>
    <t>MAR-542s26</t>
  </si>
  <si>
    <t>MAR-542s27</t>
  </si>
  <si>
    <t>MAR-542s28</t>
  </si>
  <si>
    <t>MAR-542s29</t>
  </si>
  <si>
    <t>MAR-542s30</t>
  </si>
  <si>
    <t>MAR-543</t>
  </si>
  <si>
    <t>85-47-01-33</t>
  </si>
  <si>
    <t>727b90b26c054bef8b661e001cc6c914</t>
  </si>
  <si>
    <t>MAR-543s0</t>
  </si>
  <si>
    <t>MAR-543s1</t>
  </si>
  <si>
    <t>MAR-543s2</t>
  </si>
  <si>
    <t>MAR-543s3</t>
  </si>
  <si>
    <t>MAR-543s4</t>
  </si>
  <si>
    <t>MAR-543s5</t>
  </si>
  <si>
    <t>MAR-543s6</t>
  </si>
  <si>
    <t>MAR-543s7</t>
  </si>
  <si>
    <t>MAR-543s8</t>
  </si>
  <si>
    <t>MAR-543s9</t>
  </si>
  <si>
    <t>MAR-543s10</t>
  </si>
  <si>
    <t>MAR-543s11</t>
  </si>
  <si>
    <t>MAR-543s12</t>
  </si>
  <si>
    <t>MAR-543s13</t>
  </si>
  <si>
    <t>MAR-544</t>
  </si>
  <si>
    <t>23-30-26-99</t>
  </si>
  <si>
    <t>9b484c28c97f42e29124a61ef9ebbb16</t>
  </si>
  <si>
    <t>MAR-544s0</t>
  </si>
  <si>
    <t>MAR-544s1</t>
  </si>
  <si>
    <t>souche coupée pour bois coeur</t>
  </si>
  <si>
    <t>MAR-544s2</t>
  </si>
  <si>
    <t>moitié mort sabre</t>
  </si>
  <si>
    <t>MAR-544s3</t>
  </si>
  <si>
    <t>MAR-544s4</t>
  </si>
  <si>
    <t>MAR-544s5</t>
  </si>
  <si>
    <t>MAR-544s6</t>
  </si>
  <si>
    <t>MAR-544s7</t>
  </si>
  <si>
    <t>MAR-544s8</t>
  </si>
  <si>
    <t>MAR-544s9</t>
  </si>
  <si>
    <t>MAR-544s10</t>
  </si>
  <si>
    <t>MAR-544s11</t>
  </si>
  <si>
    <t>MAR-545</t>
  </si>
  <si>
    <t>02-89-58-86</t>
  </si>
  <si>
    <t>c00385912e264ec898124cbe87968a94</t>
  </si>
  <si>
    <t>MAR-545s0</t>
  </si>
  <si>
    <t>MAR-545s1</t>
  </si>
  <si>
    <t>MAR-545s2</t>
  </si>
  <si>
    <t>MAR-545s3</t>
  </si>
  <si>
    <t>MAR-545s4</t>
  </si>
  <si>
    <t>MAR-545s5</t>
  </si>
  <si>
    <t>MAR-545s6</t>
  </si>
  <si>
    <t>MAR-545s7</t>
  </si>
  <si>
    <t>MAR-545s8</t>
  </si>
  <si>
    <t>MAR-551</t>
  </si>
  <si>
    <t>55-07-48-23</t>
  </si>
  <si>
    <t>80dafb44acea416aa0448f43baecd14f</t>
  </si>
  <si>
    <t>MAR-551s0</t>
  </si>
  <si>
    <t>MAR-551s1</t>
  </si>
  <si>
    <t>MAR-551s2</t>
  </si>
  <si>
    <t>MAR-551s3</t>
  </si>
  <si>
    <t>MAR-551s4</t>
  </si>
  <si>
    <t>MAR-551s5</t>
  </si>
  <si>
    <t>MAR-551s6</t>
  </si>
  <si>
    <t>MAR-551s7</t>
  </si>
  <si>
    <t>MAR-551s8</t>
  </si>
  <si>
    <t>MAR-551s9</t>
  </si>
  <si>
    <t>MAR-551s10</t>
  </si>
  <si>
    <t>MAR-551s11</t>
  </si>
  <si>
    <t>MAR-551s12</t>
  </si>
  <si>
    <t>MAR-551s13</t>
  </si>
  <si>
    <t>MAR-551s14</t>
  </si>
  <si>
    <t>MAR-551s15</t>
  </si>
  <si>
    <t>MAR-551s16</t>
  </si>
  <si>
    <t>MAR-551s17</t>
  </si>
  <si>
    <t>MAR-551s18</t>
  </si>
  <si>
    <t>MAR-552</t>
  </si>
  <si>
    <t>07-33-09-64</t>
  </si>
  <si>
    <t>888736a603094365b83e3d45ca94b716</t>
  </si>
  <si>
    <t>MAR-552s0</t>
  </si>
  <si>
    <t>MAR-552s1</t>
  </si>
  <si>
    <t>MAR-552s2</t>
  </si>
  <si>
    <t>MAR-552s3</t>
  </si>
  <si>
    <t>MAR-552s4</t>
  </si>
  <si>
    <t>MAR-552s5</t>
  </si>
  <si>
    <t>MAR-552s6</t>
  </si>
  <si>
    <t>MAR-552s7</t>
  </si>
  <si>
    <t>MAR-552s8</t>
  </si>
  <si>
    <t>MAR-552s9</t>
  </si>
  <si>
    <t>MAR-552s10</t>
  </si>
  <si>
    <t>MAR-552s11</t>
  </si>
  <si>
    <t>MAR-553</t>
  </si>
  <si>
    <t>66-28-05-26</t>
  </si>
  <si>
    <t>9563624350e946c2852a229b4f8998b5</t>
  </si>
  <si>
    <t>MAR-553s0</t>
  </si>
  <si>
    <t>MAR-553s1</t>
  </si>
  <si>
    <t>MAR-553s2</t>
  </si>
  <si>
    <t>MAR-553s3</t>
  </si>
  <si>
    <t>MAR-553s4</t>
  </si>
  <si>
    <t>MAR-553s5</t>
  </si>
  <si>
    <t>MAR-553s6</t>
  </si>
  <si>
    <t>MAR-553s7</t>
  </si>
  <si>
    <t>MAR-553s8</t>
  </si>
  <si>
    <t>MAR-553s9</t>
  </si>
  <si>
    <t>moitié mort</t>
  </si>
  <si>
    <t>MAR-553s10</t>
  </si>
  <si>
    <t>MAR-553s11</t>
  </si>
  <si>
    <t>MAR-553s12</t>
  </si>
  <si>
    <t>MAR-553s13</t>
  </si>
  <si>
    <t>MAR-553s14</t>
  </si>
  <si>
    <t>MAR-553s15</t>
  </si>
  <si>
    <t>MAR-553s16</t>
  </si>
  <si>
    <t>MAR-553s17</t>
  </si>
  <si>
    <t>MAR-553s18</t>
  </si>
  <si>
    <t>MAR-553s19</t>
  </si>
  <si>
    <t>MAR-553s20</t>
  </si>
  <si>
    <t>MAR-553s21</t>
  </si>
  <si>
    <t>va être brûle</t>
  </si>
  <si>
    <t>MAR-553s22</t>
  </si>
  <si>
    <t>va bruler</t>
  </si>
  <si>
    <t>MAR-553s23</t>
  </si>
  <si>
    <t>MAR-553s24</t>
  </si>
  <si>
    <t>MAR-553s25</t>
  </si>
  <si>
    <t>MAR-553s26</t>
  </si>
  <si>
    <t>MAR-553s27</t>
  </si>
  <si>
    <t>MAR-553s28</t>
  </si>
  <si>
    <t>blessé en bas à moitie</t>
  </si>
  <si>
    <t>MAR-553s29</t>
  </si>
  <si>
    <t>MAR-553s30</t>
  </si>
  <si>
    <t>MAR-554</t>
  </si>
  <si>
    <t>04-98-01-66</t>
  </si>
  <si>
    <t>9adc11310b104e4b947c95cb9d00e316</t>
  </si>
  <si>
    <t>MAR-554s0</t>
  </si>
  <si>
    <t>MAR-554s1</t>
  </si>
  <si>
    <t>MAR-554s2</t>
  </si>
  <si>
    <t>MAR-554s3</t>
  </si>
  <si>
    <t>MAR-554s4</t>
  </si>
  <si>
    <t>MAR-554s5</t>
  </si>
  <si>
    <t>MAR-554s6</t>
  </si>
  <si>
    <t>MAR-554s7</t>
  </si>
  <si>
    <t>MAR-554s8</t>
  </si>
  <si>
    <t>MAR-554s9</t>
  </si>
  <si>
    <t>MAR-554s10</t>
  </si>
  <si>
    <t>MAR-554s11</t>
  </si>
  <si>
    <t>MAR-554s12</t>
  </si>
  <si>
    <t>MAR-554s13</t>
  </si>
  <si>
    <t>MAR-554s14</t>
  </si>
  <si>
    <t>MAR-554s15</t>
  </si>
  <si>
    <t>MAR-554s16</t>
  </si>
  <si>
    <t>MAR-554s17</t>
  </si>
  <si>
    <t>MAR-554s18</t>
  </si>
  <si>
    <t>MAR-554s19</t>
  </si>
  <si>
    <t>MAR-554s20</t>
  </si>
  <si>
    <t>MAR-554s21</t>
  </si>
  <si>
    <t>MAR-554s22</t>
  </si>
  <si>
    <t>MAR-554s23</t>
  </si>
  <si>
    <t>MAR-554s24</t>
  </si>
  <si>
    <t>MAR-554s25</t>
  </si>
  <si>
    <t>MAR-554s26</t>
  </si>
  <si>
    <t>MAR-554s27</t>
  </si>
  <si>
    <t>MAR-555</t>
  </si>
  <si>
    <t>60-39-99-46</t>
  </si>
  <si>
    <t>571397a1751b461c8e2235dccb87df5d</t>
  </si>
  <si>
    <t>MAR-555s0</t>
  </si>
  <si>
    <t>MAR-555s1</t>
  </si>
  <si>
    <t>MAR-555s2</t>
  </si>
  <si>
    <t>MAR-555s3</t>
  </si>
  <si>
    <t>MAR-611</t>
  </si>
  <si>
    <t>01-77-85-82</t>
  </si>
  <si>
    <t>dcab8ea70c214422a5aab1663486e286</t>
  </si>
  <si>
    <t>MAR-611s0</t>
  </si>
  <si>
    <t>MAR-611s1</t>
  </si>
  <si>
    <t>MAR-612</t>
  </si>
  <si>
    <t>66-18-30-66</t>
  </si>
  <si>
    <t>8de4e0e8e4774000a81ff9efa22ab2d7</t>
  </si>
  <si>
    <t>MAR-612s0</t>
  </si>
  <si>
    <t>MAR-613</t>
  </si>
  <si>
    <t>16-60-58-04</t>
  </si>
  <si>
    <t>c03d197c348c4d2a82005209eb7217e0</t>
  </si>
  <si>
    <t>MAR-613s0</t>
  </si>
  <si>
    <t>MAR-613s1</t>
  </si>
  <si>
    <t>MAR-614</t>
  </si>
  <si>
    <t>85-07-35-11</t>
  </si>
  <si>
    <t>7d3b95762d0e49d483ed0c618d7d0de2</t>
  </si>
  <si>
    <t>MAR-614s0</t>
  </si>
  <si>
    <t>MAR-614s1</t>
  </si>
  <si>
    <t>MAR-614s2</t>
  </si>
  <si>
    <t>MAR-614s3</t>
  </si>
  <si>
    <t>Graines</t>
  </si>
  <si>
    <t>MAR-615</t>
  </si>
  <si>
    <t>14-58-05-56</t>
  </si>
  <si>
    <t>740cbf838425470ea88ecae9e9e036fa</t>
  </si>
  <si>
    <t>MAR-615s0</t>
  </si>
  <si>
    <t>MAR-615s1</t>
  </si>
  <si>
    <t>MAR-615s2</t>
  </si>
  <si>
    <t>MAR-621</t>
  </si>
  <si>
    <t>37-65-47-42</t>
  </si>
  <si>
    <t>89b7d108dae84bb5b7aff393ea4bf8c8</t>
  </si>
  <si>
    <t>MAR-621s0</t>
  </si>
  <si>
    <t>MAR-621s1</t>
  </si>
  <si>
    <t>MAR-621s2</t>
  </si>
  <si>
    <t>MAR-621s3</t>
  </si>
  <si>
    <t>branches mortes</t>
  </si>
  <si>
    <t>MAR-621s4</t>
  </si>
  <si>
    <t>MAR-621s5</t>
  </si>
  <si>
    <t>MAR-621s6</t>
  </si>
  <si>
    <t>MAR-621s7</t>
  </si>
  <si>
    <t>MAR-621s8</t>
  </si>
  <si>
    <t>MAR-621s9</t>
  </si>
  <si>
    <t>MAR-621s10</t>
  </si>
  <si>
    <t>MAR-621s11</t>
  </si>
  <si>
    <t>brûle</t>
  </si>
  <si>
    <t>MAR-621s12</t>
  </si>
  <si>
    <t>MAR-621s13</t>
  </si>
  <si>
    <t>MAR-621s14</t>
  </si>
  <si>
    <t>MAR-621s15</t>
  </si>
  <si>
    <t>MAR-621s16</t>
  </si>
  <si>
    <t>MAR-621s17</t>
  </si>
  <si>
    <t>MAR-621s18</t>
  </si>
  <si>
    <t>MAR-622</t>
  </si>
  <si>
    <t>11-36-52-97</t>
  </si>
  <si>
    <t>75854217549743c2aecc002a22621074</t>
  </si>
  <si>
    <t>MAR-622s0</t>
  </si>
  <si>
    <t>MAR-622s1</t>
  </si>
  <si>
    <t>MAR-622s2</t>
  </si>
  <si>
    <t>MAR-622s3</t>
  </si>
  <si>
    <t>martelage et msur aubier</t>
  </si>
  <si>
    <t>MAR-623</t>
  </si>
  <si>
    <t>45-93-91-01</t>
  </si>
  <si>
    <t>71a02ee2a007478787ca8dd2d6c8d83c</t>
  </si>
  <si>
    <t>MAR-623s0</t>
  </si>
  <si>
    <t>MAR-623s1</t>
  </si>
  <si>
    <t>MAR-623s2</t>
  </si>
  <si>
    <t>MAR-623s3</t>
  </si>
  <si>
    <t>MAR-623s4</t>
  </si>
  <si>
    <t>MAR-623s5</t>
  </si>
  <si>
    <t>MAR-624</t>
  </si>
  <si>
    <t>78-25-94-26</t>
  </si>
  <si>
    <t>602b2df5e1f24917b60c33877593773b</t>
  </si>
  <si>
    <t>MAR-624s0</t>
  </si>
  <si>
    <t>MAR-625</t>
  </si>
  <si>
    <t>47-09-61-96</t>
  </si>
  <si>
    <t>90abcd5154f647d3b87532df0227927f</t>
  </si>
  <si>
    <t>MAR-625s0</t>
  </si>
  <si>
    <t>MAR-625s1</t>
  </si>
  <si>
    <t>MAR-631</t>
  </si>
  <si>
    <t>22-50-02-84</t>
  </si>
  <si>
    <t>33a65c7238004742b63b95978cfd33e1</t>
  </si>
  <si>
    <t>MAR-631s0</t>
  </si>
  <si>
    <t>MAR-631s1</t>
  </si>
  <si>
    <t>MAR-631s2</t>
  </si>
  <si>
    <t>MAR-632</t>
  </si>
  <si>
    <t>87-82-31-09</t>
  </si>
  <si>
    <t>d14bdbc2b1774f6d9e046aa7be09ae99</t>
  </si>
  <si>
    <t>MAR-632s0</t>
  </si>
  <si>
    <t>MAR-632s1</t>
  </si>
  <si>
    <t>MAR-632s2</t>
  </si>
  <si>
    <t>MAR-632s3</t>
  </si>
  <si>
    <t>MAR-632s4</t>
  </si>
  <si>
    <t>MAR-633</t>
  </si>
  <si>
    <t>82-60-18-62</t>
  </si>
  <si>
    <t>25a44a77dac842f7bb351d0a8582ac81</t>
  </si>
  <si>
    <t>MAR-633s0</t>
  </si>
  <si>
    <t>MAR-633s1</t>
  </si>
  <si>
    <t>MAR-633s2</t>
  </si>
  <si>
    <t>MAR-633s3</t>
  </si>
  <si>
    <t>MAR-634</t>
  </si>
  <si>
    <t>23-21-19-51</t>
  </si>
  <si>
    <t>29ebe0892eae416e8710517ebf18445a</t>
  </si>
  <si>
    <t>MAR-634s0</t>
  </si>
  <si>
    <t>MAR-634s1</t>
  </si>
  <si>
    <t>MAR-634s2</t>
  </si>
  <si>
    <t>MAR-634s3</t>
  </si>
  <si>
    <t>MAR-634s4</t>
  </si>
  <si>
    <t>MAR-634s5</t>
  </si>
  <si>
    <t>MAR-634s6</t>
  </si>
  <si>
    <t>MAR-635</t>
  </si>
  <si>
    <t>06-37-95-27</t>
  </si>
  <si>
    <t>8b915029dc364e4db8daca29c7ebe9ce</t>
  </si>
  <si>
    <t>MAR-635s0</t>
  </si>
  <si>
    <t>MAR-635s1</t>
  </si>
  <si>
    <t>MAR-635s2</t>
  </si>
  <si>
    <t>MAR-635s3</t>
  </si>
  <si>
    <t>MAR-635s4</t>
  </si>
  <si>
    <t>MAR-635s5</t>
  </si>
  <si>
    <t>une tige coupée</t>
  </si>
  <si>
    <t>MAR-635s6</t>
  </si>
  <si>
    <t>MAR-635s7</t>
  </si>
  <si>
    <t>MAR-635s8</t>
  </si>
  <si>
    <t>MAR-712</t>
  </si>
  <si>
    <t>28-90-99-91</t>
  </si>
  <si>
    <t>2af8d6a63f464d43b0f7a24bc3f66705</t>
  </si>
  <si>
    <t>MAR-712s0</t>
  </si>
  <si>
    <t>MAR-712s1</t>
  </si>
  <si>
    <t>MAR-712s2</t>
  </si>
  <si>
    <t>MAR-715</t>
  </si>
  <si>
    <t>60-10-25-75</t>
  </si>
  <si>
    <t>9bdbad55b01245edb9f7dbd73eac8904</t>
  </si>
  <si>
    <t>MAR-715s0</t>
  </si>
  <si>
    <t>MAR-715s1</t>
  </si>
  <si>
    <t>MAR-715s2</t>
  </si>
  <si>
    <t>MAR-715s3</t>
  </si>
  <si>
    <t>MAR-715s4</t>
  </si>
  <si>
    <t>MAR-715s5</t>
  </si>
  <si>
    <t>MAR-715s6</t>
  </si>
  <si>
    <t>MAR-715s7</t>
  </si>
  <si>
    <t>MAR-722</t>
  </si>
  <si>
    <t>82-09-98-20</t>
  </si>
  <si>
    <t>345dd68ba1d547f285a6a25b9cfe0d36</t>
  </si>
  <si>
    <t>MAR-722s0</t>
  </si>
  <si>
    <t>MAR-732</t>
  </si>
  <si>
    <t>12-36-11-53</t>
  </si>
  <si>
    <t>dd0ec95568cc4137a95ac572561497c3</t>
  </si>
  <si>
    <t>MAR-732s0</t>
  </si>
  <si>
    <t>MAR-732s1</t>
  </si>
  <si>
    <t>MAR-732s2</t>
  </si>
  <si>
    <t>puja</t>
  </si>
  <si>
    <t>Fagraea_berteroana</t>
  </si>
  <si>
    <t>MAR-732s3</t>
  </si>
  <si>
    <t>MAR-732s4</t>
  </si>
  <si>
    <t>MAR-732s5</t>
  </si>
  <si>
    <t>MAR-732s6</t>
  </si>
  <si>
    <t>be</t>
  </si>
  <si>
    <t>Macaranga_vedeliana</t>
  </si>
  <si>
    <t>MAR-732s7</t>
  </si>
  <si>
    <t>corde</t>
  </si>
  <si>
    <t>MAR-732s8</t>
  </si>
  <si>
    <t>MAR-732s9</t>
  </si>
  <si>
    <t>MAR-732s10</t>
  </si>
  <si>
    <t>MAR-732s11</t>
  </si>
  <si>
    <t>MAR-734</t>
  </si>
  <si>
    <t>60-04-23-08</t>
  </si>
  <si>
    <t>de4a96ac6d2c4c60ae0d8bf9a7443fb0</t>
  </si>
  <si>
    <t>MAR-734s0</t>
  </si>
  <si>
    <t>MAR-734s1</t>
  </si>
  <si>
    <t>puja puja</t>
  </si>
  <si>
    <t>Fagraea_berteroana,Fagraea_berteroana</t>
  </si>
  <si>
    <t>MAR-734s2</t>
  </si>
  <si>
    <t>edi</t>
  </si>
  <si>
    <t>Meryta_denhamii</t>
  </si>
  <si>
    <t>MAR-734s3</t>
  </si>
  <si>
    <t>hmeruwiw</t>
  </si>
  <si>
    <t>MAR-734s4</t>
  </si>
  <si>
    <t>MAR-734s5</t>
  </si>
  <si>
    <t>gay</t>
  </si>
  <si>
    <t>Elaeocarpus_rotundifolius</t>
  </si>
  <si>
    <t>MAR-735</t>
  </si>
  <si>
    <t>68-39-75-68</t>
  </si>
  <si>
    <t>27332750faa14cef8784a4ec5d02ede9</t>
  </si>
  <si>
    <t>MAR-735s0</t>
  </si>
  <si>
    <t>MAR-735s1</t>
  </si>
  <si>
    <t>MAR-735s2</t>
  </si>
  <si>
    <t>figuier</t>
  </si>
  <si>
    <t>Ficus_habrophylla</t>
  </si>
  <si>
    <t>MAR-735s3</t>
  </si>
  <si>
    <t>MAR-735s4</t>
  </si>
  <si>
    <t>hnadrawesi</t>
  </si>
  <si>
    <t>Claoxylon_insulanum</t>
  </si>
  <si>
    <t>MAR-735s5</t>
  </si>
  <si>
    <t>MAR-735s6</t>
  </si>
  <si>
    <t>papaye</t>
  </si>
  <si>
    <t>Carica_papaya</t>
  </si>
  <si>
    <t>MAR-735s7</t>
  </si>
  <si>
    <t>MAR-812</t>
  </si>
  <si>
    <t>01-33-93-29</t>
  </si>
  <si>
    <t>6680c4e186634f828b16c3b177c0868b</t>
  </si>
  <si>
    <t>MAR-812s0</t>
  </si>
  <si>
    <t>peng, bole</t>
  </si>
  <si>
    <t>Olea_paniculata,Acronychia_laevis</t>
  </si>
  <si>
    <t>MAR-813</t>
  </si>
  <si>
    <t>10-49-69-98</t>
  </si>
  <si>
    <t>ad2213f8c29f48ba99be81767b31c97a</t>
  </si>
  <si>
    <t>MAR-813s0</t>
  </si>
  <si>
    <t>MAR-813s1</t>
  </si>
  <si>
    <t>MAR-813s2</t>
  </si>
  <si>
    <t>MAR-813s3</t>
  </si>
  <si>
    <t>MAR-813s4</t>
  </si>
  <si>
    <t>ecorchure bois coupe</t>
  </si>
  <si>
    <t>MAR-823</t>
  </si>
  <si>
    <t>04-90-90-41</t>
  </si>
  <si>
    <t>d26b99b3b3bc46fb83d9fce31407a2a1</t>
  </si>
  <si>
    <t>MAR-823s0</t>
  </si>
  <si>
    <t>MAR-823s1</t>
  </si>
  <si>
    <t>MAR-823s2</t>
  </si>
  <si>
    <t>MAR-823s3</t>
  </si>
  <si>
    <t>MAR-823s4</t>
  </si>
  <si>
    <t>dinigo uch</t>
  </si>
  <si>
    <t>MAR-823s5</t>
  </si>
  <si>
    <t>MAR-823s6</t>
  </si>
  <si>
    <t>MAR-823s7</t>
  </si>
  <si>
    <t>MAR-823s8</t>
  </si>
  <si>
    <t>MAR-823s9</t>
  </si>
  <si>
    <t>MAR-823s10</t>
  </si>
  <si>
    <t>MAR-823s11</t>
  </si>
  <si>
    <t>MAR-823s12</t>
  </si>
  <si>
    <t>MAR-823s13</t>
  </si>
  <si>
    <t>MAR-823s14</t>
  </si>
  <si>
    <t>MAR-823s15</t>
  </si>
  <si>
    <t>MAR-823s16</t>
  </si>
  <si>
    <t>MAR-823s17</t>
  </si>
  <si>
    <t>gaiac mort</t>
  </si>
  <si>
    <t>MAR-824</t>
  </si>
  <si>
    <t>50-04-23-15</t>
  </si>
  <si>
    <t>14b1f35c3b6849a9bfa5a1b6b2752bee</t>
  </si>
  <si>
    <t>MAR-824s0</t>
  </si>
  <si>
    <t>anumi</t>
  </si>
  <si>
    <t>Pipturus_argenteus</t>
  </si>
  <si>
    <t>MAR-824s1</t>
  </si>
  <si>
    <t>bole tinits</t>
  </si>
  <si>
    <t>MAR-824s2</t>
  </si>
  <si>
    <t>gaiac icawa</t>
  </si>
  <si>
    <t>MAR-824s3</t>
  </si>
  <si>
    <t>goyave</t>
  </si>
  <si>
    <t>Psidium_guajava</t>
  </si>
  <si>
    <t>MAR-824s4</t>
  </si>
  <si>
    <t>MAR-831</t>
  </si>
  <si>
    <t>25-42-39-82</t>
  </si>
  <si>
    <t>c1c0b3af6fdd49b4882e54bf50ef0639</t>
  </si>
  <si>
    <t>MAR-831s0</t>
  </si>
  <si>
    <t>MAR-831s1</t>
  </si>
  <si>
    <t>déraciné tombé</t>
  </si>
  <si>
    <t>MAR-831s2</t>
  </si>
  <si>
    <t>rien</t>
  </si>
  <si>
    <t>MAR-831s3</t>
  </si>
  <si>
    <t>MAR-831s4</t>
  </si>
  <si>
    <t>MAR-831s5</t>
  </si>
  <si>
    <t>MAR-831s6</t>
  </si>
  <si>
    <t>MAR-831s7</t>
  </si>
  <si>
    <t>MAR-831s8</t>
  </si>
  <si>
    <t>MAR-831s9</t>
  </si>
  <si>
    <t>MAR-831s10</t>
  </si>
  <si>
    <t>MAR-831s11</t>
  </si>
  <si>
    <t>MAR-831s12</t>
  </si>
  <si>
    <t>MAR-831s13</t>
  </si>
  <si>
    <t>MAR-831s14</t>
  </si>
  <si>
    <t>MAR-831s15</t>
  </si>
  <si>
    <t>MAR-831s16</t>
  </si>
  <si>
    <t>MAR-831s17</t>
  </si>
  <si>
    <t>avec 2 rejets mesures en 17</t>
  </si>
  <si>
    <t>MAR-831s18</t>
  </si>
  <si>
    <t>MAR-831s19</t>
  </si>
  <si>
    <t>MAR-832</t>
  </si>
  <si>
    <t>90-24-34-66</t>
  </si>
  <si>
    <t>4c92e851ec8148e0b2c28fd22a48a1b2</t>
  </si>
  <si>
    <t>MAR-832s0</t>
  </si>
  <si>
    <t>MAR-832s1</t>
  </si>
  <si>
    <t>MAR-832s2</t>
  </si>
  <si>
    <t>MAR-833</t>
  </si>
  <si>
    <t>76-16-92-85</t>
  </si>
  <si>
    <t>a48659deae6b46b18828aa2b56d69499</t>
  </si>
  <si>
    <t>MAR-833s0</t>
  </si>
  <si>
    <t>pourri côté</t>
  </si>
  <si>
    <t>MAR-833s1</t>
  </si>
  <si>
    <t>kuc</t>
  </si>
  <si>
    <t>Delarbrea_paradoxa_subsp._Paradoxa</t>
  </si>
  <si>
    <t>MAR-833s2</t>
  </si>
  <si>
    <t>MAR-833s3</t>
  </si>
  <si>
    <t>MAR-833s4</t>
  </si>
  <si>
    <t>MAR-833s5</t>
  </si>
  <si>
    <t>halaned epod</t>
  </si>
  <si>
    <t>MAR-834</t>
  </si>
  <si>
    <t>75-64-10-67</t>
  </si>
  <si>
    <t>bea09e74c9f94696a5633c2c79f3850f</t>
  </si>
  <si>
    <t>MAR-834s0</t>
  </si>
  <si>
    <t>figuier bole</t>
  </si>
  <si>
    <t>Ficus_habrophylla,Acronychia_laevis</t>
  </si>
  <si>
    <t>MAR-834s1</t>
  </si>
  <si>
    <t>hnoo hmeruwiw</t>
  </si>
  <si>
    <t>MAR-834s2</t>
  </si>
  <si>
    <t>MAR-834s3</t>
  </si>
  <si>
    <t>MAR-834s4</t>
  </si>
  <si>
    <t>MAR-835</t>
  </si>
  <si>
    <t>09-40-58-62</t>
  </si>
  <si>
    <t>970dd55285644417bdb9b9be72a4808d</t>
  </si>
  <si>
    <t>MAR-835s0</t>
  </si>
  <si>
    <t>MAR-835s1</t>
  </si>
  <si>
    <t>halaned peng</t>
  </si>
  <si>
    <t>incision annulaire de 20 cm vache</t>
  </si>
  <si>
    <t>MAR-835s2</t>
  </si>
  <si>
    <t>MAR-841</t>
  </si>
  <si>
    <t>00-17-61-04</t>
  </si>
  <si>
    <t>218e8842aaf04d578f996c42fdbaba95</t>
  </si>
  <si>
    <t>MAR-841s0</t>
  </si>
  <si>
    <t>MAR-842</t>
  </si>
  <si>
    <t>10-41-84-38</t>
  </si>
  <si>
    <t>04c46a03d92b40d885b0c701cb71e6f2</t>
  </si>
  <si>
    <t>MAR-842s0</t>
  </si>
  <si>
    <t>gaiac halaned</t>
  </si>
  <si>
    <t>MAR-842s1</t>
  </si>
  <si>
    <t>MAR-842s2</t>
  </si>
  <si>
    <t>MAR-843</t>
  </si>
  <si>
    <t>56-60-50-96</t>
  </si>
  <si>
    <t>25ff4ba085eb4e7abccc4916ed187548</t>
  </si>
  <si>
    <t>MAR-843s0</t>
  </si>
  <si>
    <t>epod gaiac bole kuc</t>
  </si>
  <si>
    <t>Myrsine_novocaledonica,Acacia_spirorbis,Acronychia_laevis,Delarbrea_paradoxa_subsp._Paradoxa</t>
  </si>
  <si>
    <t>MAR-843s1</t>
  </si>
  <si>
    <t>MAR-843s2</t>
  </si>
  <si>
    <t>kuc suyu</t>
  </si>
  <si>
    <t>Delarbrea_paradoxa_subsp._Paradoxa,Aglaia_elaeagnoidea</t>
  </si>
  <si>
    <t>MAR-843s3</t>
  </si>
  <si>
    <t>peng</t>
  </si>
  <si>
    <t>MAR-843s4</t>
  </si>
  <si>
    <t>MAR-843s5</t>
  </si>
  <si>
    <t>MAR-843s6</t>
  </si>
  <si>
    <t>bole peng halaned</t>
  </si>
  <si>
    <t>Acronychia_laevis,Olea_paniculata,Diospyros_calciphila</t>
  </si>
  <si>
    <t>MAR-843s7</t>
  </si>
  <si>
    <t>hnoo edi</t>
  </si>
  <si>
    <t>Podonephelium_homei,Meryta_denhamii</t>
  </si>
  <si>
    <t>MAR-843s8</t>
  </si>
  <si>
    <t>evriture</t>
  </si>
  <si>
    <t>MAR-843s9</t>
  </si>
  <si>
    <t>MAR-844</t>
  </si>
  <si>
    <t>37-45-39-68</t>
  </si>
  <si>
    <t>3220ad45f39d45a09dacdd8c185446b9</t>
  </si>
  <si>
    <t>MAR-844s0</t>
  </si>
  <si>
    <t>MAR-844s1</t>
  </si>
  <si>
    <t>MAR-844s2</t>
  </si>
  <si>
    <t>MAR-844s3</t>
  </si>
  <si>
    <t>MAR-844s4</t>
  </si>
  <si>
    <t>eppod</t>
  </si>
  <si>
    <t>MAR-844s5</t>
  </si>
  <si>
    <t>MAR-844s6</t>
  </si>
  <si>
    <t>bek</t>
  </si>
  <si>
    <t>MAR-844s7</t>
  </si>
  <si>
    <t>MAR-844s8</t>
  </si>
  <si>
    <t>neco</t>
  </si>
  <si>
    <t>Ellatostachys_apetala</t>
  </si>
  <si>
    <t>MAR-845</t>
  </si>
  <si>
    <t>24-08-15-03</t>
  </si>
  <si>
    <t>426a572beb6e4b86b31abc7373774c48</t>
  </si>
  <si>
    <t>MAR-845s0</t>
  </si>
  <si>
    <t>weng mort</t>
  </si>
  <si>
    <t>MAR-913</t>
  </si>
  <si>
    <t>06-03-60-52</t>
  </si>
  <si>
    <t>127fb2f20efe4723aceedf8e14f907de</t>
  </si>
  <si>
    <t>MAR-913s0</t>
  </si>
  <si>
    <t>pandanus gaiac bole poivrier</t>
  </si>
  <si>
    <t>Pandanus_sp,Acacia_spirorbis,Acronychia_laevis,Schinus_terebenthifolius</t>
  </si>
  <si>
    <t>MAR-913s1</t>
  </si>
  <si>
    <t>gaiac bole pandanus</t>
  </si>
  <si>
    <t>Acacia_spirorbis,Acronychia_laevis,Pandanus_sp</t>
  </si>
  <si>
    <t>MAR-913s2</t>
  </si>
  <si>
    <t>thareuti</t>
  </si>
  <si>
    <t>MAR-913s3</t>
  </si>
  <si>
    <t>peng bole epod</t>
  </si>
  <si>
    <t>Olea_paniculata,Acronychia_laevis,Myrsine_novocaledonica</t>
  </si>
  <si>
    <t>MAR-913s4</t>
  </si>
  <si>
    <t>hnoo gaiac</t>
  </si>
  <si>
    <t>MAR-921</t>
  </si>
  <si>
    <t>33-79-22-32</t>
  </si>
  <si>
    <t>a369f656a9b243b48cbbae754aafb269</t>
  </si>
  <si>
    <t>MAR-921s0</t>
  </si>
  <si>
    <t>MAR-921s1</t>
  </si>
  <si>
    <t>gaiac bole amakal</t>
  </si>
  <si>
    <t>Acacia_spirorbis,Acronychia_laevis,Acalypha_pancheriana</t>
  </si>
  <si>
    <t>MAR-921s2</t>
  </si>
  <si>
    <t>MAR-921s3</t>
  </si>
  <si>
    <t>bole gaiac</t>
  </si>
  <si>
    <t>MAR-921s4</t>
  </si>
  <si>
    <t>MAR-921s5</t>
  </si>
  <si>
    <t>MAR-921s6</t>
  </si>
  <si>
    <t>epod gaiac</t>
  </si>
  <si>
    <t>MAR-924</t>
  </si>
  <si>
    <t>56-47-23-84</t>
  </si>
  <si>
    <t>64ec9fc682be4d3eb1a69dc9141c8dc0</t>
  </si>
  <si>
    <t>MAR-924s0</t>
  </si>
  <si>
    <t>alahned hnoo</t>
  </si>
  <si>
    <t>MAR-924s1</t>
  </si>
  <si>
    <t>alahned hnoo epod hmeruwiw</t>
  </si>
  <si>
    <t>Diospyros_calciphila,Podonephelium_homei,Myrsine_novocaledonica,Glochidion_billardierei</t>
  </si>
  <si>
    <t>MAR-924s2</t>
  </si>
  <si>
    <t>bole epod amakal</t>
  </si>
  <si>
    <t>Acronychia_laevis,Myrsine_novocaledonica,Acalypha_pancheriana</t>
  </si>
  <si>
    <t>MAR-924s3</t>
  </si>
  <si>
    <t>MAR-931</t>
  </si>
  <si>
    <t>96-35-10-66</t>
  </si>
  <si>
    <t>ac66dfc04431483eac0b5b10a117aa93</t>
  </si>
  <si>
    <t>MAR-931s0</t>
  </si>
  <si>
    <t>schinus</t>
  </si>
  <si>
    <t>MAR-931s1</t>
  </si>
  <si>
    <t>MAR-931s2</t>
  </si>
  <si>
    <t>epod bole pandanus</t>
  </si>
  <si>
    <t>Myrsine_novocaledonica,Acronychia_laevis,Pandanus_sp</t>
  </si>
  <si>
    <t>MAR-931s3</t>
  </si>
  <si>
    <t>schinus bole</t>
  </si>
  <si>
    <t>Schinus_terebenthifolius,Acronychia_laevis</t>
  </si>
  <si>
    <t>MAR-931s4</t>
  </si>
  <si>
    <t>pandanus bole photo 2</t>
  </si>
  <si>
    <t>Pandanus_sp,Acronychia_laevis</t>
  </si>
  <si>
    <t>MAR-931s5</t>
  </si>
  <si>
    <t>figuier peng bole</t>
  </si>
  <si>
    <t>Ficus_habrophylla,Olea_paniculata,Acronychia_laevis</t>
  </si>
  <si>
    <t>MAR-931s6</t>
  </si>
  <si>
    <t>pandanus peng</t>
  </si>
  <si>
    <t>Pandanus_sp,Olea_paniculata</t>
  </si>
  <si>
    <t>MAR-931s7</t>
  </si>
  <si>
    <t>kuc hnoo</t>
  </si>
  <si>
    <t>Delarbrea_paradoxa_subsp._Paradoxa,Podonephelium_homei</t>
  </si>
  <si>
    <t>MAR-932</t>
  </si>
  <si>
    <t>27-11-15-85</t>
  </si>
  <si>
    <t>c88b904460524fc1b6fa1775f7503794</t>
  </si>
  <si>
    <t>MAR-932s0</t>
  </si>
  <si>
    <t>gay bole hnoo</t>
  </si>
  <si>
    <t>Elaeocarpus_rotundifolius,Acronychia_laevis,Podonephelium_homei</t>
  </si>
  <si>
    <t>MAR-932s1</t>
  </si>
  <si>
    <t>peng alahned kuc</t>
  </si>
  <si>
    <t>Olea_paniculata,Diospyros_calciphila,Delarbrea_paradoxa_subsp._Paradoxa</t>
  </si>
  <si>
    <t>MAR-934</t>
  </si>
  <si>
    <t>12-86-27-61</t>
  </si>
  <si>
    <t>9df69434ad6d40bbab505682b4239cf8</t>
  </si>
  <si>
    <t>MAR-934s0</t>
  </si>
  <si>
    <t>hnadrawesi kuc pandanus</t>
  </si>
  <si>
    <t>Claoxylon_insulanum,Delarbrea_paradoxa_subsp._Paradoxa,Pandanus_sp</t>
  </si>
  <si>
    <t>arbre couché dessus</t>
  </si>
  <si>
    <t>MAR-934s1</t>
  </si>
  <si>
    <t>hnoo pandanus bole</t>
  </si>
  <si>
    <t>Podonephelium_homei,Pandanus_sp,Acronychia_laevis</t>
  </si>
  <si>
    <t>MAR-934s2</t>
  </si>
  <si>
    <t>hnoo epod pandanus bole</t>
  </si>
  <si>
    <t>Podonephelium_homei,Myrsine_novocaledonica,Pandanus_sp,Acronychia_laevis</t>
  </si>
  <si>
    <t>MAR-934s3</t>
  </si>
  <si>
    <t>bole pandanus</t>
  </si>
  <si>
    <t>Acronychia_laevis,Pandanus_sp</t>
  </si>
  <si>
    <t>MAR-934s4</t>
  </si>
  <si>
    <t>OUV-111</t>
  </si>
  <si>
    <t>61-07-76-53</t>
  </si>
  <si>
    <t>f11429379d1641b483bf8548f5ab7dd0</t>
  </si>
  <si>
    <t>OUV-111s0</t>
  </si>
  <si>
    <t>hmë</t>
  </si>
  <si>
    <t>OUV-111s1</t>
  </si>
  <si>
    <t>sâ, hmë</t>
  </si>
  <si>
    <t>OUV-111s2</t>
  </si>
  <si>
    <t>hmë,</t>
  </si>
  <si>
    <t>OUV-111s3</t>
  </si>
  <si>
    <t>mana, hmë</t>
  </si>
  <si>
    <t>OUV-111s4</t>
  </si>
  <si>
    <t>hmë, bahoot, mexa baga</t>
  </si>
  <si>
    <t>Acacia_spirorbis,Delarbrea_paradoxa_subsp._Paradoxa,Ellatostachys_apetala</t>
  </si>
  <si>
    <t>OUV-111s5</t>
  </si>
  <si>
    <t>hmana hmë</t>
  </si>
  <si>
    <t>Ficus_prolixa,Acacia_spirorbis</t>
  </si>
  <si>
    <t>OUV-111s6</t>
  </si>
  <si>
    <t>dehi</t>
  </si>
  <si>
    <t>OUV-111s7</t>
  </si>
  <si>
    <t>OUV-111s8</t>
  </si>
  <si>
    <t>OUV-111s9</t>
  </si>
  <si>
    <t>hmë, ham</t>
  </si>
  <si>
    <t>OUV-111s10</t>
  </si>
  <si>
    <t>2 hmë</t>
  </si>
  <si>
    <t>OUV-111s11</t>
  </si>
  <si>
    <t>hmë mort</t>
  </si>
  <si>
    <t>OUV-111s12</t>
  </si>
  <si>
    <t>OUV-111s13</t>
  </si>
  <si>
    <t>2 drehi, hmë</t>
  </si>
  <si>
    <t>OUV-111s14</t>
  </si>
  <si>
    <t>coco, matratresi</t>
  </si>
  <si>
    <t>Cocos_nucifera,Claoxylon_insulanum</t>
  </si>
  <si>
    <t>OUV-111s15</t>
  </si>
  <si>
    <t>manah, hmë, mexa baga</t>
  </si>
  <si>
    <t>Glochidion_billardierei,Acacia_spirorbis,Ellatostachys_apetala</t>
  </si>
  <si>
    <t>OUV-111s16</t>
  </si>
  <si>
    <t>ham, sâ, hmë, meyo</t>
  </si>
  <si>
    <t>Lethedon_tannensis,Aglaia_elaeagnoidea,Acacia_spirorbis,Diospyros_fasciculosa</t>
  </si>
  <si>
    <t>OUV-111s17</t>
  </si>
  <si>
    <t>mesuré à 20cm, souche</t>
  </si>
  <si>
    <t>OUV-111s18</t>
  </si>
  <si>
    <t>bahoot, drehi, mecik</t>
  </si>
  <si>
    <t>Delarbrea_paradoxa_subsp._Paradoxa,Myrsine_novocaledonica,Euroschinus_obtusifolius_var._robustus</t>
  </si>
  <si>
    <t>OUV-122</t>
  </si>
  <si>
    <t>13-45-48-99</t>
  </si>
  <si>
    <t>6531d36ccc2a4c5ea0e5731504608cd0</t>
  </si>
  <si>
    <t>OUV-122s0</t>
  </si>
  <si>
    <t>ohuin, 2 sâ</t>
  </si>
  <si>
    <t>Garcinia_pedicellata,Aglaia_elaeagnoidea</t>
  </si>
  <si>
    <t>OUV-123</t>
  </si>
  <si>
    <t>90-93-42-77</t>
  </si>
  <si>
    <t>195ec017b86342aaab3b8e0ab0965957</t>
  </si>
  <si>
    <t>OUV-123s0</t>
  </si>
  <si>
    <t>meyo baga, sâ, mana, banian</t>
  </si>
  <si>
    <t>Diospyros_fasciculosa,Aglaia_elaeagnoidea,Glochidion_billardierei,Ficus_spp</t>
  </si>
  <si>
    <t>OUV-123s1</t>
  </si>
  <si>
    <t>2 hatr, 3 sâ, banian</t>
  </si>
  <si>
    <t>Diospyros_calciphila,Aglaia_elaeagnoidea,Ficus_spp</t>
  </si>
  <si>
    <t>OUV-123s2</t>
  </si>
  <si>
    <t>caloop, 2 sâ, hueinic</t>
  </si>
  <si>
    <t>Dysoxylum_rufescens_subsp._rufescens,Aglaia_elaeagnoidea,Olea_paniculata</t>
  </si>
  <si>
    <t>OUV-123s3</t>
  </si>
  <si>
    <t>coupé, souche de bois de cœur, mesure à 38cm</t>
  </si>
  <si>
    <t>OUV-123s4</t>
  </si>
  <si>
    <t>2 caloop, sâ, meiö</t>
  </si>
  <si>
    <t>Dysoxylum_rufescens_subsp._rufescens,Aglaia_elaeagnoidea,Diospyros_fasciculosa</t>
  </si>
  <si>
    <t>OUV-123s5</t>
  </si>
  <si>
    <t>bois mort pas coupé, mesure à 1m</t>
  </si>
  <si>
    <t>OUV-124</t>
  </si>
  <si>
    <t>33-56-56-56</t>
  </si>
  <si>
    <t>91b67b15b2ce4230af46747bbf888fb8</t>
  </si>
  <si>
    <t>OUV-124s0</t>
  </si>
  <si>
    <t>hmë, mexa</t>
  </si>
  <si>
    <t>OUV-124s1</t>
  </si>
  <si>
    <t>OUV-124s2</t>
  </si>
  <si>
    <t>sâ, hmë,</t>
  </si>
  <si>
    <t>OUV-124s3</t>
  </si>
  <si>
    <t>haitr, 3 sâ</t>
  </si>
  <si>
    <t>Syzygium_pseudopinnatum,Aglaia_elaeagnoidea</t>
  </si>
  <si>
    <t>OUV-124s4</t>
  </si>
  <si>
    <t>papaye, sâ</t>
  </si>
  <si>
    <t>Carica_papaya,Aglaia_elaeagnoidea</t>
  </si>
  <si>
    <t>OUV-124s5</t>
  </si>
  <si>
    <t>sâ, manah, papaye</t>
  </si>
  <si>
    <t>Aglaia_elaeagnoidea,Glochidion_billardierei,Carica_papaya</t>
  </si>
  <si>
    <t>OUV-124s6</t>
  </si>
  <si>
    <t>mesuré à 10cm, souche coupee</t>
  </si>
  <si>
    <t>OUV-124s7</t>
  </si>
  <si>
    <t>wenecatr, hatr, 2 hmë weiep</t>
  </si>
  <si>
    <t>Arytera_neoebudensis,Diospyros_calciphila,Acacia_spirorbis,Halfordia_kendac</t>
  </si>
  <si>
    <t>OUV-125</t>
  </si>
  <si>
    <t>47-16-73-73</t>
  </si>
  <si>
    <t>d58e2045936b4b23ade229a33b2541f2</t>
  </si>
  <si>
    <t>OUV-125s0</t>
  </si>
  <si>
    <t>trou de souche avec branches</t>
  </si>
  <si>
    <t>OUV-125s1</t>
  </si>
  <si>
    <t>mort sur pied, mesure à 1m</t>
  </si>
  <si>
    <t>OUV-125s2</t>
  </si>
  <si>
    <t>sâ, weiep</t>
  </si>
  <si>
    <t>Aglaia_elaeagnoidea,Halfordia_kendac</t>
  </si>
  <si>
    <t>OUV-125s3</t>
  </si>
  <si>
    <t>weiep, coco</t>
  </si>
  <si>
    <t>Halfordia_kendac,Cocos_nucifera</t>
  </si>
  <si>
    <t>OUV-125s4</t>
  </si>
  <si>
    <t>coco, weiep</t>
  </si>
  <si>
    <t>Cocos_nucifera,Halfordia_kendac</t>
  </si>
  <si>
    <t>blessé sabre</t>
  </si>
  <si>
    <t>OUV-125s5</t>
  </si>
  <si>
    <t>coco</t>
  </si>
  <si>
    <t>Cocos_nucifera</t>
  </si>
  <si>
    <t>OUV-125s6</t>
  </si>
  <si>
    <t>OUV-125s7</t>
  </si>
  <si>
    <t>OUV-125s8</t>
  </si>
  <si>
    <t>jamelonier coco</t>
  </si>
  <si>
    <t>Syzygium_cuminii,Cocos_nucifera</t>
  </si>
  <si>
    <t>OUV-125s9</t>
  </si>
  <si>
    <t>OUV-125s10</t>
  </si>
  <si>
    <t>jamelonier</t>
  </si>
  <si>
    <t>OUV-125s11</t>
  </si>
  <si>
    <t>manah, mexa sâ</t>
  </si>
  <si>
    <t>Glochidion_billardierei,Ellatostachys_apetala,Aglaia_elaeagnoidea</t>
  </si>
  <si>
    <t>OUV-125s12</t>
  </si>
  <si>
    <t>weiep,?</t>
  </si>
  <si>
    <t>Halfordia_kendac</t>
  </si>
  <si>
    <t>OUV-125s13</t>
  </si>
  <si>
    <t>noni sâ</t>
  </si>
  <si>
    <t>Morinda_citrifolia,Aglaia_elaeagnoidea</t>
  </si>
  <si>
    <t>OUV-125s14</t>
  </si>
  <si>
    <t>noni, meyö baga, sâ</t>
  </si>
  <si>
    <t>Morinda_citrifolia,Diospyros_fasciculosa,Aglaia_elaeagnoidea</t>
  </si>
  <si>
    <t>OUV-125s15</t>
  </si>
  <si>
    <t>trou de souche avec 3 juv</t>
  </si>
  <si>
    <t>OUV-125s16</t>
  </si>
  <si>
    <t>meyö grand, coco</t>
  </si>
  <si>
    <t>Diospyros_fasciculosa,Cocos_nucifera</t>
  </si>
  <si>
    <t>OUV-125s17</t>
  </si>
  <si>
    <t>noni, acalypha,</t>
  </si>
  <si>
    <t>Morinda_citrifolia,Acalypha_pancheriana</t>
  </si>
  <si>
    <t>OUV-125s18</t>
  </si>
  <si>
    <t>OUV-125s19</t>
  </si>
  <si>
    <t>OUV-125s20</t>
  </si>
  <si>
    <t>bahoot,sâ</t>
  </si>
  <si>
    <t>OUV-125s21</t>
  </si>
  <si>
    <t>sâ</t>
  </si>
  <si>
    <t>OUV-125s22</t>
  </si>
  <si>
    <t>weiep coco</t>
  </si>
  <si>
    <t>OUV-125s23</t>
  </si>
  <si>
    <t>mexa,</t>
  </si>
  <si>
    <t>OUV-125s24</t>
  </si>
  <si>
    <t>OUV-125s25</t>
  </si>
  <si>
    <t>acalypha noni coco</t>
  </si>
  <si>
    <t>Acalypha_pancheriana,Morinda_citrifolia,Cocos_nucifera</t>
  </si>
  <si>
    <t>OUV-126</t>
  </si>
  <si>
    <t>62-15-82-96</t>
  </si>
  <si>
    <t>e4d22a1823314ef99dadd4640ca10e21</t>
  </si>
  <si>
    <t>OUV-126s0</t>
  </si>
  <si>
    <t>sâ hmë sica (F) meio baga</t>
  </si>
  <si>
    <t>Aglaia_elaeagnoidea,Acacia_spirorbis,Premna_serratifolia</t>
  </si>
  <si>
    <t>OUV-126s1</t>
  </si>
  <si>
    <t>hatr, sâ</t>
  </si>
  <si>
    <t>OUV-131</t>
  </si>
  <si>
    <t>32-33-53-97</t>
  </si>
  <si>
    <t>535eb29954fa4ff8b4dcdb8d9033ff6a</t>
  </si>
  <si>
    <t>OUV-131s0</t>
  </si>
  <si>
    <t>jewi, hatr, celtis paniculata, hmë mort</t>
  </si>
  <si>
    <t>Myrsine_novocaledonica,Diospyros_calciphila,Celtis_paniculata,Acacia_spirorbis</t>
  </si>
  <si>
    <t>OUV-131s1</t>
  </si>
  <si>
    <t>uge, mexa baga, hmë mort</t>
  </si>
  <si>
    <t>Gardenia_urvillei,Ellatostachys_apetala,Acacia_spirorbis</t>
  </si>
  <si>
    <t>OUV-131s2</t>
  </si>
  <si>
    <t>3 hmë</t>
  </si>
  <si>
    <t>OUV-131s3</t>
  </si>
  <si>
    <t>casse à la base et rejet</t>
  </si>
  <si>
    <t>OUV-131s4</t>
  </si>
  <si>
    <t>2 hmë, uge, mexa baga</t>
  </si>
  <si>
    <t>Acacia_spirorbis,Gardenia_urvillei,Ellatostachys_apetala</t>
  </si>
  <si>
    <t>OUV-131s5</t>
  </si>
  <si>
    <t>casse</t>
  </si>
  <si>
    <t>OUV-131s6</t>
  </si>
  <si>
    <t>mexa moomo, hmë, meyö gris,</t>
  </si>
  <si>
    <t>Ellatostachys_apetala,Acacia_spirorbis,Diospyros_fasciculosa</t>
  </si>
  <si>
    <t>souche coupee</t>
  </si>
  <si>
    <t>OUV-131s7</t>
  </si>
  <si>
    <t>hmë mako (F)</t>
  </si>
  <si>
    <t>OUV-132</t>
  </si>
  <si>
    <t>10-10-79-10</t>
  </si>
  <si>
    <t>1d1045e37a1c40639a7f4ee081c6e1c5</t>
  </si>
  <si>
    <t>OUV-132s0</t>
  </si>
  <si>
    <t>3 hmë,</t>
  </si>
  <si>
    <t>OUV-132s1</t>
  </si>
  <si>
    <t>, 2 hmë, hatr</t>
  </si>
  <si>
    <t>OUV-132s2</t>
  </si>
  <si>
    <t>hmë, sâ</t>
  </si>
  <si>
    <t>Acacia_spirorbis,Aglaia_elaeagnoidea</t>
  </si>
  <si>
    <t>OUV-132s3</t>
  </si>
  <si>
    <t>pourri sur pied, avec aubier, mesure à 1m</t>
  </si>
  <si>
    <t>OUV-132s4</t>
  </si>
  <si>
    <t>hmë, mexa baga, wagegen, celtiS</t>
  </si>
  <si>
    <t>Acacia_spirorbis,Ellatostachys_apetala,Mimusops_elengi</t>
  </si>
  <si>
    <t>OUV-132s5</t>
  </si>
  <si>
    <t>OUV-132s6</t>
  </si>
  <si>
    <t>OUV-132s7</t>
  </si>
  <si>
    <t>hmë, jewi</t>
  </si>
  <si>
    <t>Acacia_spirorbis,Myrsine_novocaledonica</t>
  </si>
  <si>
    <t>OUV-132s8</t>
  </si>
  <si>
    <t>OUV-132s9</t>
  </si>
  <si>
    <t>3 sâ, mako hmë mort</t>
  </si>
  <si>
    <t>Aglaia_elaeagnoidea,Ellatostachys_apetala,Acacia_spirorbis</t>
  </si>
  <si>
    <t>OUV-132s10</t>
  </si>
  <si>
    <t>sâ mako</t>
  </si>
  <si>
    <t>Aglaia_elaeagnoidea,Ellatostachys_apetala</t>
  </si>
  <si>
    <t>OUV-132s11</t>
  </si>
  <si>
    <t>2 sâ, uge</t>
  </si>
  <si>
    <t>Aglaia_elaeagnoidea,Gardenia_urvillei</t>
  </si>
  <si>
    <t>OUV-132s12</t>
  </si>
  <si>
    <t>sâ uge</t>
  </si>
  <si>
    <t>OUV-132s13</t>
  </si>
  <si>
    <t>hmë mort, 3 sâ</t>
  </si>
  <si>
    <t>OUV-132s14</t>
  </si>
  <si>
    <t>meyö baga</t>
  </si>
  <si>
    <t>Diospyros_fasciculosa</t>
  </si>
  <si>
    <t>OUV-132s15</t>
  </si>
  <si>
    <t>hmë, hatr, sâ</t>
  </si>
  <si>
    <t>Acacia_spirorbis,Diospyros_calciphila,Aglaia_elaeagnoidea</t>
  </si>
  <si>
    <t>OUV-132s16</t>
  </si>
  <si>
    <t>2 sâ, hatr, bahoot</t>
  </si>
  <si>
    <t>Aglaia_elaeagnoidea,Diospyros_calciphila,Delarbrea_paradoxa_subsp._Paradoxa</t>
  </si>
  <si>
    <t>OUV-132s17</t>
  </si>
  <si>
    <t>manah, sica (F), sâ</t>
  </si>
  <si>
    <t>Glochidion_billardierei,Premna_serratifolia,Aglaia_elaeagnoidea</t>
  </si>
  <si>
    <t>OUV-132s18</t>
  </si>
  <si>
    <t>hmë, sâ, ham</t>
  </si>
  <si>
    <t>Acacia_spirorbis,Aglaia_elaeagnoidea,Lethedon_tannensis</t>
  </si>
  <si>
    <t>OUV-132s19</t>
  </si>
  <si>
    <t>hnö, 2 hatr</t>
  </si>
  <si>
    <t>Podonephelium_homei,Diospyros_calciphila</t>
  </si>
  <si>
    <t>OUV-133</t>
  </si>
  <si>
    <t>42-71-92-39</t>
  </si>
  <si>
    <t>091616d379b94ec280e67d577a02427e</t>
  </si>
  <si>
    <t>OUV-133s0</t>
  </si>
  <si>
    <t>hmë, noni</t>
  </si>
  <si>
    <t>Acacia_spirorbis,Morinda_citrifolia</t>
  </si>
  <si>
    <t>OUV-133s1</t>
  </si>
  <si>
    <t>noni, hm</t>
  </si>
  <si>
    <t>Morinda_citrifolia,Acacia_spirorbis</t>
  </si>
  <si>
    <t>OUV-133s2</t>
  </si>
  <si>
    <t>3 sâ, noni</t>
  </si>
  <si>
    <t>Aglaia_elaeagnoidea,Morinda_citrifolia</t>
  </si>
  <si>
    <t>OUV-133s3</t>
  </si>
  <si>
    <t>2 meyö moomo,</t>
  </si>
  <si>
    <t>OUV-133s4</t>
  </si>
  <si>
    <t>hueinitr, sâ</t>
  </si>
  <si>
    <t>OUV-133s5</t>
  </si>
  <si>
    <t>hueinitr</t>
  </si>
  <si>
    <t>OUV-133s6</t>
  </si>
  <si>
    <t>mako</t>
  </si>
  <si>
    <t>OUV-133s7</t>
  </si>
  <si>
    <t>sâ noni mimosa</t>
  </si>
  <si>
    <t>Aglaia_elaeagnoidea,Morinda_citrifolia,Leucanea_leucocephala</t>
  </si>
  <si>
    <t>OUV-133s8</t>
  </si>
  <si>
    <t>jewi, hatr</t>
  </si>
  <si>
    <t>OUV-133s9</t>
  </si>
  <si>
    <t>trou de souche avec plein de rejets</t>
  </si>
  <si>
    <t>OUV-133s10</t>
  </si>
  <si>
    <t>2 sâ, 2 mexa moomo,</t>
  </si>
  <si>
    <t>OUV-133s11</t>
  </si>
  <si>
    <t>meyö moomo, sâ</t>
  </si>
  <si>
    <t>Diospyros_fasciculosa,Aglaia_elaeagnoidea</t>
  </si>
  <si>
    <t>OUV-134</t>
  </si>
  <si>
    <t>97-22-24-20</t>
  </si>
  <si>
    <t>807c1b93506243ad8e0721ae4f47b20b</t>
  </si>
  <si>
    <t>OUV-134s0</t>
  </si>
  <si>
    <t>pourri sur pied, mesure 1m</t>
  </si>
  <si>
    <t>OUV-134s1</t>
  </si>
  <si>
    <t>pourri, mesure 1m</t>
  </si>
  <si>
    <t>OUV-134s2</t>
  </si>
  <si>
    <t>jamelonier, wagegen</t>
  </si>
  <si>
    <t>Syzygium_cuminii,Mimusops_elengi</t>
  </si>
  <si>
    <t>OUV-134s3</t>
  </si>
  <si>
    <t>houen, mimosa</t>
  </si>
  <si>
    <t>Intsia_bijuga,Leucanea_leucocephala</t>
  </si>
  <si>
    <t>OUV-134s4</t>
  </si>
  <si>
    <t>pourri mesure à 1m</t>
  </si>
  <si>
    <t>OUV-134s5</t>
  </si>
  <si>
    <t>mimosas</t>
  </si>
  <si>
    <t>Leucanea_leucocephala</t>
  </si>
  <si>
    <t>OUV-134s6</t>
  </si>
  <si>
    <t>OUV-134s7</t>
  </si>
  <si>
    <t>jamelonier, mimosas</t>
  </si>
  <si>
    <t>Syzygium_cuminii,Leucanea_leucocephala</t>
  </si>
  <si>
    <t>OUV-134s8</t>
  </si>
  <si>
    <t>mimosa, noni, jamelonier, coco</t>
  </si>
  <si>
    <t>Leucanea_leucocephala,Morinda_citrifolia,Syzygium_cuminii,Cocos_nucifera</t>
  </si>
  <si>
    <t>OUV-134s9</t>
  </si>
  <si>
    <t>Fleur jaune tulipe, mimosa</t>
  </si>
  <si>
    <t>Tecoma_stans,Leucanea_leucocephala</t>
  </si>
  <si>
    <t>OUV-134s10</t>
  </si>
  <si>
    <t>mimosa, coco</t>
  </si>
  <si>
    <t>Leucanea_leucocephala,Cocos_nucifera</t>
  </si>
  <si>
    <t>OUV-134s11</t>
  </si>
  <si>
    <t>jaune tulipe, mimosa</t>
  </si>
  <si>
    <t>OUV-134s12</t>
  </si>
  <si>
    <t>mimosa, fleur jaune tulipe</t>
  </si>
  <si>
    <t>Leucanea_leucocephala,Tecoma_stans</t>
  </si>
  <si>
    <t>OUV-134s13</t>
  </si>
  <si>
    <t>hmë, mimosa</t>
  </si>
  <si>
    <t>Acacia_spirorbis,Leucanea_leucocephala</t>
  </si>
  <si>
    <t>OUV-134s14</t>
  </si>
  <si>
    <t>mimosa, hmë</t>
  </si>
  <si>
    <t>Leucanea_leucocephala,Acacia_spirorbis</t>
  </si>
  <si>
    <t>OUV-134s15</t>
  </si>
  <si>
    <t>OUV-134s16</t>
  </si>
  <si>
    <t>OUV-134s17</t>
  </si>
  <si>
    <t>coco, mimosa, hmë</t>
  </si>
  <si>
    <t>Cocos_nucifera,Leucanea_leucocephala,Acacia_spirorbis</t>
  </si>
  <si>
    <t>OUV-134s18</t>
  </si>
  <si>
    <t>OUV-134s19</t>
  </si>
  <si>
    <t>jamelonier mort, mimosa</t>
  </si>
  <si>
    <t>OUV-134s20</t>
  </si>
  <si>
    <t>hmë, mimosa, cerises</t>
  </si>
  <si>
    <t>Acacia_spirorbis,Leucanea_leucocephala,Eugenia_uniflora</t>
  </si>
  <si>
    <t>OUV-134s21</t>
  </si>
  <si>
    <t>cerises, mimosa</t>
  </si>
  <si>
    <t>Eugenia_uniflora,Leucanea_leucocephala</t>
  </si>
  <si>
    <t>OUV-134s22</t>
  </si>
  <si>
    <t>coco mort</t>
  </si>
  <si>
    <t>OUV-134s23</t>
  </si>
  <si>
    <t>mimosa</t>
  </si>
  <si>
    <t>OUV-134s24</t>
  </si>
  <si>
    <t>OUV-134s25</t>
  </si>
  <si>
    <t>bois noir</t>
  </si>
  <si>
    <t>OUV-134s26</t>
  </si>
  <si>
    <t>OUV-134s27</t>
  </si>
  <si>
    <t>hmë mimosa</t>
  </si>
  <si>
    <t>OUV-134s28</t>
  </si>
  <si>
    <t>méta,</t>
  </si>
  <si>
    <t>OUV-134s29</t>
  </si>
  <si>
    <t>meta</t>
  </si>
  <si>
    <t>OUV-134s30</t>
  </si>
  <si>
    <t>mimosa meta</t>
  </si>
  <si>
    <t>Leucanea_leucocephala,Ficus_habrophylla</t>
  </si>
  <si>
    <t>OUV-134s31</t>
  </si>
  <si>
    <t>sebö</t>
  </si>
  <si>
    <t>OUV-134s32</t>
  </si>
  <si>
    <t>3 sebö</t>
  </si>
  <si>
    <t>OUV-134s33</t>
  </si>
  <si>
    <t>OUV-134s34</t>
  </si>
  <si>
    <t>OUV-134s35</t>
  </si>
  <si>
    <t>mimosa, tulipe jaune, coco</t>
  </si>
  <si>
    <t>Leucanea_leucocephala,Tecoma_stans,Cocos_nucifera</t>
  </si>
  <si>
    <t>OUV-134s36</t>
  </si>
  <si>
    <t>OUV-134s37</t>
  </si>
  <si>
    <t>acalypha</t>
  </si>
  <si>
    <t>OUV-134s38</t>
  </si>
  <si>
    <t>mimosa, acalypha</t>
  </si>
  <si>
    <t>Leucanea_leucocephala,Acalypha_pancheriana</t>
  </si>
  <si>
    <t>OUV-134s39</t>
  </si>
  <si>
    <t>OUV-134s40</t>
  </si>
  <si>
    <t>sebö acalypha</t>
  </si>
  <si>
    <t>Melochia_odorata,Acalypha_pancheriana</t>
  </si>
  <si>
    <t>OUV-134s41</t>
  </si>
  <si>
    <t>OUV-134s42</t>
  </si>
  <si>
    <t>mimosa acalypha meta</t>
  </si>
  <si>
    <t>Leucanea_leucocephala,Acalypha_pancheriana,Ficus_habrophylla</t>
  </si>
  <si>
    <t>OUV-134s43</t>
  </si>
  <si>
    <t>mimosa, meta</t>
  </si>
  <si>
    <t>OUV-134s44</t>
  </si>
  <si>
    <t>coco, mimosa</t>
  </si>
  <si>
    <t>Cocos_nucifera,Leucanea_leucocephala</t>
  </si>
  <si>
    <t>OUV-134s45</t>
  </si>
  <si>
    <t>coco mimosa</t>
  </si>
  <si>
    <t>OUV-134s46</t>
  </si>
  <si>
    <t>OUV-134s47</t>
  </si>
  <si>
    <t>OUV-134s48</t>
  </si>
  <si>
    <t>coco acalypha</t>
  </si>
  <si>
    <t>Cocos_nucifera,Acalypha_pancheriana</t>
  </si>
  <si>
    <t>OUV-134s49</t>
  </si>
  <si>
    <t>acalypha mimosa</t>
  </si>
  <si>
    <t>Acalypha_pancheriana,Leucanea_leucocephala</t>
  </si>
  <si>
    <t>OUV-134s50</t>
  </si>
  <si>
    <t>mimosa tulipe jaune</t>
  </si>
  <si>
    <t>OUV-134s51</t>
  </si>
  <si>
    <t>mimosa, meta noni</t>
  </si>
  <si>
    <t>Leucanea_leucocephala,Ficus_habrophylla,Morinda_citrifolia</t>
  </si>
  <si>
    <t>OUV-134s52</t>
  </si>
  <si>
    <t>noni</t>
  </si>
  <si>
    <t>Morinda_citrifolia</t>
  </si>
  <si>
    <t>OUV-134s53</t>
  </si>
  <si>
    <t>fleurs jaune tulipe, mako</t>
  </si>
  <si>
    <t>Tecoma_stans,Ellatostachys_apetala</t>
  </si>
  <si>
    <t>OUV-134s54</t>
  </si>
  <si>
    <t>mimosa, jamelonier</t>
  </si>
  <si>
    <t>Leucanea_leucocephala,Syzygium_cuminii</t>
  </si>
  <si>
    <t>OUV-134s55</t>
  </si>
  <si>
    <t>tulipe fleur jaune</t>
  </si>
  <si>
    <t>Tecoma_stans</t>
  </si>
  <si>
    <t>OUV-134s56</t>
  </si>
  <si>
    <t>OUV-134s57</t>
  </si>
  <si>
    <t>noni mimosa</t>
  </si>
  <si>
    <t>Morinda_citrifolia,Leucanea_leucocephala</t>
  </si>
  <si>
    <t>OUV-134s58</t>
  </si>
  <si>
    <t>mimosa, noni, tulipe jaune</t>
  </si>
  <si>
    <t>Leucanea_leucocephala,Morinda_citrifolia,Tecoma_stans</t>
  </si>
  <si>
    <t>OUV-134s59</t>
  </si>
  <si>
    <t>jamelonier mimosa cerise</t>
  </si>
  <si>
    <t>Syzygium_cuminii,Leucanea_leucocephala,Eugenia_uniflora</t>
  </si>
  <si>
    <t>OUV-135</t>
  </si>
  <si>
    <t>38-23-22-92</t>
  </si>
  <si>
    <t>de6354ff2d3a4b5587fdd8fd52ae942a</t>
  </si>
  <si>
    <t>OUV-135s0</t>
  </si>
  <si>
    <t>weiep, wagegen</t>
  </si>
  <si>
    <t>Halfordia_kendac,Mimusops_elengi</t>
  </si>
  <si>
    <t>OUV-135s1</t>
  </si>
  <si>
    <t>dem, hatr, sâ, celtis</t>
  </si>
  <si>
    <t>Drypetes_deplanchei,Diospyros_calciphila,Aglaia_elaeagnoidea,Celtis_paniculata</t>
  </si>
  <si>
    <t>OUV-135s2</t>
  </si>
  <si>
    <t>coco, wagegen</t>
  </si>
  <si>
    <t>Cocos_nucifera,Mimusops_elengi</t>
  </si>
  <si>
    <t>OUV-135s3</t>
  </si>
  <si>
    <t>sâ wagegen</t>
  </si>
  <si>
    <t>Aglaia_elaeagnoidea,Mimusops_elengi</t>
  </si>
  <si>
    <t>OUV-135s4</t>
  </si>
  <si>
    <t>OUV-135s5</t>
  </si>
  <si>
    <t>kohu mort, mako, meyö</t>
  </si>
  <si>
    <t>Intsia_bijuga,Ellatostachys_apetala,Diospyros_fasciculosa</t>
  </si>
  <si>
    <t>OUV-135s6</t>
  </si>
  <si>
    <t>coco, sâ, juu</t>
  </si>
  <si>
    <t>Cocos_nucifera,Aglaia_elaeagnoidea,Harpullia_austrocaledonica</t>
  </si>
  <si>
    <t>OUV-135s7</t>
  </si>
  <si>
    <t>sâ, juu</t>
  </si>
  <si>
    <t>Aglaia_elaeagnoidea,Harpullia_austrocaledonica</t>
  </si>
  <si>
    <t>OUV-135s8</t>
  </si>
  <si>
    <t>kohu, sâ, ?</t>
  </si>
  <si>
    <t>Intsia_bijuga,Aglaia_elaeagnoidea</t>
  </si>
  <si>
    <t>OUV-135s9</t>
  </si>
  <si>
    <t>3 sâ</t>
  </si>
  <si>
    <t>OUV-135s10</t>
  </si>
  <si>
    <t>sâ 2 meyö kohu mexa moomo</t>
  </si>
  <si>
    <t>Aglaia_elaeagnoidea,Diospyros_fasciculosa,Intsia_bijuga,Ellatostachys_apetala</t>
  </si>
  <si>
    <t>OUV-135s11</t>
  </si>
  <si>
    <t>meyö sâ hatr</t>
  </si>
  <si>
    <t>Diospyros_fasciculosa,Aglaia_elaeagnoidea,Diospyros_calciphila</t>
  </si>
  <si>
    <t>OUV-135s12</t>
  </si>
  <si>
    <t>meyö mako sâ</t>
  </si>
  <si>
    <t>Diospyros_fasciculosa,Ellatostachys_apetala,Aglaia_elaeagnoidea</t>
  </si>
  <si>
    <t>OUV-135s13</t>
  </si>
  <si>
    <t>OUV-136</t>
  </si>
  <si>
    <t>51-23-83-08</t>
  </si>
  <si>
    <t>d0e7b421ac644ca59c0610af926aad0d</t>
  </si>
  <si>
    <t>OUV-136s0</t>
  </si>
  <si>
    <t>mako sâ</t>
  </si>
  <si>
    <t>Ellatostachys_apetala,Aglaia_elaeagnoidea</t>
  </si>
  <si>
    <t>OUV-141</t>
  </si>
  <si>
    <t>39-74-25-92</t>
  </si>
  <si>
    <t>f389bf351ea4409e8e5a4ce6d26e53f3</t>
  </si>
  <si>
    <t>OUV-141s0</t>
  </si>
  <si>
    <t>hmë, sâ, hatr</t>
  </si>
  <si>
    <t>OUV-141s1</t>
  </si>
  <si>
    <t>3 hmë, 1 sâ</t>
  </si>
  <si>
    <t>OUV-141s2</t>
  </si>
  <si>
    <t>2 manah, 3 hmë 1 kohu</t>
  </si>
  <si>
    <t>Glochidion_billardierei,Acacia_spirorbis,Intsia_bijuga</t>
  </si>
  <si>
    <t>OUV-141s3</t>
  </si>
  <si>
    <t>pourri, mesure à 1m</t>
  </si>
  <si>
    <t>OUV-141s4</t>
  </si>
  <si>
    <t>wagegen, celtis, 2 hmë</t>
  </si>
  <si>
    <t>Mimusops_elengi,Celtis_paniculata,Acacia_spirorbis</t>
  </si>
  <si>
    <t>OUV-141s5</t>
  </si>
  <si>
    <t>? mako sâ</t>
  </si>
  <si>
    <t>OUV-141s6</t>
  </si>
  <si>
    <t>mako sâ hmë</t>
  </si>
  <si>
    <t>Ellatostachys_apetala,Aglaia_elaeagnoidea,Acacia_spirorbis</t>
  </si>
  <si>
    <t>OUV-141s7</t>
  </si>
  <si>
    <t>hmë, haitr, sâ</t>
  </si>
  <si>
    <t>Acacia_spirorbis,Syzygium_pseudopinnatum,Aglaia_elaeagnoidea</t>
  </si>
  <si>
    <t>OUV-141s8</t>
  </si>
  <si>
    <t>z hmë, wagegen, kohu mort</t>
  </si>
  <si>
    <t>Acacia_spirorbis,Mimusops_elengi,Intsia_bijuga</t>
  </si>
  <si>
    <t>OUV-141s9</t>
  </si>
  <si>
    <t>hatr 2 hmë sâ</t>
  </si>
  <si>
    <t>Diospyros_calciphila,Acacia_spirorbis,Aglaia_elaeagnoidea</t>
  </si>
  <si>
    <t>OUV-141s10</t>
  </si>
  <si>
    <t>2 hmë sâ hno</t>
  </si>
  <si>
    <t>Acacia_spirorbis,Aglaia_elaeagnoidea,Podonephelium_homei</t>
  </si>
  <si>
    <t>OUV-141s11</t>
  </si>
  <si>
    <t>haitr, wagegen, weiep coupé hmë</t>
  </si>
  <si>
    <t>Syzygium_pseudopinnatum,Mimusops_elengi,Halfordia_kendac,Acacia_spirorbis</t>
  </si>
  <si>
    <t>OUV-141s12</t>
  </si>
  <si>
    <t>OUV-141s13</t>
  </si>
  <si>
    <t>3 hmë, 1 kohu mort,</t>
  </si>
  <si>
    <t>Acacia_spirorbis,Intsia_bijuga</t>
  </si>
  <si>
    <t>OUV-142</t>
  </si>
  <si>
    <t>80-72-86-04</t>
  </si>
  <si>
    <t>6447caf7e5c740f6bae9c66df5d62d75</t>
  </si>
  <si>
    <t>OUV-142s0</t>
  </si>
  <si>
    <t>2 hmë, 4 sâ, wagegen</t>
  </si>
  <si>
    <t>OUV-142s1</t>
  </si>
  <si>
    <t>mako, hmë, sâ sica</t>
  </si>
  <si>
    <t>Ellatostachys_apetala,Acacia_spirorbis,Aglaia_elaeagnoidea,Premna_serratifolia</t>
  </si>
  <si>
    <t>OUV-142s2</t>
  </si>
  <si>
    <t>manah sâ</t>
  </si>
  <si>
    <t>Glochidion_billardierei,Aglaia_elaeagnoidea</t>
  </si>
  <si>
    <t>OUV-142s3</t>
  </si>
  <si>
    <t>OUV-143</t>
  </si>
  <si>
    <t>26-80-48-13</t>
  </si>
  <si>
    <t>93da061649634c1c9e23dec200a8d727</t>
  </si>
  <si>
    <t>OUV-143s0</t>
  </si>
  <si>
    <t>4 hmë, sâ mako</t>
  </si>
  <si>
    <t>Acacia_spirorbis,Aglaia_elaeagnoidea,Ellatostachys_apetala</t>
  </si>
  <si>
    <t>OUV-143s1</t>
  </si>
  <si>
    <t>5 hmë, meyö</t>
  </si>
  <si>
    <t>Acacia_spirorbis,Diospyros_fasciculosa</t>
  </si>
  <si>
    <t>OUV-143s2</t>
  </si>
  <si>
    <t>hatr, 7 sâ, hmë</t>
  </si>
  <si>
    <t>Diospyros_calciphila,Aglaia_elaeagnoidea,Acacia_spirorbis</t>
  </si>
  <si>
    <t>OUV-143s3</t>
  </si>
  <si>
    <t>3 sâ, celtis, hmë</t>
  </si>
  <si>
    <t>Aglaia_elaeagnoidea,Celtis_paniculata,Acacia_spirorbis</t>
  </si>
  <si>
    <t>OUV-143s4</t>
  </si>
  <si>
    <t>sika, sâ hmë</t>
  </si>
  <si>
    <t>OUV-143s5</t>
  </si>
  <si>
    <t>OUV-143s6</t>
  </si>
  <si>
    <t>6 sâ</t>
  </si>
  <si>
    <t>OUV-143s7</t>
  </si>
  <si>
    <t>OUV-143s8</t>
  </si>
  <si>
    <t>hmë sâ wagegen</t>
  </si>
  <si>
    <t>OUV-143s9</t>
  </si>
  <si>
    <t>hmë sâ hmë mort</t>
  </si>
  <si>
    <t>Acacia_spirorbis,Aglaia_elaeagnoidea,Acacia_spirorbis</t>
  </si>
  <si>
    <t>OUV-145</t>
  </si>
  <si>
    <t>59-57-57-24</t>
  </si>
  <si>
    <t>b6cb9838fe154b70b462021ed2921baf</t>
  </si>
  <si>
    <t>OUV-145s0</t>
  </si>
  <si>
    <t>sika 2sâ weiep</t>
  </si>
  <si>
    <t>Premna_serratifolia,Aglaia_elaeagnoidea,Halfordia_kendac</t>
  </si>
  <si>
    <t>OUV-146</t>
  </si>
  <si>
    <t>95-20-57-22</t>
  </si>
  <si>
    <t>51f0e8fb9700436d96ee25a0f8967499</t>
  </si>
  <si>
    <t>OUV-146s0</t>
  </si>
  <si>
    <t>seulement le cœur, mesure à 1m</t>
  </si>
  <si>
    <t>OUV-146s1</t>
  </si>
  <si>
    <t>coco mort, hmë hatr</t>
  </si>
  <si>
    <t>Cocos_nucifera,Acacia_spirorbis,Diospyros_calciphila</t>
  </si>
  <si>
    <t>OUV-146s2</t>
  </si>
  <si>
    <t>4 hmë</t>
  </si>
  <si>
    <t>OUV-146s3</t>
  </si>
  <si>
    <t>thareuti, weiep, meyö sâ</t>
  </si>
  <si>
    <t>Diospyros_olen,Halfordia_kendac,Diospyros_fasciculosa,Aglaia_elaeagnoidea</t>
  </si>
  <si>
    <t>OUV-146s4</t>
  </si>
  <si>
    <t>haitr, sâ, meyö, weiep</t>
  </si>
  <si>
    <t>Syzygium_pseudopinnatum,Aglaia_elaeagnoidea,Diospyros_fasciculosa,Halfordia_kendac</t>
  </si>
  <si>
    <t>OUV-146s5</t>
  </si>
  <si>
    <t>2 hmë, sâ, hatr</t>
  </si>
  <si>
    <t>OUV-146s6</t>
  </si>
  <si>
    <t>mesuré à 1m, pourri avec aubier</t>
  </si>
  <si>
    <t>OUV-146s7</t>
  </si>
  <si>
    <t>cœur au sol, mesure à 1m</t>
  </si>
  <si>
    <t>OUV-146s8</t>
  </si>
  <si>
    <t>hmë meyö sâ</t>
  </si>
  <si>
    <t>Acacia_spirorbis,Diospyros_fasciculosa,Aglaia_elaeagnoidea</t>
  </si>
  <si>
    <t>trou en bas</t>
  </si>
  <si>
    <t>OUV-146s9</t>
  </si>
  <si>
    <t>2 hmë meyö</t>
  </si>
  <si>
    <t>OUV-146s10</t>
  </si>
  <si>
    <t>hmë manah</t>
  </si>
  <si>
    <t>OUV-146s11</t>
  </si>
  <si>
    <t>OUV-146s12</t>
  </si>
  <si>
    <t>weiep, hmë, ham, bahoot</t>
  </si>
  <si>
    <t>Halfordia_kendac,Acacia_spirorbis,Lethedon_tannensis,Delarbrea_paradoxa_subsp._Paradoxa</t>
  </si>
  <si>
    <t>OUV-146s13</t>
  </si>
  <si>
    <t>sika hmë weiep</t>
  </si>
  <si>
    <t>Premna_serratifolia,Acacia_spirorbis,Halfordia_kendac</t>
  </si>
  <si>
    <t>OUV-146s14</t>
  </si>
  <si>
    <t>mako, sâ, 2 hmë, meyö</t>
  </si>
  <si>
    <t>Ellatostachys_apetala,Aglaia_elaeagnoidea,Acacia_spirorbis,Diospyros_fasciculosa</t>
  </si>
  <si>
    <t>OUV-146s15</t>
  </si>
  <si>
    <t>manah, 2 hmë</t>
  </si>
  <si>
    <t>ouverture verticale</t>
  </si>
  <si>
    <t>OUV-146s16</t>
  </si>
  <si>
    <t>OUV-211</t>
  </si>
  <si>
    <t>34-13-90-40</t>
  </si>
  <si>
    <t>ab0f5e0e85f44b169d99faee6a8e1484</t>
  </si>
  <si>
    <t>OUV-211s0</t>
  </si>
  <si>
    <t>sâ, hmë, noni sika</t>
  </si>
  <si>
    <t>Aglaia_elaeagnoidea,Acacia_spirorbis,Morinda_citrifolia,Premna_serratifolia</t>
  </si>
  <si>
    <t>OUV-212</t>
  </si>
  <si>
    <t>80-30-74-78</t>
  </si>
  <si>
    <t>cffa4aff74e54d6fb167af59530a089c</t>
  </si>
  <si>
    <t>OUV-212s0</t>
  </si>
  <si>
    <t>2 sâ hatr meyö</t>
  </si>
  <si>
    <t>Aglaia_elaeagnoidea,Diospyros_calciphila,Diospyros_fasciculosa</t>
  </si>
  <si>
    <t>OUV-212s1</t>
  </si>
  <si>
    <t>haitr 3 sâ wagegen hatr</t>
  </si>
  <si>
    <t>Syzygium_pseudopinnatum,Aglaia_elaeagnoidea,Mimusops_elengi,Diospyros_calciphila</t>
  </si>
  <si>
    <t>OUV-213</t>
  </si>
  <si>
    <t>92-90-49-86</t>
  </si>
  <si>
    <t>245eeb26a9e9489682f975e89fee75d6</t>
  </si>
  <si>
    <t>OUV-213s0</t>
  </si>
  <si>
    <t>5 hmë</t>
  </si>
  <si>
    <t>OUV-213s1</t>
  </si>
  <si>
    <t>3 hmë, meyö</t>
  </si>
  <si>
    <t>OUV-213s2</t>
  </si>
  <si>
    <t>4 hmë, banian</t>
  </si>
  <si>
    <t>Acacia_spirorbis,Ficus_spp</t>
  </si>
  <si>
    <t>OUV-213s3</t>
  </si>
  <si>
    <t>coco, meyö</t>
  </si>
  <si>
    <t>Cocos_nucifera,Diospyros_fasciculosa</t>
  </si>
  <si>
    <t>OUV-213s4</t>
  </si>
  <si>
    <t>4 sâ</t>
  </si>
  <si>
    <t>OUV-213s5</t>
  </si>
  <si>
    <t>meyö, manah</t>
  </si>
  <si>
    <t>Diospyros_fasciculosa,Glochidion_billardierei</t>
  </si>
  <si>
    <t>OUV-213s6</t>
  </si>
  <si>
    <t>meyö baga noir, manah</t>
  </si>
  <si>
    <t>OUV-213s7</t>
  </si>
  <si>
    <t>mako,</t>
  </si>
  <si>
    <t>OUV-214</t>
  </si>
  <si>
    <t>95-97-71-60</t>
  </si>
  <si>
    <t>651b5e2760e944e7b7328726593432f7</t>
  </si>
  <si>
    <t>OUV-214s0</t>
  </si>
  <si>
    <t>manah, umeta, hmë, cryptocaria ?</t>
  </si>
  <si>
    <t>Glochidion_billardierei,Ficus_habrophylla,Acacia_spirorbis,Celtis_paniculata</t>
  </si>
  <si>
    <t>OUV-214s1</t>
  </si>
  <si>
    <t>lili, hu (lifou)</t>
  </si>
  <si>
    <t>Harpullia_austrocaledonica,Ixora_cauliflora_var._cauliflora</t>
  </si>
  <si>
    <t>OUV-214s2</t>
  </si>
  <si>
    <t>manah</t>
  </si>
  <si>
    <t>OUV-214s3</t>
  </si>
  <si>
    <t>3 manah, hmë</t>
  </si>
  <si>
    <t>OUV-214s4</t>
  </si>
  <si>
    <t>OUV-214s5</t>
  </si>
  <si>
    <t>hmé, sâ</t>
  </si>
  <si>
    <t>OUV-214s6</t>
  </si>
  <si>
    <t>manah, noni</t>
  </si>
  <si>
    <t>Glochidion_billardierei,Morinda_citrifolia</t>
  </si>
  <si>
    <t>OUV-214s7</t>
  </si>
  <si>
    <t>mako, hmë</t>
  </si>
  <si>
    <t>Ellatostachys_apetala,Acacia_spirorbis</t>
  </si>
  <si>
    <t>OUV-214s8</t>
  </si>
  <si>
    <t>2 hatr, hmë, sika</t>
  </si>
  <si>
    <t>Diospyros_calciphila,Acacia_spirorbis,Premna_serratifolia</t>
  </si>
  <si>
    <t>OUV-214s9</t>
  </si>
  <si>
    <t>OUV-214s10</t>
  </si>
  <si>
    <t>mako manah</t>
  </si>
  <si>
    <t>Ellatostachys_apetala,Glochidion_billardierei</t>
  </si>
  <si>
    <t>OUV-214s11</t>
  </si>
  <si>
    <t>mako, manah, meyö</t>
  </si>
  <si>
    <t>Ellatostachys_apetala,Glochidion_billardierei,Diospyros_fasciculosa</t>
  </si>
  <si>
    <t>OUV-214s12</t>
  </si>
  <si>
    <t>manah mako meyö</t>
  </si>
  <si>
    <t>Glochidion_billardierei,Ellatostachys_apetala,Diospyros_fasciculosa</t>
  </si>
  <si>
    <t>OUV-214s13</t>
  </si>
  <si>
    <t>hmë manah mako</t>
  </si>
  <si>
    <t>Acacia_spirorbis,Glochidion_billardierei,Ellatostachys_apetala</t>
  </si>
  <si>
    <t>OUV-214s14</t>
  </si>
  <si>
    <t>hmë mako</t>
  </si>
  <si>
    <t>OUV-214s15</t>
  </si>
  <si>
    <t>meyo manah mako hmë</t>
  </si>
  <si>
    <t>Diospyros_fasciculosa,Glochidion_billardierei,Ellatostachys_apetala,Acacia_spirorbis</t>
  </si>
  <si>
    <t>OUV-214s16</t>
  </si>
  <si>
    <t>meyö hmë mako gae ?</t>
  </si>
  <si>
    <t>Diospyros_fasciculosa,Acacia_spirorbis,Ellatostachys_apetala,Elaeocarpus_rotundifolius</t>
  </si>
  <si>
    <t>OUV-214s17</t>
  </si>
  <si>
    <t>meyö hmë gae ?</t>
  </si>
  <si>
    <t>Diospyros_fasciculosa,Acacia_spirorbis,Elaeocarpus_rotundifolius</t>
  </si>
  <si>
    <t>OUV-214s18</t>
  </si>
  <si>
    <t>meyö hmë gae ? mako</t>
  </si>
  <si>
    <t>Diospyros_fasciculosa,Acacia_spirorbis,Elaeocarpus_rotundifolius,Ellatostachys_apetala</t>
  </si>
  <si>
    <t>OUV-214s19</t>
  </si>
  <si>
    <t>meyö manah hmē mako</t>
  </si>
  <si>
    <t>Diospyros_fasciculosa,Glochidion_billardierei,Acacia_spirorbis,Ellatostachys_apetala</t>
  </si>
  <si>
    <t>OUV-214s20</t>
  </si>
  <si>
    <t>3 hmë manah</t>
  </si>
  <si>
    <t>OUV-214s21</t>
  </si>
  <si>
    <t>2 hmë sâ</t>
  </si>
  <si>
    <t>OUV-214s22</t>
  </si>
  <si>
    <t>OUV-214s23</t>
  </si>
  <si>
    <t>souche avec aubier et rejets, mesure à 20cm</t>
  </si>
  <si>
    <t>OUV-214s24</t>
  </si>
  <si>
    <t>gae ? sâ</t>
  </si>
  <si>
    <t>Elaeocarpus_rotundifolius,Aglaia_elaeagnoidea</t>
  </si>
  <si>
    <t>OUV-214s25</t>
  </si>
  <si>
    <t>hmë 3 cocos sika</t>
  </si>
  <si>
    <t>Acacia_spirorbis,Cocos_nucifera,Premna_serratifolia</t>
  </si>
  <si>
    <t>OUV-214s26</t>
  </si>
  <si>
    <t>OUV-214s27</t>
  </si>
  <si>
    <t>lili, sika, hmë</t>
  </si>
  <si>
    <t>Harpullia_austrocaledonica,Premna_serratifolia,Acacia_spirorbis</t>
  </si>
  <si>
    <t>OUV-214s28</t>
  </si>
  <si>
    <t>mexa moomo, hatr, hmë</t>
  </si>
  <si>
    <t>Ellatostachys_apetala,Diospyros_calciphila,Acacia_spirorbis</t>
  </si>
  <si>
    <t>OUV-214s29</t>
  </si>
  <si>
    <t>banian 2 hmë</t>
  </si>
  <si>
    <t>Ficus_spp,Acacia_spirorbis</t>
  </si>
  <si>
    <t>OUV-214s30</t>
  </si>
  <si>
    <t>banian, hmë</t>
  </si>
  <si>
    <t>OUV-214s31</t>
  </si>
  <si>
    <t>OUV-214s32</t>
  </si>
  <si>
    <t>sâ, hmë manah noni</t>
  </si>
  <si>
    <t>Aglaia_elaeagnoidea,Acacia_spirorbis,Glochidion_billardierei,Morinda_citrifolia</t>
  </si>
  <si>
    <t>OUV-214s33</t>
  </si>
  <si>
    <t>sika sâ</t>
  </si>
  <si>
    <t>Premna_serratifolia,Aglaia_elaeagnoidea</t>
  </si>
  <si>
    <t>OUV-214s34</t>
  </si>
  <si>
    <t>hmë hatr sâ</t>
  </si>
  <si>
    <t>OUV-214s35</t>
  </si>
  <si>
    <t>61</t>
  </si>
  <si>
    <t>souche avec rejets morts, mesure à 58cm, et branches avec coeurs</t>
  </si>
  <si>
    <t>OUV-215</t>
  </si>
  <si>
    <t>01-75-66-38</t>
  </si>
  <si>
    <t>b98f16be38ee491c84d8c47d0d3b459a</t>
  </si>
  <si>
    <t>OUV-215s0</t>
  </si>
  <si>
    <t>mexa moomo, hatr sâ</t>
  </si>
  <si>
    <t>Ellatostachys_apetala,Diospyros_calciphila,Aglaia_elaeagnoidea</t>
  </si>
  <si>
    <t>OUV-215s1</t>
  </si>
  <si>
    <t>rejet de souche coupé, mesure à 1m</t>
  </si>
  <si>
    <t>OUV-215s2</t>
  </si>
  <si>
    <t>hatr, sâ manah hne</t>
  </si>
  <si>
    <t>Diospyros_calciphila,Aglaia_elaeagnoidea,Glochidion_billardierei,Podonephelium_homei</t>
  </si>
  <si>
    <t>trous à 20cm</t>
  </si>
  <si>
    <t>OUV-215s3</t>
  </si>
  <si>
    <t>souche avec aubier mesure à 22cm sans rejets</t>
  </si>
  <si>
    <t>OUV-215s4</t>
  </si>
  <si>
    <t>souche de coupe mesurée à 52cm</t>
  </si>
  <si>
    <t>OUV-215s5</t>
  </si>
  <si>
    <t>sâ, mako</t>
  </si>
  <si>
    <t>branches coupées pour l'aubier</t>
  </si>
  <si>
    <t>OUV-216</t>
  </si>
  <si>
    <t>00-10-14-88</t>
  </si>
  <si>
    <t>e76f73b069504b34af1bac808395bcb9</t>
  </si>
  <si>
    <t>OUV-216s0</t>
  </si>
  <si>
    <t>hmë sâ meyö</t>
  </si>
  <si>
    <t>Acacia_spirorbis,Aglaia_elaeagnoidea,Diospyros_fasciculosa</t>
  </si>
  <si>
    <t>OUV-216s1</t>
  </si>
  <si>
    <t>souche avec rejets mort, mesure à 28cm avec aubier</t>
  </si>
  <si>
    <t>OUV-216s2</t>
  </si>
  <si>
    <t>mako hmë</t>
  </si>
  <si>
    <t>OUV-216s3</t>
  </si>
  <si>
    <t>hmë mako bahoot</t>
  </si>
  <si>
    <t>Acacia_spirorbis,Ellatostachys_apetala,Delarbrea_paradoxa_subsp._Paradoxa</t>
  </si>
  <si>
    <t>OUV-216s4</t>
  </si>
  <si>
    <t>2 hmë mort, meyö</t>
  </si>
  <si>
    <t>OUV-216s5</t>
  </si>
  <si>
    <t>3 hmë bahoot</t>
  </si>
  <si>
    <t>OUV-216s6</t>
  </si>
  <si>
    <t>mako, noni, hmë</t>
  </si>
  <si>
    <t>Ellatostachys_apetala,Morinda_citrifolia,Acacia_spirorbis</t>
  </si>
  <si>
    <t>OUV-216s7</t>
  </si>
  <si>
    <t>sâ hmë meyö</t>
  </si>
  <si>
    <t>Aglaia_elaeagnoidea,Acacia_spirorbis,Diospyros_fasciculosa</t>
  </si>
  <si>
    <t>OUV-221</t>
  </si>
  <si>
    <t>04-63-74-42</t>
  </si>
  <si>
    <t>09969813e05542c5951d606096742a2e</t>
  </si>
  <si>
    <t>OUV-221s0</t>
  </si>
  <si>
    <t>uge hatr hmë</t>
  </si>
  <si>
    <t>Gardenia_urvillei,Diospyros_calciphila,Acacia_spirorbis</t>
  </si>
  <si>
    <t>OUV-222</t>
  </si>
  <si>
    <t>27-64-22-50</t>
  </si>
  <si>
    <t>874f17c49e874f3ba93c596bee9605a9</t>
  </si>
  <si>
    <t>OUV-222s0</t>
  </si>
  <si>
    <t>meyö 2 hatr sâ</t>
  </si>
  <si>
    <t>Diospyros_fasciculosa,Diospyros_calciphila,Aglaia_elaeagnoidea</t>
  </si>
  <si>
    <t>OUV-222s1</t>
  </si>
  <si>
    <t>meyö, ?, celtis sâ</t>
  </si>
  <si>
    <t>Diospyros_fasciculosa,Celtis_paniculata,Aglaia_elaeagnoidea</t>
  </si>
  <si>
    <t>OUV-223</t>
  </si>
  <si>
    <t>41-31-87-27</t>
  </si>
  <si>
    <t>c99df7a07dbc4c0992946655906af35c</t>
  </si>
  <si>
    <t>OUV-223s0</t>
  </si>
  <si>
    <t>mesuré à 1m pourri sur pied avec aubier</t>
  </si>
  <si>
    <t>OUV-223s1</t>
  </si>
  <si>
    <t>meyö jewi wagegeb hmë sâ, trace de coupe</t>
  </si>
  <si>
    <t>Diospyros_fasciculosa,Myrsine_novocaledonica,Mimusops_elengi,Acacia_spirorbis,Aglaia_elaeagnoidea</t>
  </si>
  <si>
    <t>OUV-224</t>
  </si>
  <si>
    <t>82-65-62-34</t>
  </si>
  <si>
    <t>4201759927c846e9835f62211ec0a0c5</t>
  </si>
  <si>
    <t>OUV-224s0</t>
  </si>
  <si>
    <t>kohu, banian</t>
  </si>
  <si>
    <t>Intsia_bijuga,Ficus_spp</t>
  </si>
  <si>
    <t>OUV-224s1</t>
  </si>
  <si>
    <t>meyö sâ hne</t>
  </si>
  <si>
    <t>Diospyros_fasciculosa,Aglaia_elaeagnoidea,Podonephelium_homei</t>
  </si>
  <si>
    <t>OUV-224s2</t>
  </si>
  <si>
    <t>pourri sur pied avec aubier</t>
  </si>
  <si>
    <t>OUV-225</t>
  </si>
  <si>
    <t>85-75-01-77</t>
  </si>
  <si>
    <t>14a40165d6ae419cbad99b71937dbd81</t>
  </si>
  <si>
    <t>OUV-225s0</t>
  </si>
  <si>
    <t>sá hatr hueinic</t>
  </si>
  <si>
    <t>Aglaia_elaeagnoidea,Diospyros_calciphila,Olea_paniculata</t>
  </si>
  <si>
    <t>OUV-231</t>
  </si>
  <si>
    <t>88-55-02-57</t>
  </si>
  <si>
    <t>3da0b946a6e3461a9c4223a778cf3a60</t>
  </si>
  <si>
    <t>OUV-231s0</t>
  </si>
  <si>
    <t>sâ 2 hmë</t>
  </si>
  <si>
    <t>OUV-231s1</t>
  </si>
  <si>
    <t>cryptocaria ? , hatr, sâ haitr</t>
  </si>
  <si>
    <t>Celtis_paniculata,Diospyros_calciphila,Aglaia_elaeagnoidea,Syzygium_pseudopinnatum</t>
  </si>
  <si>
    <t>OUV-231s2</t>
  </si>
  <si>
    <t>hatr haitr sâ</t>
  </si>
  <si>
    <t>Diospyros_calciphila,Syzygium_pseudopinnatum,Aglaia_elaeagnoidea</t>
  </si>
  <si>
    <t>OUV-231s3</t>
  </si>
  <si>
    <t>sâ, hatr</t>
  </si>
  <si>
    <t>OUV-231s4</t>
  </si>
  <si>
    <t>wagegen mort, sâ hmë hatr</t>
  </si>
  <si>
    <t>Mimusops_elengi,Aglaia_elaeagnoidea,Acacia_spirorbis,Diospyros_calciphila</t>
  </si>
  <si>
    <t>OUV-231s5</t>
  </si>
  <si>
    <t>hmë sâ hatr meyö</t>
  </si>
  <si>
    <t>Acacia_spirorbis,Aglaia_elaeagnoidea,Diospyros_calciphila,Diospyros_fasciculosa</t>
  </si>
  <si>
    <t>OUV-231s6</t>
  </si>
  <si>
    <t>OUV-231s7</t>
  </si>
  <si>
    <t>branche de coupe avec aubier mesure à la base</t>
  </si>
  <si>
    <t>OUV-231s8</t>
  </si>
  <si>
    <t>OUV-231s9</t>
  </si>
  <si>
    <t>sâ, hmë mort, ?</t>
  </si>
  <si>
    <t>OUV-231s10</t>
  </si>
  <si>
    <t>hmë mort sâ, ?</t>
  </si>
  <si>
    <t>OUV-231s11</t>
  </si>
  <si>
    <t>meyö et ?</t>
  </si>
  <si>
    <t>OUV-231s12</t>
  </si>
  <si>
    <t>hmë dem hatr</t>
  </si>
  <si>
    <t>Acacia_spirorbis,Drypetes_deplanchei,Diospyros_calciphila</t>
  </si>
  <si>
    <t>OUV-231s13</t>
  </si>
  <si>
    <t>hme sâ uge</t>
  </si>
  <si>
    <t>Acacia_spirorbis,Aglaia_elaeagnoidea,Gardenia_urvillei</t>
  </si>
  <si>
    <t>OUV-231s14</t>
  </si>
  <si>
    <t>mako, sâ hmë mort</t>
  </si>
  <si>
    <t>OUV-232</t>
  </si>
  <si>
    <t>19-37-09-48</t>
  </si>
  <si>
    <t>db961f59a3ea4dcd86c8df4882cff8c3</t>
  </si>
  <si>
    <t>OUV-232s0</t>
  </si>
  <si>
    <t>meyö baga sâ</t>
  </si>
  <si>
    <t>OUV-233</t>
  </si>
  <si>
    <t>94-42-56-40</t>
  </si>
  <si>
    <t>8e782c07ec6945de8ffa31ae2c7d5094</t>
  </si>
  <si>
    <t>OUV-233s0</t>
  </si>
  <si>
    <t>celtis sâ hmë hatr</t>
  </si>
  <si>
    <t>Celtis_paniculata,Aglaia_elaeagnoidea,Acacia_spirorbis,Diospyros_calciphila</t>
  </si>
  <si>
    <t>OUV-233s1</t>
  </si>
  <si>
    <t>3 sâ, hatr</t>
  </si>
  <si>
    <t>OUV-233s2</t>
  </si>
  <si>
    <t>4 sâ hmë</t>
  </si>
  <si>
    <t>OUV-233s3</t>
  </si>
  <si>
    <t>4 sâ, hatr</t>
  </si>
  <si>
    <t>OUV-233s4</t>
  </si>
  <si>
    <t>sika hmë sâ</t>
  </si>
  <si>
    <t>Premna_serratifolia,Acacia_spirorbis,Aglaia_elaeagnoidea</t>
  </si>
  <si>
    <t>OUV-233s5</t>
  </si>
  <si>
    <t>hmë 4 sâ meyö sika</t>
  </si>
  <si>
    <t>Acacia_spirorbis,Aglaia_elaeagnoidea,Diospyros_fasciculosa,Premna_serratifolia</t>
  </si>
  <si>
    <t>OUV-233s6</t>
  </si>
  <si>
    <t>hmë cebo sika</t>
  </si>
  <si>
    <t>Acacia_spirorbis,Melochia_odorata,Premna_serratifolia</t>
  </si>
  <si>
    <t>5 rejets,</t>
  </si>
  <si>
    <t>OUV-233s7</t>
  </si>
  <si>
    <t>hmë, 3 sâ</t>
  </si>
  <si>
    <t>OUV-233s8</t>
  </si>
  <si>
    <t>hmë sâ</t>
  </si>
  <si>
    <t>OUV-233s9</t>
  </si>
  <si>
    <t>OUV-233s10</t>
  </si>
  <si>
    <t>mako avocat sikahmë</t>
  </si>
  <si>
    <t>Ellatostachys_apetala,Persea_americana</t>
  </si>
  <si>
    <t>OUV-233s11</t>
  </si>
  <si>
    <t>sika</t>
  </si>
  <si>
    <t>Premna_serratifolia</t>
  </si>
  <si>
    <t>OUV-233s12</t>
  </si>
  <si>
    <t>hmë kai sâ</t>
  </si>
  <si>
    <t>Acacia_spirorbis,Intsia_bijuga,Aglaia_elaeagnoidea</t>
  </si>
  <si>
    <t>OUV-233s13</t>
  </si>
  <si>
    <t>sâ kohu hmë</t>
  </si>
  <si>
    <t>Aglaia_elaeagnoidea,Intsia_bijuga,Acacia_spirorbis</t>
  </si>
  <si>
    <t>OUV-233s14</t>
  </si>
  <si>
    <t>syzygium, 3 kohu, rejets d'une souche</t>
  </si>
  <si>
    <t>Syzygium_spp,Intsia_bijuga</t>
  </si>
  <si>
    <t>OUV-233s15</t>
  </si>
  <si>
    <t>souche avec seul cœur, mesure à 20cm, avec rejets d'avant</t>
  </si>
  <si>
    <t>OUV-233s16</t>
  </si>
  <si>
    <t>kohu, sâ hmë mort</t>
  </si>
  <si>
    <t>Intsia_bijuga,Aglaia_elaeagnoidea,Acacia_spirorbis</t>
  </si>
  <si>
    <t>OUV-233s17</t>
  </si>
  <si>
    <t>hmë mort, sâ</t>
  </si>
  <si>
    <t>OUV-233s18</t>
  </si>
  <si>
    <t>souche avec aubier, mesure à 20cm, avec rejets viv juste apres</t>
  </si>
  <si>
    <t>OUV-233s19</t>
  </si>
  <si>
    <t>kohu sâ mako hmë</t>
  </si>
  <si>
    <t>Intsia_bijuga,Aglaia_elaeagnoidea,Ellatostachys_apetala,Acacia_spirorbis</t>
  </si>
  <si>
    <t>OUV-233s20</t>
  </si>
  <si>
    <t>souche que cœur, avec une 2e tige  coupee, avec rejet juste apres</t>
  </si>
  <si>
    <t>OUV-233s21</t>
  </si>
  <si>
    <t>2 kohu, mako, 2 hmë</t>
  </si>
  <si>
    <t>Intsia_bijuga,Ellatostachys_apetala,Acacia_spirorbis</t>
  </si>
  <si>
    <t>OUV-233s22</t>
  </si>
  <si>
    <t>sâ hatr</t>
  </si>
  <si>
    <t>OUV-233s23</t>
  </si>
  <si>
    <t>OUV-233s24</t>
  </si>
  <si>
    <t>kohu 2 sâ</t>
  </si>
  <si>
    <t>OUV-233s25</t>
  </si>
  <si>
    <t>banian</t>
  </si>
  <si>
    <t>Ficus_spp</t>
  </si>
  <si>
    <t>OUV-233s26</t>
  </si>
  <si>
    <t>ubek, sâ lantana</t>
  </si>
  <si>
    <t>Polyscias_bracteata,Aglaia_elaeagnoidea,Lantana_sp</t>
  </si>
  <si>
    <t>OUV-233s27</t>
  </si>
  <si>
    <t>2 sâ, mimosa</t>
  </si>
  <si>
    <t>Aglaia_elaeagnoidea,Leucanea_leucocephala</t>
  </si>
  <si>
    <t>OUV-233s28</t>
  </si>
  <si>
    <t>2 sâ</t>
  </si>
  <si>
    <t>OUV-234</t>
  </si>
  <si>
    <t>90-97-51-46</t>
  </si>
  <si>
    <t>ec3eb59c13d04bd99941ede357b8e145</t>
  </si>
  <si>
    <t>OUV-234s0</t>
  </si>
  <si>
    <t>hmë, sika, hatr, uge, wagegen</t>
  </si>
  <si>
    <t>Acacia_spirorbis,Premna_serratifolia,Diospyros_calciphila,Gardenia_urvillei,Mimusops_elengi</t>
  </si>
  <si>
    <t>OUV-234s1</t>
  </si>
  <si>
    <t>2 wagegen, sâ</t>
  </si>
  <si>
    <t>Mimusops_elengi,Aglaia_elaeagnoidea</t>
  </si>
  <si>
    <t>OUV-242</t>
  </si>
  <si>
    <t>46-49-68-57</t>
  </si>
  <si>
    <t>9bfc6225edc54963968782194b7a8fb3</t>
  </si>
  <si>
    <t>OUV-242s0</t>
  </si>
  <si>
    <t>4 hmë, manah</t>
  </si>
  <si>
    <t>OUV-242s1</t>
  </si>
  <si>
    <t>hatr 2 hmë sika</t>
  </si>
  <si>
    <t>OUV-242s2</t>
  </si>
  <si>
    <t>3 hmë, mako</t>
  </si>
  <si>
    <t>OUV-243</t>
  </si>
  <si>
    <t>74-00-74-89</t>
  </si>
  <si>
    <t>34dec58b3fe145ca80c5cd7a2e6627c3</t>
  </si>
  <si>
    <t>OUV-243s0</t>
  </si>
  <si>
    <t>haitr ham meyö sâ</t>
  </si>
  <si>
    <t>Syzygium_pseudopinnatum,Lethedon_tannensis,Diospyros_fasciculosa,Aglaia_elaeagnoidea</t>
  </si>
  <si>
    <t>OUV-243s1</t>
  </si>
  <si>
    <t>2 hmë, hatr</t>
  </si>
  <si>
    <t>OUV-243s2</t>
  </si>
  <si>
    <t>hahitr, 2 hmë sika</t>
  </si>
  <si>
    <t>Syzygium_pseudopinnatum,Acacia_spirorbis,Premna_serratifolia</t>
  </si>
  <si>
    <t>OUV-243s3</t>
  </si>
  <si>
    <t>OUV-243s4</t>
  </si>
  <si>
    <t>OUV-243s5</t>
  </si>
  <si>
    <t>OUV-243s6</t>
  </si>
  <si>
    <t>haitr sâ banian</t>
  </si>
  <si>
    <t>Syzygium_pseudopinnatum,Aglaia_elaeagnoidea,Ficus_spp</t>
  </si>
  <si>
    <t>OUV-243s7</t>
  </si>
  <si>
    <t>2 sâ manah</t>
  </si>
  <si>
    <t>Aglaia_elaeagnoidea,Glochidion_billardierei</t>
  </si>
  <si>
    <t>OUV-243s8</t>
  </si>
  <si>
    <t>souche avec aubier mesure à 20cm</t>
  </si>
  <si>
    <t>OUV-243s9</t>
  </si>
  <si>
    <t>OUV-244</t>
  </si>
  <si>
    <t>42-76-76-74</t>
  </si>
  <si>
    <t>599679097c0046d78234895181a2fd40</t>
  </si>
  <si>
    <t>OUV-244s0</t>
  </si>
  <si>
    <t>haitr sâ weiep</t>
  </si>
  <si>
    <t>Syzygium_pseudopinnatum,Aglaia_elaeagnoidea,Halfordia_kendac</t>
  </si>
  <si>
    <t>OUV-244s1</t>
  </si>
  <si>
    <t>OUV-245</t>
  </si>
  <si>
    <t>65-97-43-68</t>
  </si>
  <si>
    <t>93b117bb22324c84a52ae0cbcde6252c</t>
  </si>
  <si>
    <t>OUV-245s0</t>
  </si>
  <si>
    <t>sika sâ manah banian</t>
  </si>
  <si>
    <t>Premna_serratifolia,Aglaia_elaeagnoidea,Glochidion_billardierei,Ficus_spp</t>
  </si>
  <si>
    <t>OUV-245s1</t>
  </si>
  <si>
    <t>branche avec aubier et cœur mesure à 1m</t>
  </si>
  <si>
    <t>OUV-245s2</t>
  </si>
  <si>
    <t>manah hmë sika</t>
  </si>
  <si>
    <t>Glochidion_billardierei,Acacia_spirorbis,Premna_serratifolia</t>
  </si>
  <si>
    <t>OUV-245s3</t>
  </si>
  <si>
    <t>mexamoomo sâ hmë</t>
  </si>
  <si>
    <t>OUV-245s4</t>
  </si>
  <si>
    <t>pourri sur pied sans aubier, mesure 1m</t>
  </si>
  <si>
    <t>OUV-246</t>
  </si>
  <si>
    <t>31-13-08-53</t>
  </si>
  <si>
    <t>8e32a4f7964146e1bac9cc112c70491d</t>
  </si>
  <si>
    <t>OUV-246s0</t>
  </si>
  <si>
    <t>3 hmë mako</t>
  </si>
  <si>
    <t>OUV-246s1</t>
  </si>
  <si>
    <t>OUV-246s2</t>
  </si>
  <si>
    <t>OUV-246s3</t>
  </si>
  <si>
    <t>hmë sâ manah</t>
  </si>
  <si>
    <t>Acacia_spirorbis,Aglaia_elaeagnoidea,Glochidion_billardierei</t>
  </si>
  <si>
    <t>OUV-246s4</t>
  </si>
  <si>
    <t>manah hatr</t>
  </si>
  <si>
    <t>Glochidion_billardierei,Diospyros_calciphila</t>
  </si>
  <si>
    <t>OUV-246s5</t>
  </si>
  <si>
    <t>hmë hatr meyö</t>
  </si>
  <si>
    <t>Acacia_spirorbis,Diospyros_calciphila,Diospyros_fasciculosa</t>
  </si>
  <si>
    <t>OUV-246s6</t>
  </si>
  <si>
    <t>hmë sâ meyöbaga</t>
  </si>
  <si>
    <t>OUV-246s7</t>
  </si>
  <si>
    <t>hmë manah meyobaga</t>
  </si>
  <si>
    <t>Acacia_spirorbis,Glochidion_billardierei,Diospyros_fasciculosa</t>
  </si>
  <si>
    <t>OUV-246s8</t>
  </si>
  <si>
    <t>3 hmë meyö</t>
  </si>
  <si>
    <t>OUV-246s9</t>
  </si>
  <si>
    <t>OUV-246s10</t>
  </si>
  <si>
    <t>hmë weiep hatr</t>
  </si>
  <si>
    <t>Acacia_spirorbis,Halfordia_kendac,Diospyros_calciphila</t>
  </si>
  <si>
    <t>OUV-246s11</t>
  </si>
  <si>
    <t>hatr</t>
  </si>
  <si>
    <t>OUV-246s12</t>
  </si>
  <si>
    <t>hmē hatr</t>
  </si>
  <si>
    <t>OUV-246s13</t>
  </si>
  <si>
    <t>OUV-246s14</t>
  </si>
  <si>
    <t>2hmë</t>
  </si>
  <si>
    <t>OUV-246s15</t>
  </si>
  <si>
    <t>OUV-246s16</t>
  </si>
  <si>
    <t>4 manah</t>
  </si>
  <si>
    <t>OUV-246s17</t>
  </si>
  <si>
    <t>OUV-246s18</t>
  </si>
  <si>
    <t>OUV-246s19</t>
  </si>
  <si>
    <t>OUV-246s20</t>
  </si>
  <si>
    <t>OUV-246s21</t>
  </si>
  <si>
    <t>3 hmë, kohu</t>
  </si>
  <si>
    <t>OUV-246s22</t>
  </si>
  <si>
    <t>manah hmë kohu</t>
  </si>
  <si>
    <t>OUV-246s23</t>
  </si>
  <si>
    <t>hmë cebo</t>
  </si>
  <si>
    <t>Acacia_spirorbis,Melochia_odorata</t>
  </si>
  <si>
    <t>OUV-246s24</t>
  </si>
  <si>
    <t>kohu, hmë manah</t>
  </si>
  <si>
    <t>Intsia_bijuga,Acacia_spirorbis,Glochidion_billardierei</t>
  </si>
  <si>
    <t>OUV-311</t>
  </si>
  <si>
    <t>91-88-67-03</t>
  </si>
  <si>
    <t>993bd7db984d4793b7235e96a01a51b0</t>
  </si>
  <si>
    <t>OUV-311s0</t>
  </si>
  <si>
    <t>sâ hatr mako</t>
  </si>
  <si>
    <t>Aglaia_elaeagnoidea,Diospyros_calciphila,Ellatostachys_apetala</t>
  </si>
  <si>
    <t>OUV-311s1</t>
  </si>
  <si>
    <t>sâ hmë wagegen</t>
  </si>
  <si>
    <t>Aglaia_elaeagnoidea,Acacia_spirorbis,Mimusops_elengi</t>
  </si>
  <si>
    <t>OUV-311s2</t>
  </si>
  <si>
    <t>2 sâ, hatr,</t>
  </si>
  <si>
    <t>OUV-311s3</t>
  </si>
  <si>
    <t>2 hmë hatr</t>
  </si>
  <si>
    <t>OUV-311s4</t>
  </si>
  <si>
    <t>mexamoomo, hueinic</t>
  </si>
  <si>
    <t>Ellatostachys_apetala,Olea_paniculata</t>
  </si>
  <si>
    <t>OUV-311s5</t>
  </si>
  <si>
    <t>sâ sika</t>
  </si>
  <si>
    <t>Aglaia_elaeagnoidea,Premna_serratifolia</t>
  </si>
  <si>
    <t>OUV-311s6</t>
  </si>
  <si>
    <t>kaloop sâ hatr</t>
  </si>
  <si>
    <t>Dysoxylum_rufescens_subsp._rufescens,Aglaia_elaeagnoidea,Diospyros_calciphila</t>
  </si>
  <si>
    <t>OUV-311s7</t>
  </si>
  <si>
    <t>OUV-311s8</t>
  </si>
  <si>
    <t>sans aubier ancienne branche mesure à 1m</t>
  </si>
  <si>
    <t>OUV-312</t>
  </si>
  <si>
    <t>78-99-61-04</t>
  </si>
  <si>
    <t>4706ad67334b403a9dcb5ed7f43fed78</t>
  </si>
  <si>
    <t>OUV-312s0</t>
  </si>
  <si>
    <t>hmë hatr sâ hâa</t>
  </si>
  <si>
    <t>Acacia_spirorbis,Diospyros_calciphila,Aglaia_elaeagnoidea,Hubera_nitidissima</t>
  </si>
  <si>
    <t>OUV-312s1</t>
  </si>
  <si>
    <t>branche de la coupe avec cœur dedans, mesure avec aubier 3 branches</t>
  </si>
  <si>
    <t>OUV-313</t>
  </si>
  <si>
    <t>09-40-82-32</t>
  </si>
  <si>
    <t>dd67f47fe8144c8a9ac0651e54aff340</t>
  </si>
  <si>
    <t>OUV-313s0</t>
  </si>
  <si>
    <t>bahoot sâ jewi hatr</t>
  </si>
  <si>
    <t>Delarbrea_paradoxa_subsp._Paradoxa,Aglaia_elaeagnoidea,Myrsine_novocaledonica,Diospyros_calciphila</t>
  </si>
  <si>
    <t>OUV-313s1</t>
  </si>
  <si>
    <t>hatr hwëe</t>
  </si>
  <si>
    <t>Diospyros_calciphila,Ixora_cauliflora_var._cauliflora</t>
  </si>
  <si>
    <t>OUV-313s2</t>
  </si>
  <si>
    <t>sá uge wee hatr</t>
  </si>
  <si>
    <t>Aglaia_elaeagnoidea,Gardenia_urvillei,Ixora_cauliflora_var._cauliflora,Diospyros_calciphila</t>
  </si>
  <si>
    <t>OUV-313s3</t>
  </si>
  <si>
    <t>mesuré à 1m, vient juste de mourir avec aubier sur pied</t>
  </si>
  <si>
    <t>OUV-313s4</t>
  </si>
  <si>
    <t>sâ hmë</t>
  </si>
  <si>
    <t>OUV-314</t>
  </si>
  <si>
    <t>82-49-89-57</t>
  </si>
  <si>
    <t>22f9f72c38fc41ea8d3af4cdb07a6307</t>
  </si>
  <si>
    <t>OUV-314s0</t>
  </si>
  <si>
    <t>2 meyö sâ ?</t>
  </si>
  <si>
    <t>OUV-314s1</t>
  </si>
  <si>
    <t>OUV-314s2</t>
  </si>
  <si>
    <t>63</t>
  </si>
  <si>
    <t>souche avec aubier avec rejets mesure à 50cm</t>
  </si>
  <si>
    <t>OUV-314s3</t>
  </si>
  <si>
    <t>OUV-314s4</t>
  </si>
  <si>
    <t>OUV-314s5</t>
  </si>
  <si>
    <t>pourri sur pied mesure avec aubier à 1m</t>
  </si>
  <si>
    <t>OUV-314s6</t>
  </si>
  <si>
    <t>have</t>
  </si>
  <si>
    <t>Hubera_nitidissima</t>
  </si>
  <si>
    <t>OUV-314s7</t>
  </si>
  <si>
    <t>hueinic</t>
  </si>
  <si>
    <t>OUV-316</t>
  </si>
  <si>
    <t>10-06-40-64</t>
  </si>
  <si>
    <t>c245b358712d44979c4fb2294bd1f5d2</t>
  </si>
  <si>
    <t>OUV-316s0</t>
  </si>
  <si>
    <t>OUV-321</t>
  </si>
  <si>
    <t>79-67-35-54</t>
  </si>
  <si>
    <t>8e561d1b8ef74e6989de27eaf7570bac</t>
  </si>
  <si>
    <t>OUV-321s0</t>
  </si>
  <si>
    <t>wagegenmoomo hmë mort  ham</t>
  </si>
  <si>
    <t>Planchonella_linggensis,Acacia_spirorbis,Lethedon_tannensis</t>
  </si>
  <si>
    <t>OUV-321s1</t>
  </si>
  <si>
    <t>uge</t>
  </si>
  <si>
    <t>Gardenia_urvillei</t>
  </si>
  <si>
    <t>OUV-321s2</t>
  </si>
  <si>
    <t>hmë mort mako hatr wagegenmoomo celtis</t>
  </si>
  <si>
    <t>Acacia_spirorbis,Ellatostachys_apetala,Diospyros_calciphila,Planchonella_linggensis,Celtis_paniculata</t>
  </si>
  <si>
    <t>OUV-321s3</t>
  </si>
  <si>
    <t>2 hatr hmë mort, sâ</t>
  </si>
  <si>
    <t>branche coupee</t>
  </si>
  <si>
    <t>OUV-321s4</t>
  </si>
  <si>
    <t>pourri sur pied, mesure 1m avec aubier</t>
  </si>
  <si>
    <t>OUV-321s5</t>
  </si>
  <si>
    <t>hmë mort 2 celtis paniculata mako wagegenmoomo</t>
  </si>
  <si>
    <t>Acacia_spirorbis,Celtis_paniculata,Ellatostachys_apetala,Planchonella_linggensis</t>
  </si>
  <si>
    <t>OUV-321s6</t>
  </si>
  <si>
    <t>mako manah uge sâ</t>
  </si>
  <si>
    <t>Ellatostachys_apetala,Glochidion_billardierei,Gardenia_urvillei,Aglaia_elaeagnoidea</t>
  </si>
  <si>
    <t>OUV-321s7</t>
  </si>
  <si>
    <t>manah, coco, bois de fer</t>
  </si>
  <si>
    <t>Glochidion_billardierei,Cocos_nucifera</t>
  </si>
  <si>
    <t>OUV-322</t>
  </si>
  <si>
    <t>18-62-74-61</t>
  </si>
  <si>
    <t>aa8e97f66f3f4d2eb5a6f11b1f4ef2d0</t>
  </si>
  <si>
    <t>OUV-322s0</t>
  </si>
  <si>
    <t>3 siju hmë mort</t>
  </si>
  <si>
    <t>OUV-322s1</t>
  </si>
  <si>
    <t>jewi 2 hatr</t>
  </si>
  <si>
    <t>OUV-322s2</t>
  </si>
  <si>
    <t>mort sur pied avec aubier mesure à 1m</t>
  </si>
  <si>
    <t>OUV-322s3</t>
  </si>
  <si>
    <t>hahitr banian lamamea=kaloop</t>
  </si>
  <si>
    <t>Syzygium_pseudopinnatum,Ficus_spp,Podonephelium_homei</t>
  </si>
  <si>
    <t>OUV-322s4</t>
  </si>
  <si>
    <t>2 siju hmë</t>
  </si>
  <si>
    <t>OUV-322s5</t>
  </si>
  <si>
    <t>mako mort siju  hmë</t>
  </si>
  <si>
    <t>OUV-323</t>
  </si>
  <si>
    <t>20-08-34-28</t>
  </si>
  <si>
    <t>b1b2790094fc4204850a1db68cfbf7fb</t>
  </si>
  <si>
    <t>OUV-323s0</t>
  </si>
  <si>
    <t>coco siju nigenigen</t>
  </si>
  <si>
    <t>Cocos_nucifera,Aglaia_elaeagnoidea,Mimusops_elengi</t>
  </si>
  <si>
    <t>OUV-323s1</t>
  </si>
  <si>
    <t>nigenigen hmë coco mako manah</t>
  </si>
  <si>
    <t>Mimusops_elengi,Acacia_spirorbis,Cocos_nucifera,Ellatostachys_apetala,Glochidion_billardierei</t>
  </si>
  <si>
    <t>OUV-323s2</t>
  </si>
  <si>
    <t>nigenigen, siju</t>
  </si>
  <si>
    <t>OUV-323s3</t>
  </si>
  <si>
    <t>dem, siju sika</t>
  </si>
  <si>
    <t>Drypetes_deplanchei,Aglaia_elaeagnoidea,Premna_serratifolia</t>
  </si>
  <si>
    <t>OUV-323s4</t>
  </si>
  <si>
    <t>3 siju</t>
  </si>
  <si>
    <t>OUV-325</t>
  </si>
  <si>
    <t>60-41-47-37</t>
  </si>
  <si>
    <t>f3b587d509bb4ab8a4cb6504f8ddeae0</t>
  </si>
  <si>
    <t>OUV-325s0</t>
  </si>
  <si>
    <t>sika wagegen mako hmëju</t>
  </si>
  <si>
    <t>Premna_serratifolia,Mimusops_elengi,Ellatostachys_apetala</t>
  </si>
  <si>
    <t>OUV-326</t>
  </si>
  <si>
    <t>65-43-44-97</t>
  </si>
  <si>
    <t>ab502ca3edb340c1ad840f7bc6b80932</t>
  </si>
  <si>
    <t>OUV-326s0</t>
  </si>
  <si>
    <t>hmëli mako hatrö siju</t>
  </si>
  <si>
    <t>Acacia_spirorbis,Ellatostachys_apetala,Diospyros_calciphila,Aglaia_elaeagnoidea</t>
  </si>
  <si>
    <t>OUV-326s1</t>
  </si>
  <si>
    <t>mako, mexamoomo</t>
  </si>
  <si>
    <t>Ellatostachys_apetala,Ellatostachys_apetala</t>
  </si>
  <si>
    <t>OUV-326s2</t>
  </si>
  <si>
    <t>souche avec aubier, mesure à 45cm sans rejet</t>
  </si>
  <si>
    <t>OUV-326s3</t>
  </si>
  <si>
    <t>mako manah siju</t>
  </si>
  <si>
    <t>Ellatostachys_apetala,Glochidion_billardierei,Aglaia_elaeagnoidea</t>
  </si>
  <si>
    <t>OUV-326s4</t>
  </si>
  <si>
    <t>jehi siju</t>
  </si>
  <si>
    <t>Myrsine_novocaledonica,Aglaia_elaeagnoidea</t>
  </si>
  <si>
    <t>OUV-326s5</t>
  </si>
  <si>
    <t>waiök, lamamea=hne siju</t>
  </si>
  <si>
    <t>Eugenia_gacognei,Podonephelium_homei,Aglaia_elaeagnoidea</t>
  </si>
  <si>
    <t>OUV-326s6</t>
  </si>
  <si>
    <t>lamamea, haitr, ?</t>
  </si>
  <si>
    <t>Podonephelium_homei,Syzygium_pseudopinnatum</t>
  </si>
  <si>
    <t>OUV-327</t>
  </si>
  <si>
    <t>25-77-63-33</t>
  </si>
  <si>
    <t>dd2d9c21a75147c198163e0249681b42</t>
  </si>
  <si>
    <t>OUV-327s0</t>
  </si>
  <si>
    <t>genigen siju waiök cryptocaria?</t>
  </si>
  <si>
    <t>Mimusops_elengi,Aglaia_elaeagnoidea,Eugenia_gacognei,Cryptocarya_longifolia</t>
  </si>
  <si>
    <t>OUV-327s1</t>
  </si>
  <si>
    <t>dem waiök jewi</t>
  </si>
  <si>
    <t>Drypetes_deplanchei,Eugenia_gacognei,Myrsine_novocaledonica</t>
  </si>
  <si>
    <t>OUV-327s2</t>
  </si>
  <si>
    <t>siju</t>
  </si>
  <si>
    <t>OUV-332</t>
  </si>
  <si>
    <t>19-06-14-18</t>
  </si>
  <si>
    <t>05213816a35d4e8aaa07f5ac0f7457fd</t>
  </si>
  <si>
    <t>OUV-332s0</t>
  </si>
  <si>
    <t>hmëli siju</t>
  </si>
  <si>
    <t>OUV-332s1</t>
  </si>
  <si>
    <t>2 waiök, hmëli hatre</t>
  </si>
  <si>
    <t>Eugenia_gacognei,Acacia_spirorbis</t>
  </si>
  <si>
    <t>OUV-332s2</t>
  </si>
  <si>
    <t>nigenigen hatrö hmëli</t>
  </si>
  <si>
    <t>Mimusops_elengi,Diospyros_calciphila,Acacia_spirorbis</t>
  </si>
  <si>
    <t>OUV-332s3</t>
  </si>
  <si>
    <t>waiök 2 nikenigen hatrö</t>
  </si>
  <si>
    <t>Eugenia_gacognei,Mimusops_elengi,Diospyros_calciphila</t>
  </si>
  <si>
    <t>OUV-332s4</t>
  </si>
  <si>
    <t>pourri sur pied, mesure avec aubier à 1m</t>
  </si>
  <si>
    <t>OUV-332s5</t>
  </si>
  <si>
    <t>hatrö</t>
  </si>
  <si>
    <t>OUV-333</t>
  </si>
  <si>
    <t>67-42-55-80</t>
  </si>
  <si>
    <t>e3632b9cf076435388ebea7643a52992</t>
  </si>
  <si>
    <t>OUV-333s0</t>
  </si>
  <si>
    <t>hahitr siju uge</t>
  </si>
  <si>
    <t>Syzygium_pseudopinnatum,Aglaia_elaeagnoidea,Gardenia_urvillei</t>
  </si>
  <si>
    <t>OUV-333s1</t>
  </si>
  <si>
    <t>nigegen siju</t>
  </si>
  <si>
    <t>OUV-334</t>
  </si>
  <si>
    <t>49-14-47-61</t>
  </si>
  <si>
    <t>f64c52d4fe6f4961a52a292b96815c4b</t>
  </si>
  <si>
    <t>OUV-334s0</t>
  </si>
  <si>
    <t>hmëli mako</t>
  </si>
  <si>
    <t>OUV-334s1</t>
  </si>
  <si>
    <t>OUV-334s2</t>
  </si>
  <si>
    <t>2 hmëli</t>
  </si>
  <si>
    <t>OUV-334s3</t>
  </si>
  <si>
    <t>OUV-334s4</t>
  </si>
  <si>
    <t>OUV-334s5</t>
  </si>
  <si>
    <t>OUV-334s6</t>
  </si>
  <si>
    <t>sika hmëli</t>
  </si>
  <si>
    <t>OUV-334s7</t>
  </si>
  <si>
    <t>nigenigen siju manah</t>
  </si>
  <si>
    <t>Mimusops_elengi,Aglaia_elaeagnoidea,Glochidion_billardierei</t>
  </si>
  <si>
    <t>OUV-334s8</t>
  </si>
  <si>
    <t>pourri sur pied mesurée, mesure à 1m avec aubier</t>
  </si>
  <si>
    <t>OUV-334s9</t>
  </si>
  <si>
    <t>arytera neobudensis hmëli hwë nigenigen</t>
  </si>
  <si>
    <t>Arytera_neoebudensis,Acacia_spirorbis,Ixora_cauliflora_var._cauliflora,Mimusops_elengi</t>
  </si>
  <si>
    <t>OUV-334s10</t>
  </si>
  <si>
    <t>2 mako hmëli uge</t>
  </si>
  <si>
    <t>Ellatostachys_apetala,Acacia_spirorbis,Gardenia_urvillei</t>
  </si>
  <si>
    <t>OUV-334s11</t>
  </si>
  <si>
    <t>OUV-334s12</t>
  </si>
  <si>
    <t>mako hurok siju</t>
  </si>
  <si>
    <t>Ellatostachys_apetala,Celtis_paniculata,Aglaia_elaeagnoidea</t>
  </si>
  <si>
    <t>OUV-334s13</t>
  </si>
  <si>
    <t>hmëli coco haitr</t>
  </si>
  <si>
    <t>Acacia_spirorbis,Cocos_nucifera,Syzygium_pseudopinnatum</t>
  </si>
  <si>
    <t>OUV-334s14</t>
  </si>
  <si>
    <t>pourri sur pied, mesure à 1m avec aubier</t>
  </si>
  <si>
    <t>OUV-334s15</t>
  </si>
  <si>
    <t>2 siju hmëli</t>
  </si>
  <si>
    <t>OUV-334s16</t>
  </si>
  <si>
    <t>sabre,</t>
  </si>
  <si>
    <t>OUV-334s17</t>
  </si>
  <si>
    <t>waiök siju nigenigen</t>
  </si>
  <si>
    <t>Eugenia_gacognei,Aglaia_elaeagnoidea,Mimusops_elengi</t>
  </si>
  <si>
    <t>OUV-334s18</t>
  </si>
  <si>
    <t>waiök siju hurok</t>
  </si>
  <si>
    <t>Eugenia_gacognei,Aglaia_elaeagnoidea,Celtis_paniculata</t>
  </si>
  <si>
    <t>OUV-335</t>
  </si>
  <si>
    <t>66-65-03-69</t>
  </si>
  <si>
    <t>307c20d245f9423fa2c47de68a022821</t>
  </si>
  <si>
    <t>OUV-335s0</t>
  </si>
  <si>
    <t>hmëli</t>
  </si>
  <si>
    <t>OUV-335s1</t>
  </si>
  <si>
    <t>OUV-335s2</t>
  </si>
  <si>
    <t>hmeli</t>
  </si>
  <si>
    <t>OUV-335s3</t>
  </si>
  <si>
    <t>OUV-335s4</t>
  </si>
  <si>
    <t>hmëli papaye</t>
  </si>
  <si>
    <t>Acacia_spirorbis,Carica_papaya</t>
  </si>
  <si>
    <t>OUV-335s5</t>
  </si>
  <si>
    <t>hmëli cocotier papaye</t>
  </si>
  <si>
    <t>Acacia_spirorbis,Cocos_nucifera,Carica_papaya</t>
  </si>
  <si>
    <t>OUV-335s6</t>
  </si>
  <si>
    <t>hmëli manah</t>
  </si>
  <si>
    <t>OUV-335s7</t>
  </si>
  <si>
    <t>OUV-335s8</t>
  </si>
  <si>
    <t>OUV-335s9</t>
  </si>
  <si>
    <t>OUV-335s10</t>
  </si>
  <si>
    <t>OUV-335s11</t>
  </si>
  <si>
    <t>OUV-335s12</t>
  </si>
  <si>
    <t>OUV-335s13</t>
  </si>
  <si>
    <t>hmeli coco</t>
  </si>
  <si>
    <t>Acacia_spirorbis,Cocos_nucifera</t>
  </si>
  <si>
    <t>OUV-335s14</t>
  </si>
  <si>
    <t>2 hmeli 2 coco</t>
  </si>
  <si>
    <t>OUV-335s15</t>
  </si>
  <si>
    <t>2 coco 2 hmeli</t>
  </si>
  <si>
    <t>Cocos_nucifera,Acacia_spirorbis</t>
  </si>
  <si>
    <t>OUV-335s16</t>
  </si>
  <si>
    <t>coco hmeli</t>
  </si>
  <si>
    <t>OUV-335s17</t>
  </si>
  <si>
    <t>OUV-335s18</t>
  </si>
  <si>
    <t>OUV-335s19</t>
  </si>
  <si>
    <t>2 hmeli manah</t>
  </si>
  <si>
    <t>OUV-335s20</t>
  </si>
  <si>
    <t>3 hmeli coco manah</t>
  </si>
  <si>
    <t>Acacia_spirorbis,Cocos_nucifera,Glochidion_billardierei</t>
  </si>
  <si>
    <t>OUV-335s21</t>
  </si>
  <si>
    <t>coco, hmeli manah</t>
  </si>
  <si>
    <t>Cocos_nucifera,Acacia_spirorbis,Glochidion_billardierei</t>
  </si>
  <si>
    <t>OUV-335s22</t>
  </si>
  <si>
    <t>OUV-335s23</t>
  </si>
  <si>
    <t>OUV-335s24</t>
  </si>
  <si>
    <t>coco goyave hmeli</t>
  </si>
  <si>
    <t>Cocos_nucifera,Psidium_guajava,Acacia_spirorbis</t>
  </si>
  <si>
    <t>OUV-335s25</t>
  </si>
  <si>
    <t>manah goyave hmeli coco</t>
  </si>
  <si>
    <t>Glochidion_billardierei,Psidium_guajava,Acacia_spirorbis,Cocos_nucifera</t>
  </si>
  <si>
    <t>OUV-335s26</t>
  </si>
  <si>
    <t>OUV-335s27</t>
  </si>
  <si>
    <t>OUV-335s28</t>
  </si>
  <si>
    <t>hhmeli manah</t>
  </si>
  <si>
    <t>OUV-335s29</t>
  </si>
  <si>
    <t>hmeli manah coco</t>
  </si>
  <si>
    <t>Acacia_spirorbis,Glochidion_billardierei,Cocos_nucifera</t>
  </si>
  <si>
    <t>OUV-335s30</t>
  </si>
  <si>
    <t>OUV-335s31</t>
  </si>
  <si>
    <t>OUV-335s32</t>
  </si>
  <si>
    <t>3 hmeli coco</t>
  </si>
  <si>
    <t>OUV-335s33</t>
  </si>
  <si>
    <t>OUV-335s34</t>
  </si>
  <si>
    <t>faux manguier hmeli coco manah</t>
  </si>
  <si>
    <t>Mangifera_indica,Acacia_spirorbis,Cocos_nucifera,Glochidion_billardierei</t>
  </si>
  <si>
    <t>OUV-336</t>
  </si>
  <si>
    <t>63-17-86-76</t>
  </si>
  <si>
    <t>77a27d564bdc43fb8d97fd3f766640ef</t>
  </si>
  <si>
    <t>OUV-336s0</t>
  </si>
  <si>
    <t>3 hmeli waiök siju</t>
  </si>
  <si>
    <t>Acacia_spirorbis,Eugenia_gacognei,Aglaia_elaeagnoidea</t>
  </si>
  <si>
    <t>OUV-336s1</t>
  </si>
  <si>
    <t>hmeli nikenigen waiok  mecik</t>
  </si>
  <si>
    <t>Acacia_spirorbis,Mimusops_elengi,Eugenia_gacognei,Euroschinus_obtusifolius_var._robustus</t>
  </si>
  <si>
    <t>OUV-336s2</t>
  </si>
  <si>
    <t>hmeli manah hurok siju</t>
  </si>
  <si>
    <t>Acacia_spirorbis,Glochidion_billardierei,Celtis_paniculata,Aglaia_elaeagnoidea</t>
  </si>
  <si>
    <t>OUV-336s3</t>
  </si>
  <si>
    <t>siju hurok manah hmeli</t>
  </si>
  <si>
    <t>Aglaia_elaeagnoidea,Celtis_paniculata,Glochidion_billardierei,Acacia_spirorbis</t>
  </si>
  <si>
    <t>OUV-336s4</t>
  </si>
  <si>
    <t>buni siju waiök haitr</t>
  </si>
  <si>
    <t>Manikara_dissecta,Aglaia_elaeagnoidea,Eugenia_gacognei,Syzygium_pseudopinnatum</t>
  </si>
  <si>
    <t>OUV-341</t>
  </si>
  <si>
    <t>52-16-03-02</t>
  </si>
  <si>
    <t>90e8cf6f1e674639884ff24b0cf285b8</t>
  </si>
  <si>
    <t>OUV-341s0</t>
  </si>
  <si>
    <t>nikenigenmoomo hmeli</t>
  </si>
  <si>
    <t>Planchonella_linggensis,Acacia_spirorbis</t>
  </si>
  <si>
    <t>OUV-341s1</t>
  </si>
  <si>
    <t>OUV-341s2</t>
  </si>
  <si>
    <t>OUV-341s3</t>
  </si>
  <si>
    <t>OUV-341s4</t>
  </si>
  <si>
    <t>pourri sur pied Feu, mesure à 1m 3 tiges</t>
  </si>
  <si>
    <t>OUV-341s5</t>
  </si>
  <si>
    <t>pourri sur pied Feu avec aubier mesure 1m</t>
  </si>
  <si>
    <t>OUV-341s6</t>
  </si>
  <si>
    <t>pourri sur pied avec aubier sans rejet mesure 1m feu</t>
  </si>
  <si>
    <t>OUV-341s7</t>
  </si>
  <si>
    <t>OUV-341s8</t>
  </si>
  <si>
    <t>pourri sur pied mesure 1m avec aubier sans rejet</t>
  </si>
  <si>
    <t>OUV-341s9</t>
  </si>
  <si>
    <t>OUV-341s10</t>
  </si>
  <si>
    <t>OUV-341s11</t>
  </si>
  <si>
    <t>OUV-341s12</t>
  </si>
  <si>
    <t>OUV-341s13</t>
  </si>
  <si>
    <t>pourri sur pied Feu avec aubier mesure 1m sans rejet</t>
  </si>
  <si>
    <t>OUV-341s14</t>
  </si>
  <si>
    <t>OUV-341s15</t>
  </si>
  <si>
    <t>OUV-341s16</t>
  </si>
  <si>
    <t>pourri sur pied Feu sans rejet avec aubier mesure 1m</t>
  </si>
  <si>
    <t>OUV-341s17</t>
  </si>
  <si>
    <t>pourri sur pied sans rejet avec aubier mesure 1m</t>
  </si>
  <si>
    <t>OUV-341s18</t>
  </si>
  <si>
    <t>OUV-341s19</t>
  </si>
  <si>
    <t>pourri sur pied avec aubier feu sans rejet</t>
  </si>
  <si>
    <t>OUV-341s20</t>
  </si>
  <si>
    <t>OUV-341s21</t>
  </si>
  <si>
    <t>pourri sur pied sans rejet avec aubier feu masure 1m</t>
  </si>
  <si>
    <t>OUV-341s22</t>
  </si>
  <si>
    <t>OUV-341s23</t>
  </si>
  <si>
    <t>hmeli hueini</t>
  </si>
  <si>
    <t>OUV-341s24</t>
  </si>
  <si>
    <t>OUV-341s25</t>
  </si>
  <si>
    <t>OUV-341s26</t>
  </si>
  <si>
    <t>pourri sur pied avec aubier sans rejet feu mesure à 1m</t>
  </si>
  <si>
    <t>OUV-341s27</t>
  </si>
  <si>
    <t>pourri sur pied mesure à 1m avec aubier sans rejet</t>
  </si>
  <si>
    <t>OUV-341s28</t>
  </si>
  <si>
    <t>OUV-341s29</t>
  </si>
  <si>
    <t>hmeli wajumaya</t>
  </si>
  <si>
    <t>Acacia_spirorbis,Elaeodendron_curtipendulum</t>
  </si>
  <si>
    <t>OUV-341s30</t>
  </si>
  <si>
    <t>OUV-341s31</t>
  </si>
  <si>
    <t>pourri sur pied Feu avec aubier sans rejet</t>
  </si>
  <si>
    <t>OUV-341s32</t>
  </si>
  <si>
    <t>papaye hmeli</t>
  </si>
  <si>
    <t>Carica_papaya,Acacia_spirorbis</t>
  </si>
  <si>
    <t>OUV-341s33</t>
  </si>
  <si>
    <t>pourri sur pied avec aubier avec rejet feu mesure 1m</t>
  </si>
  <si>
    <t>OUV-341s34</t>
  </si>
  <si>
    <t>OUV-341s35</t>
  </si>
  <si>
    <t>pourri sur pied avec rejets avec aubier feu mesure 1m</t>
  </si>
  <si>
    <t>OUV-341s36</t>
  </si>
  <si>
    <t>OUV-341s37</t>
  </si>
  <si>
    <t>OUV-341s38</t>
  </si>
  <si>
    <t>pourri sur pied avec rejet et aubier mesure 1m</t>
  </si>
  <si>
    <t>OUV-341s39</t>
  </si>
  <si>
    <t>OUV-341s40</t>
  </si>
  <si>
    <t>OUV-341s41</t>
  </si>
  <si>
    <t>OUV-341s42</t>
  </si>
  <si>
    <t>OUV-341s43</t>
  </si>
  <si>
    <t>OUV-341s44</t>
  </si>
  <si>
    <t>papaye coco cordyline</t>
  </si>
  <si>
    <t>Carica_papaya,Cocos_nucifera,Cordyline fruticosa</t>
  </si>
  <si>
    <t>OUV-341s45</t>
  </si>
  <si>
    <t>dûmez=lefoulefou, manah coco</t>
  </si>
  <si>
    <t>OUV-341s46</t>
  </si>
  <si>
    <t>pourri sur pied avec aubier et pas rejet mesure 1m</t>
  </si>
  <si>
    <t>OUV-341s47</t>
  </si>
  <si>
    <t>OUV-341s48</t>
  </si>
  <si>
    <t>mesuré 1m pourri sur pied Feu avec aubier avec rejet</t>
  </si>
  <si>
    <t>OUV-341s49</t>
  </si>
  <si>
    <t>OUV-341s50</t>
  </si>
  <si>
    <t>OUV-341s51</t>
  </si>
  <si>
    <t>pourris sur pied avec aubier avec rejet feu</t>
  </si>
  <si>
    <t>OUV-342</t>
  </si>
  <si>
    <t>77-12-60-04</t>
  </si>
  <si>
    <t>14e5807197dd4bf79430addc654628b8</t>
  </si>
  <si>
    <t>OUV-342s0</t>
  </si>
  <si>
    <t>hatre hu waiök</t>
  </si>
  <si>
    <t>Ixora_cauliflora_var._cauliflora,Eugenia_gacognei</t>
  </si>
  <si>
    <t>OUV-343</t>
  </si>
  <si>
    <t>68-24-33-89</t>
  </si>
  <si>
    <t>a47f1053aa8e45e0a52e1f54007dba0f</t>
  </si>
  <si>
    <t>OUV-343s0</t>
  </si>
  <si>
    <t>souche avec aubier et rejets morts hauteur 18cm</t>
  </si>
  <si>
    <t>OUV-343s1</t>
  </si>
  <si>
    <t>hmeli waiok nigenigen</t>
  </si>
  <si>
    <t>Acacia_spirorbis,Eugenia_gacognei,Mimusops_elengi</t>
  </si>
  <si>
    <t>OUV-343s2</t>
  </si>
  <si>
    <t>souche mesure a 0m avec rejet mort</t>
  </si>
  <si>
    <t>OUV-344</t>
  </si>
  <si>
    <t>39-67-28-73</t>
  </si>
  <si>
    <t>b5d382b6ae014469beaea3a526f566db</t>
  </si>
  <si>
    <t>OUV-344s0</t>
  </si>
  <si>
    <t>3 siju hmeli mort hatre</t>
  </si>
  <si>
    <t>OUV-344s1</t>
  </si>
  <si>
    <t>rejets souche siju manah</t>
  </si>
  <si>
    <t>OUV-344s2</t>
  </si>
  <si>
    <t>souche mesuré à 0 avec rejets avec aubier</t>
  </si>
  <si>
    <t>OUV-344s3</t>
  </si>
  <si>
    <t>siju hmeli manah haitr</t>
  </si>
  <si>
    <t>Aglaia_elaeagnoidea,Acacia_spirorbis,Glochidion_billardierei,Syzygium_pseudopinnatum</t>
  </si>
  <si>
    <t>OUV-344s4</t>
  </si>
  <si>
    <t>branches mortes avec cœur d'une coupe</t>
  </si>
  <si>
    <t>OUV-344s5</t>
  </si>
  <si>
    <t>souche avec aubier et rejets mesuré à 0</t>
  </si>
  <si>
    <t>OUV-344s6</t>
  </si>
  <si>
    <t>rejets de la souche banian coco siju</t>
  </si>
  <si>
    <t>Codiaeum_peltatum,Ficus_spp,Cocos_nucifera,Aglaia_elaeagnoidea</t>
  </si>
  <si>
    <t>OUV-344s7</t>
  </si>
  <si>
    <t>ham siju coco</t>
  </si>
  <si>
    <t>Lethedon_tannensis,Aglaia_elaeagnoidea,Cocos_nucifera</t>
  </si>
  <si>
    <t>OUV-345</t>
  </si>
  <si>
    <t>95-62-39-60</t>
  </si>
  <si>
    <t>5ca9d082bcf0463dbb4676c683dac1d9</t>
  </si>
  <si>
    <t>OUV-345s0</t>
  </si>
  <si>
    <t>hmeli hatrö genigen</t>
  </si>
  <si>
    <t>Acacia_spirorbis,Diospyros_calciphila,Mimusops_elengi</t>
  </si>
  <si>
    <t>OUV-345s1</t>
  </si>
  <si>
    <t>banian mako hmeli mort hurok haitr</t>
  </si>
  <si>
    <t>Ficus_spp,Ellatostachys_apetala,Acacia_spirorbis,Celtis_paniculata,Syzygium_pseudopinnatum</t>
  </si>
  <si>
    <t>OUV-345s2</t>
  </si>
  <si>
    <t>hmeli mort hatre siju dem</t>
  </si>
  <si>
    <t>Acacia_spirorbis,Aglaia_elaeagnoidea,Drypetes_deplanchei</t>
  </si>
  <si>
    <t>OUV-345s3</t>
  </si>
  <si>
    <t>hurok buni hmeli</t>
  </si>
  <si>
    <t>Celtis_paniculata,Manikara_dissecta,Acacia_spirorbis</t>
  </si>
  <si>
    <t>OUV-345s4</t>
  </si>
  <si>
    <t>hmeli waiok jehi</t>
  </si>
  <si>
    <t>Acacia_spirorbis,Eugenia_gacognei,Myrsine_novocaledonica</t>
  </si>
  <si>
    <t>OUV-345s5</t>
  </si>
  <si>
    <t>hurok coco</t>
  </si>
  <si>
    <t>Celtis_paniculata,Cocos_nucifera</t>
  </si>
  <si>
    <t>OUV-345s6</t>
  </si>
  <si>
    <t>OUV-345s7</t>
  </si>
  <si>
    <t>4 hmeli</t>
  </si>
  <si>
    <t>OUV-345s8</t>
  </si>
  <si>
    <t>jewi genigen</t>
  </si>
  <si>
    <t>Myrsine_novocaledonica,Mimusops_elengi</t>
  </si>
  <si>
    <t>OUV-345s9</t>
  </si>
  <si>
    <t>haitr hatrö jewi waiok</t>
  </si>
  <si>
    <t>Syzygium_pseudopinnatum,Diospyros_calciphila,Myrsine_novocaledonica,Eugenia_gacognei</t>
  </si>
  <si>
    <t>OUV-345s10</t>
  </si>
  <si>
    <t>hmeli hurok</t>
  </si>
  <si>
    <t>Acacia_spirorbis,Celtis_paniculata</t>
  </si>
  <si>
    <t>OUV-345s11</t>
  </si>
  <si>
    <t>ham hurok jewi hmeli mort genigen</t>
  </si>
  <si>
    <t>Lethedon_tannensis,Celtis_paniculata,Myrsine_novocaledonica,Acacia_spirorbis,Mimusops_elengi</t>
  </si>
  <si>
    <t>OUV-345s12</t>
  </si>
  <si>
    <t>hatrö hurok genigen hmeli</t>
  </si>
  <si>
    <t>Diospyros_calciphila,Celtis_paniculata,Mimusops_elengi,Acacia_spirorbis</t>
  </si>
  <si>
    <t>OUV-346</t>
  </si>
  <si>
    <t>22-69-43-54</t>
  </si>
  <si>
    <t>e3f9bc28413d4d9a8eb86a7920dc5b67</t>
  </si>
  <si>
    <t>OUV-346s0</t>
  </si>
  <si>
    <t>siju hmeli</t>
  </si>
  <si>
    <t>OUV-346s1</t>
  </si>
  <si>
    <t>waiok hmeli uge ramo</t>
  </si>
  <si>
    <t>Eugenia_gacognei,Acacia_spirorbis,Gardenia_urvillei,Pycnandra_sp._nov.</t>
  </si>
  <si>
    <t>OUV-346s2</t>
  </si>
  <si>
    <t>2 siju 2ramo</t>
  </si>
  <si>
    <t>Aglaia_elaeagnoidea,Pycnandra_sp._nov.</t>
  </si>
  <si>
    <t>OUV-346s3</t>
  </si>
  <si>
    <t>genigen siju haitr</t>
  </si>
  <si>
    <t>Mimusops_elengi,Aglaia_elaeagnoidea,Syzygium_pseudopinnatum</t>
  </si>
  <si>
    <t>OUV-346s4</t>
  </si>
  <si>
    <t>sika, waiok</t>
  </si>
  <si>
    <t>Premna_serratifolia,Eugenia_gacognei</t>
  </si>
  <si>
    <t>OUV-346s5</t>
  </si>
  <si>
    <t>genigen sika</t>
  </si>
  <si>
    <t>Mimusops_elengi,Premna_serratifolia</t>
  </si>
  <si>
    <t>OUV-346s6</t>
  </si>
  <si>
    <t>hmeli banian siju</t>
  </si>
  <si>
    <t>Acacia_spirorbis,Ficus_spp,Aglaia_elaeagnoidea</t>
  </si>
  <si>
    <t>OUV-346s7</t>
  </si>
  <si>
    <t>3 hmeli</t>
  </si>
  <si>
    <t>OUV-346s8</t>
  </si>
  <si>
    <t>hmeli waiok siju</t>
  </si>
  <si>
    <t>OUV-346s9</t>
  </si>
  <si>
    <t>ngeigen hmeli ramo siju</t>
  </si>
  <si>
    <t>Mimusops_elengi,Acacia_spirorbis,Pycnandra_sp._nov.,Aglaia_elaeagnoidea</t>
  </si>
  <si>
    <t>OUV-346s10</t>
  </si>
  <si>
    <t>2 hmeli hatro</t>
  </si>
  <si>
    <t>OUV-412</t>
  </si>
  <si>
    <t>13-12-98-20</t>
  </si>
  <si>
    <t>97d930fd3eb049b399d87b79f029a9f5</t>
  </si>
  <si>
    <t>OUV-412s0</t>
  </si>
  <si>
    <t>OUV-412s1</t>
  </si>
  <si>
    <t>OUV-412s2</t>
  </si>
  <si>
    <t>bê</t>
  </si>
  <si>
    <t>OUV-412s3</t>
  </si>
  <si>
    <t>coco be</t>
  </si>
  <si>
    <t>Cocos_nucifera,Macaranga_vedeliana</t>
  </si>
  <si>
    <t>OUV-412s4</t>
  </si>
  <si>
    <t>OUV-412s5</t>
  </si>
  <si>
    <t>OUV-412s6</t>
  </si>
  <si>
    <t>OUV-412s7</t>
  </si>
  <si>
    <t>mako be</t>
  </si>
  <si>
    <t>Ellatostachys_apetala,Macaranga_vedeliana</t>
  </si>
  <si>
    <t>OUV-412s8</t>
  </si>
  <si>
    <t>be sebö</t>
  </si>
  <si>
    <t>OUV-412s9</t>
  </si>
  <si>
    <t>branche pourri mesure à 0cmavec aubier coupe</t>
  </si>
  <si>
    <t>OUV-412s10</t>
  </si>
  <si>
    <t>OUV-412s11</t>
  </si>
  <si>
    <t>be coco</t>
  </si>
  <si>
    <t>Macaranga_vedeliana,Cocos_nucifera</t>
  </si>
  <si>
    <t>OUV-412s12</t>
  </si>
  <si>
    <t>souche pourri sur pied mesure 0m avec aubier</t>
  </si>
  <si>
    <t>OUV-412s13</t>
  </si>
  <si>
    <t>4 coco</t>
  </si>
  <si>
    <t>OUV-412s14</t>
  </si>
  <si>
    <t>OUV-412s15</t>
  </si>
  <si>
    <t>4 cocos</t>
  </si>
  <si>
    <t>OUV-413</t>
  </si>
  <si>
    <t>32-48-05-55</t>
  </si>
  <si>
    <t>9ff4f7a3a3cb4da1be658aa195117718</t>
  </si>
  <si>
    <t>OUV-413s0</t>
  </si>
  <si>
    <t>hme</t>
  </si>
  <si>
    <t>OUV-413s1</t>
  </si>
  <si>
    <t>hurok ham</t>
  </si>
  <si>
    <t>Celtis_paniculata,Lethedon_tannensis</t>
  </si>
  <si>
    <t>OUV-413s2</t>
  </si>
  <si>
    <t>hme euj</t>
  </si>
  <si>
    <t>Acacia_spirorbis,Guioa gracilis</t>
  </si>
  <si>
    <t>OUV-413s3</t>
  </si>
  <si>
    <t>hme, pulo uto</t>
  </si>
  <si>
    <t>OUV-413s4</t>
  </si>
  <si>
    <t>OUV-413s5</t>
  </si>
  <si>
    <t>3 hme</t>
  </si>
  <si>
    <t>OUV-413s6</t>
  </si>
  <si>
    <t>sâ hme</t>
  </si>
  <si>
    <t>OUV-413s7</t>
  </si>
  <si>
    <t>pulo uto, hme</t>
  </si>
  <si>
    <t>OUV-413s8</t>
  </si>
  <si>
    <t>OUV-413s9</t>
  </si>
  <si>
    <t>2 hme</t>
  </si>
  <si>
    <t>OUV-413s10</t>
  </si>
  <si>
    <t>OUV-413s11</t>
  </si>
  <si>
    <t>2 hme mene</t>
  </si>
  <si>
    <t>OUV-413s12</t>
  </si>
  <si>
    <t>branche avec aubier mesure à 0m coupe</t>
  </si>
  <si>
    <t>OUV-413s13</t>
  </si>
  <si>
    <t>hme ham</t>
  </si>
  <si>
    <t>OUV-413s14</t>
  </si>
  <si>
    <t>OUV-413s15</t>
  </si>
  <si>
    <t>mako coco hme</t>
  </si>
  <si>
    <t>Ellatostachys_apetala,Cocos_nucifera,Acacia_spirorbis</t>
  </si>
  <si>
    <t>OUV-413s16</t>
  </si>
  <si>
    <t>3 mexamoomo 3 sâ</t>
  </si>
  <si>
    <t>OUV-414</t>
  </si>
  <si>
    <t>33-23-31-41</t>
  </si>
  <si>
    <t>a4716fad24904959b77e1e2ebb38270f</t>
  </si>
  <si>
    <t>OUV-414s0</t>
  </si>
  <si>
    <t>hme mexamoomo hatr</t>
  </si>
  <si>
    <t>Acacia_spirorbis,Ellatostachys_apetala,Diospyros_calciphila</t>
  </si>
  <si>
    <t>OUV-415</t>
  </si>
  <si>
    <t>02-92-45-97</t>
  </si>
  <si>
    <t>fcd22c578d57429487712dd1c18b65a3</t>
  </si>
  <si>
    <t>OUV-415s0</t>
  </si>
  <si>
    <t>OUV-415s1</t>
  </si>
  <si>
    <t>OUV-415s2</t>
  </si>
  <si>
    <t>2 jamelon noni</t>
  </si>
  <si>
    <t>Syzygium_cuminii,Morinda_citrifolia</t>
  </si>
  <si>
    <t>OUV-415s3</t>
  </si>
  <si>
    <t>2 jamelon</t>
  </si>
  <si>
    <t>OUV-415s4</t>
  </si>
  <si>
    <t>jamelon noni</t>
  </si>
  <si>
    <t>OUV-415s5</t>
  </si>
  <si>
    <t>OUV-415s6</t>
  </si>
  <si>
    <t>jamelon, nienieng liane</t>
  </si>
  <si>
    <t>OUV-415s7</t>
  </si>
  <si>
    <t>OUV-415s8</t>
  </si>
  <si>
    <t>jamelon, sapind</t>
  </si>
  <si>
    <t>OUV-415s9</t>
  </si>
  <si>
    <t>jamelon mimosa</t>
  </si>
  <si>
    <t>OUV-415s10</t>
  </si>
  <si>
    <t>OUV-415s11</t>
  </si>
  <si>
    <t>Fleur jaune</t>
  </si>
  <si>
    <t>OUV-415s12</t>
  </si>
  <si>
    <t>citrus noni</t>
  </si>
  <si>
    <t>Citrus_spp,Morinda_citrifolia</t>
  </si>
  <si>
    <t>OUV-415s13</t>
  </si>
  <si>
    <t>hme mort bahoot</t>
  </si>
  <si>
    <t>OUV-415s14</t>
  </si>
  <si>
    <t>hme mort</t>
  </si>
  <si>
    <t>OUV-415s15</t>
  </si>
  <si>
    <t>4 noni hne</t>
  </si>
  <si>
    <t>Morinda_citrifolia,Podonephelium_homei</t>
  </si>
  <si>
    <t>OUV-415s16</t>
  </si>
  <si>
    <t>3 noni citrus</t>
  </si>
  <si>
    <t>Morinda_citrifolia,Citrus_spp</t>
  </si>
  <si>
    <t>OUV-415s17</t>
  </si>
  <si>
    <t>3 noni</t>
  </si>
  <si>
    <t>OUV-415s18</t>
  </si>
  <si>
    <t>OUV-415s19</t>
  </si>
  <si>
    <t>OUV-415s20</t>
  </si>
  <si>
    <t>3 ?</t>
  </si>
  <si>
    <t>OUV-415s21</t>
  </si>
  <si>
    <t>2 fleurs jaunes mimosa</t>
  </si>
  <si>
    <t>OUV-415s22</t>
  </si>
  <si>
    <t>poivrier</t>
  </si>
  <si>
    <t>OUV-415s23</t>
  </si>
  <si>
    <t>pourri sur pied mesure à 1m, avec aubier</t>
  </si>
  <si>
    <t>OUV-415s24</t>
  </si>
  <si>
    <t>OUV-415s25</t>
  </si>
  <si>
    <t>hne mimosa citrus</t>
  </si>
  <si>
    <t>Podonephelium_homei,Leucanea_leucocephala,Citrus_spp</t>
  </si>
  <si>
    <t>OUV-415s26</t>
  </si>
  <si>
    <t>2 hne</t>
  </si>
  <si>
    <t>OUV-415s27</t>
  </si>
  <si>
    <t>OUV-415s28</t>
  </si>
  <si>
    <t>Fleur jaune mimosa</t>
  </si>
  <si>
    <t>OUV-415s29</t>
  </si>
  <si>
    <t>OUV-415s30</t>
  </si>
  <si>
    <t>citrus jamelon</t>
  </si>
  <si>
    <t>Citrus_spp,Syzygium_cuminii</t>
  </si>
  <si>
    <t>OUV-421</t>
  </si>
  <si>
    <t>31-86-05-55</t>
  </si>
  <si>
    <t>85d37e01d419493b8b8e46d9d8169322</t>
  </si>
  <si>
    <t>OUV-421s0</t>
  </si>
  <si>
    <t>dem, hatr sâ mecik</t>
  </si>
  <si>
    <t>Drypetes_deplanchei,Diospyros_calciphila,Aglaia_elaeagnoidea,Euroschinus_obtusifolius_var._robustus</t>
  </si>
  <si>
    <t>OUV-421s1</t>
  </si>
  <si>
    <t>sâ hatr manah</t>
  </si>
  <si>
    <t>Aglaia_elaeagnoidea,Diospyros_calciphila,Glochidion_billardierei</t>
  </si>
  <si>
    <t>OUV-421s2</t>
  </si>
  <si>
    <t>nifo</t>
  </si>
  <si>
    <t>OUV-421s3</t>
  </si>
  <si>
    <t>souche coupee avec aubier mesuré à 0m</t>
  </si>
  <si>
    <t>OUV-422</t>
  </si>
  <si>
    <t>13-06-12-70</t>
  </si>
  <si>
    <t>f04de3f3bb564849bdd2827203612b66</t>
  </si>
  <si>
    <t>OUV-422s0</t>
  </si>
  <si>
    <t>hme mort sa meyö</t>
  </si>
  <si>
    <t>OUV-422s1</t>
  </si>
  <si>
    <t>mexamoomo hurok wadrumaya weiep</t>
  </si>
  <si>
    <t>Ellatostachys_apetala,Celtis_paniculata,Elaeodendron_curtipendulum,Halfordia_kendac</t>
  </si>
  <si>
    <t>OUV-422s2</t>
  </si>
  <si>
    <t>wagegen meyo hatr manah</t>
  </si>
  <si>
    <t>Mimusops_elengi,Diospyros_fasciculosa,Diospyros_calciphila,Glochidion_billardierei</t>
  </si>
  <si>
    <t>OUV-422s3</t>
  </si>
  <si>
    <t>hueinitr ham hatr wagegen</t>
  </si>
  <si>
    <t>Olea_paniculata,Lethedon_tannensis,Diospyros_calciphila,Mimusops_elengi</t>
  </si>
  <si>
    <t>OUV-422s4</t>
  </si>
  <si>
    <t>wagegen sa jehe hatr</t>
  </si>
  <si>
    <t>Mimusops_elengi,Aglaia_elaeagnoidea,Myrsine_novocaledonica,Diospyros_calciphila</t>
  </si>
  <si>
    <t>OUV-424</t>
  </si>
  <si>
    <t>70-23-67-98</t>
  </si>
  <si>
    <t>5ecbed422b5e41b9b209cb6388663aba</t>
  </si>
  <si>
    <t>OUV-424s0</t>
  </si>
  <si>
    <t>OUV-424s1</t>
  </si>
  <si>
    <t>OUV-424s2</t>
  </si>
  <si>
    <t>huen</t>
  </si>
  <si>
    <t>Intsia_bijuga</t>
  </si>
  <si>
    <t>OUV-424s3</t>
  </si>
  <si>
    <t>kohu mako</t>
  </si>
  <si>
    <t>Intsia_bijuga,Ellatostachys_apetala</t>
  </si>
  <si>
    <t>OUV-424s4</t>
  </si>
  <si>
    <t>OUV-424s5</t>
  </si>
  <si>
    <t>noni huen</t>
  </si>
  <si>
    <t>Morinda_citrifolia,Intsia_bijuga</t>
  </si>
  <si>
    <t>OUV-424s6</t>
  </si>
  <si>
    <t>pourri sur pied cepee 4 tiges</t>
  </si>
  <si>
    <t>OUV-424s7</t>
  </si>
  <si>
    <t>huen umeta</t>
  </si>
  <si>
    <t>Intsia_bijuga,Ficus_habrophylla</t>
  </si>
  <si>
    <t>OUV-424s8</t>
  </si>
  <si>
    <t>3 huen</t>
  </si>
  <si>
    <t>OUV-424s9</t>
  </si>
  <si>
    <t>huen umeta meyo</t>
  </si>
  <si>
    <t>Intsia_bijuga,Ficus_habrophylla,Diospyros_fasciculosa</t>
  </si>
  <si>
    <t>OUV-424s10</t>
  </si>
  <si>
    <t>manah hme</t>
  </si>
  <si>
    <t>OUV-424s11</t>
  </si>
  <si>
    <t>OUV-424s12</t>
  </si>
  <si>
    <t>manah mimosa</t>
  </si>
  <si>
    <t>Glochidion_billardierei,Leucanea_leucocephala</t>
  </si>
  <si>
    <t>OUV-424s13</t>
  </si>
  <si>
    <t>manah thuahaik</t>
  </si>
  <si>
    <t>Glochidion_billardierei,Wikstroemia_indica</t>
  </si>
  <si>
    <t>OUV-424s14</t>
  </si>
  <si>
    <t>huen manah thuahaik</t>
  </si>
  <si>
    <t>Intsia_bijuga,Glochidion_billardierei,Wikstroemia_indica</t>
  </si>
  <si>
    <t>OUV-424s15</t>
  </si>
  <si>
    <t>OUV-424s16</t>
  </si>
  <si>
    <t>OUV-424s17</t>
  </si>
  <si>
    <t>Manah</t>
  </si>
  <si>
    <t>OUV-424s18</t>
  </si>
  <si>
    <t>OUV-424s19</t>
  </si>
  <si>
    <t>huen noni</t>
  </si>
  <si>
    <t>Intsia_bijuga,Morinda_citrifolia</t>
  </si>
  <si>
    <t>OUV-424s20</t>
  </si>
  <si>
    <t>manah huen</t>
  </si>
  <si>
    <t>Glochidion_billardierei,Intsia_bijuga</t>
  </si>
  <si>
    <t>OUV-424s21</t>
  </si>
  <si>
    <t>OUV-424s22</t>
  </si>
  <si>
    <t>huen mako</t>
  </si>
  <si>
    <t>OUV-424s23</t>
  </si>
  <si>
    <t>hne huen</t>
  </si>
  <si>
    <t>Podonephelium_homei,Intsia_bijuga</t>
  </si>
  <si>
    <t>OUV-425</t>
  </si>
  <si>
    <t>17-54-91-31</t>
  </si>
  <si>
    <t>c36516b8016845b4931c47b470572ea5</t>
  </si>
  <si>
    <t>OUV-425s0</t>
  </si>
  <si>
    <t>hne hme mort mako</t>
  </si>
  <si>
    <t>Podonephelium_homei,Acacia_spirorbis,Ellatostachys_apetala</t>
  </si>
  <si>
    <t>OUV-425s1</t>
  </si>
  <si>
    <t>hme mort hne</t>
  </si>
  <si>
    <t>OUV-425s2</t>
  </si>
  <si>
    <t>OUV-425s3</t>
  </si>
  <si>
    <t>sika pulo uto</t>
  </si>
  <si>
    <t>OUV-425s4</t>
  </si>
  <si>
    <t>sika hne wajingen</t>
  </si>
  <si>
    <t>Premna_serratifolia,Podonephelium_homei,Lumnitzera racemosa</t>
  </si>
  <si>
    <t>OUV-425s5</t>
  </si>
  <si>
    <t>hme hatr hurok</t>
  </si>
  <si>
    <t>Acacia_spirorbis,Diospyros_calciphila,Celtis_paniculata</t>
  </si>
  <si>
    <t>OUV-425s6</t>
  </si>
  <si>
    <t>hme sika banian</t>
  </si>
  <si>
    <t>Acacia_spirorbis,Premna_serratifolia,Ficus_spp</t>
  </si>
  <si>
    <t>OUV-425s7</t>
  </si>
  <si>
    <t>weiep, banian hueihnitr</t>
  </si>
  <si>
    <t>Halfordia_kendac,Ficus_spp,Olea_paniculata</t>
  </si>
  <si>
    <t>OUV-425s8</t>
  </si>
  <si>
    <t>pulo uto, hne weiep</t>
  </si>
  <si>
    <t>Podonephelium_homei,Halfordia_kendac</t>
  </si>
  <si>
    <t>OUV-426</t>
  </si>
  <si>
    <t>01-63-61-88</t>
  </si>
  <si>
    <t>d56c2576d92e447ea73013587a3e9b43</t>
  </si>
  <si>
    <t>OUV-426s0</t>
  </si>
  <si>
    <t>wagegen sâ wajumaya</t>
  </si>
  <si>
    <t>Mimusops_elengi,Aglaia_elaeagnoidea,Elaeodendron_curtipendulum</t>
  </si>
  <si>
    <t>OUV-511</t>
  </si>
  <si>
    <t>89-17-62-28</t>
  </si>
  <si>
    <t>6e4389e516894498b9ea8f52fb98c1f9</t>
  </si>
  <si>
    <t>OUV-511s0</t>
  </si>
  <si>
    <t>huin huen wagegen meyö</t>
  </si>
  <si>
    <t>Garcinia_pedicellata,Intsia_bijuga,Mimusops_elengi,Diospyros_fasciculosa</t>
  </si>
  <si>
    <t>OUV-511s1</t>
  </si>
  <si>
    <t>sâ wagegen wanetratr</t>
  </si>
  <si>
    <t>Aglaia_elaeagnoidea,Mimusops_elengi,Arytera_neoebudensis</t>
  </si>
  <si>
    <t>OUV-511s2</t>
  </si>
  <si>
    <t>wanecatr huin</t>
  </si>
  <si>
    <t>Arytera_neoebudensis,Garcinia_pedicellata</t>
  </si>
  <si>
    <t>OUV-512</t>
  </si>
  <si>
    <t>10-32-18-91</t>
  </si>
  <si>
    <t>823ccb2025414384936a5a278b7d5a16</t>
  </si>
  <si>
    <t>OUV-512s0</t>
  </si>
  <si>
    <t>mort sur pied brûlé au debroussage sur pied mesure à 1m</t>
  </si>
  <si>
    <t>OUV-512s1</t>
  </si>
  <si>
    <t>noni sa</t>
  </si>
  <si>
    <t>OUV-512s2</t>
  </si>
  <si>
    <t>coco thuahaik</t>
  </si>
  <si>
    <t>Cocos_nucifera,Wikstroemia_indica</t>
  </si>
  <si>
    <t>OUV-512s3</t>
  </si>
  <si>
    <t>hwee sa sika</t>
  </si>
  <si>
    <t>Ixora_cauliflora_var._cauliflora,Aglaia_elaeagnoidea,Premna_serratifolia</t>
  </si>
  <si>
    <t>OUV-512s4</t>
  </si>
  <si>
    <t>manah wagegen sika</t>
  </si>
  <si>
    <t>Glochidion_billardierei,Mimusops_elengi,Premna_serratifolia</t>
  </si>
  <si>
    <t>OUV-512s5</t>
  </si>
  <si>
    <t>pulo uto</t>
  </si>
  <si>
    <t>OUV-512s6</t>
  </si>
  <si>
    <t>hatr sa</t>
  </si>
  <si>
    <t>OUV-512s7</t>
  </si>
  <si>
    <t>mexabaga kaloop hatr</t>
  </si>
  <si>
    <t>Arytera_arcuata,Dysoxylum_rufescens_subsp._rufescens,Diospyros_calciphila</t>
  </si>
  <si>
    <t>OUV-512s8</t>
  </si>
  <si>
    <t>kaloop hatr</t>
  </si>
  <si>
    <t>Dysoxylum_rufescens_subsp._rufescens,Diospyros_calciphila</t>
  </si>
  <si>
    <t>OUV-513</t>
  </si>
  <si>
    <t>30-76-62-84</t>
  </si>
  <si>
    <t>b5b9981b16d44a9a8bca5d5278f0bce4</t>
  </si>
  <si>
    <t>OUV-513s0</t>
  </si>
  <si>
    <t>Nifo hurok</t>
  </si>
  <si>
    <t>Celtis_paniculata</t>
  </si>
  <si>
    <t>OUV-513s1</t>
  </si>
  <si>
    <t>hme, rejets d'une coupe</t>
  </si>
  <si>
    <t>OUV-513s2</t>
  </si>
  <si>
    <t>OUV-513s3</t>
  </si>
  <si>
    <t>sike hwee</t>
  </si>
  <si>
    <t>Premna_serratifolia,Ixora_cauliflora_var._cauliflora</t>
  </si>
  <si>
    <t>OUV-513s4</t>
  </si>
  <si>
    <t>hme wagegen</t>
  </si>
  <si>
    <t>OUV-513s5</t>
  </si>
  <si>
    <t>OUV-513s6</t>
  </si>
  <si>
    <t>wagegen hme mort</t>
  </si>
  <si>
    <t>Mimusops_elengi,Acacia_spirorbis</t>
  </si>
  <si>
    <t>OUV-513s7</t>
  </si>
  <si>
    <t>hne weiep</t>
  </si>
  <si>
    <t>OUV-514</t>
  </si>
  <si>
    <t>02-67-62-28</t>
  </si>
  <si>
    <t>7660cacf5f434e7d8c5540cddb9c328b</t>
  </si>
  <si>
    <t>OUV-514s0</t>
  </si>
  <si>
    <t>wagegen hme wanecatr</t>
  </si>
  <si>
    <t>Mimusops_elengi,Acacia_spirorbis,Arytera_neoebudensis</t>
  </si>
  <si>
    <t>OUV-514s1</t>
  </si>
  <si>
    <t>sa</t>
  </si>
  <si>
    <t>OUV-514s2</t>
  </si>
  <si>
    <t>sa banian</t>
  </si>
  <si>
    <t>Aglaia_elaeagnoidea,Ficus_spp</t>
  </si>
  <si>
    <t>OUV-514s3</t>
  </si>
  <si>
    <t>wagegen meyo sika haitr</t>
  </si>
  <si>
    <t>Mimusops_elengi,Diospyros_fasciculosa,Premna_serratifolia,Syzygium_pseudopinnatum</t>
  </si>
  <si>
    <t>OUV-514s4</t>
  </si>
  <si>
    <t>hueihnitr wagegen</t>
  </si>
  <si>
    <t>Olea_paniculata,Mimusops_elengi</t>
  </si>
  <si>
    <t>OUV-515</t>
  </si>
  <si>
    <t>57-79-23-40</t>
  </si>
  <si>
    <t>b1212ae0340349499c478ad2e7a1e595</t>
  </si>
  <si>
    <t>OUV-515s0</t>
  </si>
  <si>
    <t>jehe sa</t>
  </si>
  <si>
    <t>OUV-515s1</t>
  </si>
  <si>
    <t>hme meyo</t>
  </si>
  <si>
    <t>OUV-515s2</t>
  </si>
  <si>
    <t>2 sa mort</t>
  </si>
  <si>
    <t>OUV-515s3</t>
  </si>
  <si>
    <t>2 hme mako</t>
  </si>
  <si>
    <t>OUV-515s4</t>
  </si>
  <si>
    <t>2 hme hne jehe</t>
  </si>
  <si>
    <t>OUV-515s5</t>
  </si>
  <si>
    <t>2 sa jehe</t>
  </si>
  <si>
    <t>Aglaia_elaeagnoidea,Myrsine_novocaledonica</t>
  </si>
  <si>
    <t>OUV-515s6</t>
  </si>
  <si>
    <t>2 sa hme</t>
  </si>
  <si>
    <t>OUV-516</t>
  </si>
  <si>
    <t>21-56-30-23</t>
  </si>
  <si>
    <t>c832882368c647fcafcaf829188c0893</t>
  </si>
  <si>
    <t>OUV-516s0</t>
  </si>
  <si>
    <t>huen banian</t>
  </si>
  <si>
    <t>OUV-516s1</t>
  </si>
  <si>
    <t>vekané</t>
  </si>
  <si>
    <t>Psydrax_odorata</t>
  </si>
  <si>
    <t>OUV-516s2</t>
  </si>
  <si>
    <t>hme sa hueihnitr manah</t>
  </si>
  <si>
    <t>Acacia_spirorbis,Aglaia_elaeagnoidea,Olea_paniculata,Glochidion_billardierei</t>
  </si>
  <si>
    <t>OUV-516s3</t>
  </si>
  <si>
    <t>haitr huin ?</t>
  </si>
  <si>
    <t>Syzygium_pseudopinnatum,Garcinia_pedicellata</t>
  </si>
  <si>
    <t>OUV-516s4</t>
  </si>
  <si>
    <t>weiep sika siju sa</t>
  </si>
  <si>
    <t>Halfordia_kendac,Premna_serratifolia,Aglaia_elaeagnoidea,Aglaia_elaeagnoidea</t>
  </si>
  <si>
    <t>OUV-522</t>
  </si>
  <si>
    <t>31-66-98-08</t>
  </si>
  <si>
    <t>e5fd951b0aaf4cdfb7b3f08df9a4e6a1</t>
  </si>
  <si>
    <t>OUV-522s0</t>
  </si>
  <si>
    <t>coco meyo sa</t>
  </si>
  <si>
    <t>Cocos_nucifera,Diospyros_fasciculosa,Aglaia_elaeagnoidea</t>
  </si>
  <si>
    <t>OUV-522s1</t>
  </si>
  <si>
    <t>2 graines, sa</t>
  </si>
  <si>
    <t>OUV-522s2</t>
  </si>
  <si>
    <t>sika meyo</t>
  </si>
  <si>
    <t>Premna_serratifolia,Diospyros_fasciculosa</t>
  </si>
  <si>
    <t>OUV-522s3</t>
  </si>
  <si>
    <t>OUV-522s4</t>
  </si>
  <si>
    <t>hueihnitr hne sa</t>
  </si>
  <si>
    <t>Olea_paniculata,Podonephelium_homei,Aglaia_elaeagnoidea</t>
  </si>
  <si>
    <t>OUV-523</t>
  </si>
  <si>
    <t>31-96-03-51</t>
  </si>
  <si>
    <t>fff15b32188d47c49be27649b43d2543</t>
  </si>
  <si>
    <t>OUV-523s0</t>
  </si>
  <si>
    <t>hatr haitr</t>
  </si>
  <si>
    <t>Diospyros_calciphila,Syzygium_pseudopinnatum</t>
  </si>
  <si>
    <t>OUV-523s1</t>
  </si>
  <si>
    <t>hnim</t>
  </si>
  <si>
    <t>Alyxia_stellata</t>
  </si>
  <si>
    <t>OUV-523s2</t>
  </si>
  <si>
    <t>sa hueihnitr</t>
  </si>
  <si>
    <t>OUV-523s3</t>
  </si>
  <si>
    <t>2 wanecatr, hueihnitr</t>
  </si>
  <si>
    <t>Arytera_neoebudensis,Olea_paniculata</t>
  </si>
  <si>
    <t>OUV-524</t>
  </si>
  <si>
    <t>21-28-82-70</t>
  </si>
  <si>
    <t>202be07391fd40609ddeaf0ab105773f</t>
  </si>
  <si>
    <t>OUV-524s0</t>
  </si>
  <si>
    <t>OUV-524s1</t>
  </si>
  <si>
    <t>OUV-524s2</t>
  </si>
  <si>
    <t>OUV-524s3</t>
  </si>
  <si>
    <t>OUV-524s4</t>
  </si>
  <si>
    <t>2 hme, mako</t>
  </si>
  <si>
    <t>OUV-524s5</t>
  </si>
  <si>
    <t>OUV-524s6</t>
  </si>
  <si>
    <t>meyo hme</t>
  </si>
  <si>
    <t>Diospyros_fasciculosa,Acacia_spirorbis</t>
  </si>
  <si>
    <t>OUV-524s7</t>
  </si>
  <si>
    <t>1 hme</t>
  </si>
  <si>
    <t>OUV-524s8</t>
  </si>
  <si>
    <t>hme mort, mako</t>
  </si>
  <si>
    <t>OUV-524s9</t>
  </si>
  <si>
    <t>banian hme sa</t>
  </si>
  <si>
    <t>Ficus_spp,Acacia_spirorbis,Aglaia_elaeagnoidea</t>
  </si>
  <si>
    <t>OUV-524s10</t>
  </si>
  <si>
    <t>sa manah hne</t>
  </si>
  <si>
    <t>Aglaia_elaeagnoidea,Glochidion_billardierei,Podonephelium_homei</t>
  </si>
  <si>
    <t>OUV-524s11</t>
  </si>
  <si>
    <t>3 sa</t>
  </si>
  <si>
    <t>OUV-524s12</t>
  </si>
  <si>
    <t>2 wanecatr</t>
  </si>
  <si>
    <t>Arytera_neoebudensis</t>
  </si>
  <si>
    <t>OUV-524s13</t>
  </si>
  <si>
    <t>wanecatr sa wadrumaya</t>
  </si>
  <si>
    <t>Arytera_neoebudensis,Aglaia_elaeagnoidea,Elaeodendron_curtipendulum</t>
  </si>
  <si>
    <t>OUV-524s14</t>
  </si>
  <si>
    <t>haitr mexaBaga hwee</t>
  </si>
  <si>
    <t>Syzygium_pseudopinnatum,Ixora_cauliflora_var._cauliflora</t>
  </si>
  <si>
    <t>OUV-524s15</t>
  </si>
  <si>
    <t>vient juste de mourir sur pied, mesure à 1m avec aubier</t>
  </si>
  <si>
    <t>OUV-524s16</t>
  </si>
  <si>
    <t>banian umeta</t>
  </si>
  <si>
    <t>Ficus_spp,Ficus_habrophylla</t>
  </si>
  <si>
    <t>OUV-524s17</t>
  </si>
  <si>
    <t>banian hueihnitr kaloop</t>
  </si>
  <si>
    <t>Ficus_spp,Olea_paniculata,Dysoxylum_rufescens_subsp._rufescens</t>
  </si>
  <si>
    <t>OUV-524s18</t>
  </si>
  <si>
    <t>banian bahoot sika coco</t>
  </si>
  <si>
    <t>Ficus_spp,Delarbrea_paradoxa_subsp._Paradoxa,Premna_serratifolia,Cocos_nucifera</t>
  </si>
  <si>
    <t>OUV-524s19</t>
  </si>
  <si>
    <t>3 coco</t>
  </si>
  <si>
    <t>OUV-524s20</t>
  </si>
  <si>
    <t>sa meyo</t>
  </si>
  <si>
    <t>Aglaia_elaeagnoidea,Diospyros_fasciculosa</t>
  </si>
  <si>
    <t>OUV-524s21</t>
  </si>
  <si>
    <t>sa mako kaloop</t>
  </si>
  <si>
    <t>Aglaia_elaeagnoidea,Ellatostachys_apetala,Dysoxylum_rufescens_subsp._rufescens</t>
  </si>
  <si>
    <t>OUV-525</t>
  </si>
  <si>
    <t>39-77-68-85</t>
  </si>
  <si>
    <t>ff4872ddde034df0ab0178d69ea51614</t>
  </si>
  <si>
    <t>OUV-525s0</t>
  </si>
  <si>
    <t>sa hueihnitr meci hme</t>
  </si>
  <si>
    <t>Aglaia_elaeagnoidea,Olea_paniculata,Euroschinus_obtusifolius_var._robustus,Acacia_spirorbis</t>
  </si>
  <si>
    <t>OUV-525s1</t>
  </si>
  <si>
    <t>hatr haitr dem sa sika</t>
  </si>
  <si>
    <t>Diospyros_calciphila,Syzygium_pseudopinnatum,Drypetes_deplanchei,Aglaia_elaeagnoidea,Premna_serratifolia</t>
  </si>
  <si>
    <t>OUV-531</t>
  </si>
  <si>
    <t>48-75-60-15</t>
  </si>
  <si>
    <t>906548a55f4e49739a42e763fdce3689</t>
  </si>
  <si>
    <t>OUV-531s0</t>
  </si>
  <si>
    <t>sa dem wanecatr mako</t>
  </si>
  <si>
    <t>Aglaia_elaeagnoidea,Drypetes_deplanchei,Arytera_neoebudensis,Ellatostachys_apetala</t>
  </si>
  <si>
    <t>OUV-531s1</t>
  </si>
  <si>
    <t>bahoot sika sa banian</t>
  </si>
  <si>
    <t>Delarbrea_paradoxa_subsp._Paradoxa,Premna_serratifolia,Aglaia_elaeagnoidea,Ficus_spp</t>
  </si>
  <si>
    <t>OUV-531s2</t>
  </si>
  <si>
    <t>sa hme mort hueihnitr</t>
  </si>
  <si>
    <t>Aglaia_elaeagnoidea,Acacia_spirorbis,Olea_paniculata</t>
  </si>
  <si>
    <t>OUV-532</t>
  </si>
  <si>
    <t>88-07-74-39</t>
  </si>
  <si>
    <t>5df812d4951a43829a3814a2a87f8288</t>
  </si>
  <si>
    <t>OUV-532s0</t>
  </si>
  <si>
    <t>wagegen hme sa</t>
  </si>
  <si>
    <t>Mimusops_elengi,Acacia_spirorbis,Aglaia_elaeagnoidea</t>
  </si>
  <si>
    <t>OUV-532s1</t>
  </si>
  <si>
    <t>hme sa</t>
  </si>
  <si>
    <t>OUV-532s2</t>
  </si>
  <si>
    <t>hme hme hueihnitr</t>
  </si>
  <si>
    <t>Acacia_spirorbis,Acacia_spirorbis,Olea_paniculata</t>
  </si>
  <si>
    <t>OUV-532s3</t>
  </si>
  <si>
    <t>mexabaga hmeli</t>
  </si>
  <si>
    <t>Arytera_arcuata,Acacia_spirorbis</t>
  </si>
  <si>
    <t>OUV-533</t>
  </si>
  <si>
    <t>75-02-54-76</t>
  </si>
  <si>
    <t>2b4830996b034eca97072992a5410a5d</t>
  </si>
  <si>
    <t>OUV-533s0</t>
  </si>
  <si>
    <t>manah mako hueihnitr</t>
  </si>
  <si>
    <t>Glochidion_billardierei,Ellatostachys_apetala,Olea_paniculata</t>
  </si>
  <si>
    <t>OUV-533s1</t>
  </si>
  <si>
    <t>mako sika hueihnitr</t>
  </si>
  <si>
    <t>Ellatostachys_apetala,Premna_serratifolia,Olea_paniculata</t>
  </si>
  <si>
    <t>OUV-533s2</t>
  </si>
  <si>
    <t>hme mako sa</t>
  </si>
  <si>
    <t>Acacia_spirorbis,Ellatostachys_apetala,Aglaia_elaeagnoidea</t>
  </si>
  <si>
    <t>OUV-533s3</t>
  </si>
  <si>
    <t>mako manah sika hueihnitr</t>
  </si>
  <si>
    <t>Ellatostachys_apetala,Glochidion_billardierei,Premna_serratifolia,Olea_paniculata</t>
  </si>
  <si>
    <t>OUV-533s4</t>
  </si>
  <si>
    <t>? hueihnitr banian</t>
  </si>
  <si>
    <t>Olea_paniculata,Ficus_spp</t>
  </si>
  <si>
    <t>OUV-533s5</t>
  </si>
  <si>
    <t>sa banian hne</t>
  </si>
  <si>
    <t>Aglaia_elaeagnoidea,Ficus_spp,Podonephelium_homei</t>
  </si>
  <si>
    <t>OUV-533s6</t>
  </si>
  <si>
    <t>hne wagegen 2 sa</t>
  </si>
  <si>
    <t>Podonephelium_homei,Mimusops_elengi,Aglaia_elaeagnoidea</t>
  </si>
  <si>
    <t>trou au milieu</t>
  </si>
  <si>
    <t>OUV-533s7</t>
  </si>
  <si>
    <t>hueihnitr sa huen</t>
  </si>
  <si>
    <t>Olea_paniculata,Aglaia_elaeagnoidea,Intsia_bijuga</t>
  </si>
  <si>
    <t>OUV-534</t>
  </si>
  <si>
    <t>03-65-77-25</t>
  </si>
  <si>
    <t>7e5fcf4c75974f339b6ac26a8e2e0d36</t>
  </si>
  <si>
    <t>OUV-534s0</t>
  </si>
  <si>
    <t>fenök kafika hne</t>
  </si>
  <si>
    <t>Manikara_dissecta,Syzygium_malaccense,Podonephelium_homei</t>
  </si>
  <si>
    <t>OUV-534s1</t>
  </si>
  <si>
    <t>mexaBaga fenök sa</t>
  </si>
  <si>
    <t>Manikara_dissecta,Aglaia_elaeagnoidea</t>
  </si>
  <si>
    <t>OUV-534s2</t>
  </si>
  <si>
    <t>souche avec aubier et  rejets mesuré à 10cm</t>
  </si>
  <si>
    <t>OUV-534s3</t>
  </si>
  <si>
    <t>uge hme kafika hne</t>
  </si>
  <si>
    <t>Gardenia_urvillei,Acacia_spirorbis,Syzygium_malaccense,Podonephelium_homei</t>
  </si>
  <si>
    <t>OUV-534s4</t>
  </si>
  <si>
    <t>hurok hueihnitr mako</t>
  </si>
  <si>
    <t>Celtis_paniculata,Olea_paniculata,Ellatostachys_apetala</t>
  </si>
  <si>
    <t>OUV-534s5</t>
  </si>
  <si>
    <t>véku hueihnitr</t>
  </si>
  <si>
    <t>Cycas_seemannii,Olea_paniculata</t>
  </si>
  <si>
    <t>OUV-535</t>
  </si>
  <si>
    <t>19-93-08-12</t>
  </si>
  <si>
    <t>2f7aed176ff34fbaa34c6f010e29f6e3</t>
  </si>
  <si>
    <t>OUV-535s0</t>
  </si>
  <si>
    <t>manah mako</t>
  </si>
  <si>
    <t>Glochidion_billardierei,Ellatostachys_apetala</t>
  </si>
  <si>
    <t>OUV-535s1</t>
  </si>
  <si>
    <t>manah ? hatr hurok ahlaak</t>
  </si>
  <si>
    <t>Glochidion_billardierei,Diospyros_calciphila,Celtis_paniculata,Adenanthera_pavonina</t>
  </si>
  <si>
    <t>OUV-535s2</t>
  </si>
  <si>
    <t>Mexabaga 3 sa wanecatr</t>
  </si>
  <si>
    <t>Aglaia_elaeagnoidea,Arytera_neoebudensis</t>
  </si>
  <si>
    <t>OUV-535s3</t>
  </si>
  <si>
    <t>dem véku huen</t>
  </si>
  <si>
    <t>Drypetes_deplanchei,Cycas_seemannii,Intsia_bijuga</t>
  </si>
  <si>
    <t>OUV-536</t>
  </si>
  <si>
    <t>44-97-02-02</t>
  </si>
  <si>
    <t>1dd35e3f8057465a94d629a30f838ab7</t>
  </si>
  <si>
    <t>OUV-536s0</t>
  </si>
  <si>
    <t>2 sa hme uge</t>
  </si>
  <si>
    <t>Aglaia_elaeagnoidea,Acacia_spirorbis,Gardenia_urvillei</t>
  </si>
  <si>
    <t>OUV-536s1</t>
  </si>
  <si>
    <t>2 hme hurok</t>
  </si>
  <si>
    <t>OUV-536s2</t>
  </si>
  <si>
    <t>drenixapo, wagegen ham sa</t>
  </si>
  <si>
    <t>Adenanthera_pavonina,Mimusops_elengi,Lethedon_tannensis,Aglaia_elaeagnoidea</t>
  </si>
  <si>
    <t>OUV-536s3</t>
  </si>
  <si>
    <t>mort sur pied seulement cœur mesure 1m</t>
  </si>
  <si>
    <t>OUV-543</t>
  </si>
  <si>
    <t>37-64-19-97</t>
  </si>
  <si>
    <t>fafbe66aa0044bfba97ff3feef69ab66</t>
  </si>
  <si>
    <t>OUV-543s0</t>
  </si>
  <si>
    <t>OUV-543s1</t>
  </si>
  <si>
    <t>manah nifo hme</t>
  </si>
  <si>
    <t>Glochidion_billardierei,Diospyros_olen,Acacia_spirorbis</t>
  </si>
  <si>
    <t>OUV-543s2</t>
  </si>
  <si>
    <t>hme banian</t>
  </si>
  <si>
    <t>OUV-543s3</t>
  </si>
  <si>
    <t>mako faux manguier hurok</t>
  </si>
  <si>
    <t>Ellatostachys_apetala,Mangifera_indica,Celtis_paniculata</t>
  </si>
  <si>
    <t>OUV-543s4</t>
  </si>
  <si>
    <t>cebo hme</t>
  </si>
  <si>
    <t>OUV-543s5</t>
  </si>
  <si>
    <t>pourri sur pied cassé mesure à 1m</t>
  </si>
  <si>
    <t>OUV-543s6</t>
  </si>
  <si>
    <t>cupaniopsis</t>
  </si>
  <si>
    <t>Cupaniopsis_glomeriflora</t>
  </si>
  <si>
    <t>OUV-543s7</t>
  </si>
  <si>
    <t>2 mako sa wagegen</t>
  </si>
  <si>
    <t>Ellatostachys_apetala,Aglaia_elaeagnoidea,Mimusops_elengi</t>
  </si>
  <si>
    <t>OUV-543s8</t>
  </si>
  <si>
    <t>sa hme mako</t>
  </si>
  <si>
    <t>Aglaia_elaeagnoidea,Acacia_spirorbis,Ellatostachys_apetala</t>
  </si>
  <si>
    <t>OUV-543s9</t>
  </si>
  <si>
    <t>banian sa hne coco</t>
  </si>
  <si>
    <t>Ficus_spp,Aglaia_elaeagnoidea,Podonephelium_homei,Cocos_nucifera</t>
  </si>
  <si>
    <t>OUV-543s10</t>
  </si>
  <si>
    <t>hme meyo 2 coco</t>
  </si>
  <si>
    <t>Acacia_spirorbis,Diospyros_fasciculosa,Cocos_nucifera</t>
  </si>
  <si>
    <t>OUV-543s11</t>
  </si>
  <si>
    <t>hme sa meyo</t>
  </si>
  <si>
    <t>OUV-543s12</t>
  </si>
  <si>
    <t>kaloop mako hme sa ham drenixapo</t>
  </si>
  <si>
    <t>Dysoxylum_rufescens_subsp._rufescens,Ellatostachys_apetala,Acacia_spirorbis,Aglaia_elaeagnoidea,Lethedon_tannensis,Adenanthera_pavonina</t>
  </si>
  <si>
    <t>OUV-544</t>
  </si>
  <si>
    <t>94-47-06-68</t>
  </si>
  <si>
    <t>42e35094d7e348c0b4b6f5385b57e954</t>
  </si>
  <si>
    <t>OUV-544s0</t>
  </si>
  <si>
    <t>OUV-544s1</t>
  </si>
  <si>
    <t>hme coco</t>
  </si>
  <si>
    <t>OUV-544s2</t>
  </si>
  <si>
    <t>sika mako</t>
  </si>
  <si>
    <t>Premna_serratifolia,Ellatostachys_apetala</t>
  </si>
  <si>
    <t>OUV-544s3</t>
  </si>
  <si>
    <t>sika hme coco, eugenia</t>
  </si>
  <si>
    <t>Premna_serratifolia,Acacia_spirorbis,Cocos_nucifera,Eugenia_gacognei</t>
  </si>
  <si>
    <t>OUV-544s4</t>
  </si>
  <si>
    <t>mako sika sa</t>
  </si>
  <si>
    <t>Ellatostachys_apetala,Premna_serratifolia,Aglaia_elaeagnoidea</t>
  </si>
  <si>
    <t>OUV-544s5</t>
  </si>
  <si>
    <t>OUV-544s6</t>
  </si>
  <si>
    <t>mako wadringen</t>
  </si>
  <si>
    <t>Ellatostachys_apetala,Eugenia_gacognei</t>
  </si>
  <si>
    <t>OUV-544s7</t>
  </si>
  <si>
    <t>OUV-544s8</t>
  </si>
  <si>
    <t>2 coco</t>
  </si>
  <si>
    <t>OUV-544s9</t>
  </si>
  <si>
    <t>sika hme</t>
  </si>
  <si>
    <t>OUV-544s10</t>
  </si>
  <si>
    <t>OUV-544s11</t>
  </si>
  <si>
    <t>OUV-545</t>
  </si>
  <si>
    <t>15-14-40-75</t>
  </si>
  <si>
    <t>7aa85a535a4345eebf6b651a72847737</t>
  </si>
  <si>
    <t>OUV-545s0</t>
  </si>
  <si>
    <t>hme hatr hne, rejet de coupe</t>
  </si>
  <si>
    <t>OUV-545s1</t>
  </si>
  <si>
    <t>souche avec aubier avec rejets mesuré à 10cm</t>
  </si>
  <si>
    <t>OUV-545s2</t>
  </si>
  <si>
    <t>hne manah sika</t>
  </si>
  <si>
    <t>Podonephelium_homei,Glochidion_billardierei,Premna_serratifolia</t>
  </si>
  <si>
    <t>OUV-545s3</t>
  </si>
  <si>
    <t>2 sa</t>
  </si>
  <si>
    <t>OUV-545s4</t>
  </si>
  <si>
    <t>mesuré à 1m branches avec coeur d'une coupe</t>
  </si>
  <si>
    <t>OUV-545s5</t>
  </si>
  <si>
    <t>hme hatr</t>
  </si>
  <si>
    <t>OUV-545s6</t>
  </si>
  <si>
    <t>pulo uto hme</t>
  </si>
  <si>
    <t>OUV-545s7</t>
  </si>
  <si>
    <t>edi hme</t>
  </si>
  <si>
    <t>Meryta_denhamii,Acacia_spirorbis</t>
  </si>
  <si>
    <t>OUV-611</t>
  </si>
  <si>
    <t>08-06-05-73</t>
  </si>
  <si>
    <t>cd10ff5171c54ce5982b11a51f082795</t>
  </si>
  <si>
    <t>OUV-611s0</t>
  </si>
  <si>
    <t>wahayo hmeli</t>
  </si>
  <si>
    <t>OUV-611s1</t>
  </si>
  <si>
    <t>wahayo buni</t>
  </si>
  <si>
    <t>Eugenia_gacognei,Manikara_dissecta</t>
  </si>
  <si>
    <t>OUV-611s2</t>
  </si>
  <si>
    <t>OUV-611s3</t>
  </si>
  <si>
    <t>wahayo</t>
  </si>
  <si>
    <t>Eugenia_gacognei</t>
  </si>
  <si>
    <t>OUV-611s4</t>
  </si>
  <si>
    <t>2 wahayo</t>
  </si>
  <si>
    <t>OUV-611s5</t>
  </si>
  <si>
    <t>buni hmeli</t>
  </si>
  <si>
    <t>Manikara_dissecta,Acacia_spirorbis</t>
  </si>
  <si>
    <t>OUV-611s6</t>
  </si>
  <si>
    <t>3 wahayo manah buni</t>
  </si>
  <si>
    <t>Eugenia_gacognei,Glochidion_billardierei,Manikara_dissecta</t>
  </si>
  <si>
    <t>OUV-611s7</t>
  </si>
  <si>
    <t>OUV-611s8</t>
  </si>
  <si>
    <t>OUV-611s9</t>
  </si>
  <si>
    <t>3 wahayo buni</t>
  </si>
  <si>
    <t>OUV-611s10</t>
  </si>
  <si>
    <t>OUV-611s11</t>
  </si>
  <si>
    <t>3 buni hatr wahayo</t>
  </si>
  <si>
    <t>Manikara_dissecta,Diospyros_calciphila,Eugenia_gacognei</t>
  </si>
  <si>
    <t>OUV-611s12</t>
  </si>
  <si>
    <t>2 buni</t>
  </si>
  <si>
    <t>Manikara_dissecta</t>
  </si>
  <si>
    <t>OUV-612</t>
  </si>
  <si>
    <t>73-18-50-09</t>
  </si>
  <si>
    <t>f2b52316a6374a33bd22a58848801ac0</t>
  </si>
  <si>
    <t>OUV-612s0</t>
  </si>
  <si>
    <t>hne hmeli mort sa</t>
  </si>
  <si>
    <t>Podonephelium_homei,Acacia_spirorbis,Aglaia_elaeagnoidea</t>
  </si>
  <si>
    <t>OUV-614</t>
  </si>
  <si>
    <t>20-71-06-01</t>
  </si>
  <si>
    <t>979bd38fdfda42069b4a2ebf98073a84</t>
  </si>
  <si>
    <t>OUV-614s0</t>
  </si>
  <si>
    <t>hatr sa wagegen wahayo</t>
  </si>
  <si>
    <t>Diospyros_calciphila,Aglaia_elaeagnoidea,Mimusops_elengi,Eugenia_gacognei</t>
  </si>
  <si>
    <t>OUV-614s1</t>
  </si>
  <si>
    <t>hatr sa wagegen</t>
  </si>
  <si>
    <t>Diospyros_calciphila,Aglaia_elaeagnoidea,Mimusops_elengi</t>
  </si>
  <si>
    <t>OUV-616</t>
  </si>
  <si>
    <t>59-53-37-26</t>
  </si>
  <si>
    <t>8d9e9d0228fb4e05badeeb305835fa52</t>
  </si>
  <si>
    <t>OUV-616s0</t>
  </si>
  <si>
    <t>weiep=udi mako pulo uto</t>
  </si>
  <si>
    <t>Halfordia_kendac,Ellatostachys_apetala</t>
  </si>
  <si>
    <t>OUV-616s1</t>
  </si>
  <si>
    <t>mako pulo uto wagegen</t>
  </si>
  <si>
    <t>Ellatostachys_apetala,Mimusops_elengi</t>
  </si>
  <si>
    <t>OUV-624</t>
  </si>
  <si>
    <t>45-75-06-85</t>
  </si>
  <si>
    <t>cd4a3466730b4b6fad086e6cad51ea53</t>
  </si>
  <si>
    <t>OUV-624s0</t>
  </si>
  <si>
    <t>ham hatr mako sa</t>
  </si>
  <si>
    <t>Lethedon_tannensis,Diospyros_calciphila,Ellatostachys_apetala,Aglaia_elaeagnoidea</t>
  </si>
  <si>
    <t>mort_avec_tronc</t>
  </si>
  <si>
    <t>Circonf20cm</t>
  </si>
  <si>
    <t>Circonfmort20cm</t>
  </si>
  <si>
    <t>Poids_coeur_mort_the</t>
  </si>
  <si>
    <t>part_restant_coeur</t>
  </si>
  <si>
    <t>equation_coeur</t>
  </si>
  <si>
    <t>Poids_cœur_mort_reel</t>
  </si>
  <si>
    <t>Poids_coeur_viv</t>
  </si>
  <si>
    <t>mesuré à 1m pourri sur pied coeur avec aubier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</si>
</sst>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37"/>
  <sheetViews>
    <sheetView tabSelected="1" topLeftCell="R1" workbookViewId="0">
      <selection activeCell="I6" sqref="I6"/>
    </sheetView>
  </sheetViews>
  <sheetFormatPr baseColWidth="10" defaultColWidth="8.7265625" defaultRowHeight="14.5" x14ac:dyDescent="0.35"/>
  <cols>
    <col min="2" max="3" width="8.7265625" style="3"/>
    <col min="7" max="7" width="11.08984375" customWidth="1"/>
    <col min="8" max="8" width="15.453125" customWidth="1"/>
    <col min="10" max="10" width="60.7265625" bestFit="1" customWidth="1"/>
    <col min="17" max="17" width="11.81640625" customWidth="1"/>
    <col min="18" max="18" width="16.453125" customWidth="1"/>
    <col min="19" max="19" width="14" customWidth="1"/>
    <col min="20" max="20" width="10.6328125" customWidth="1"/>
    <col min="21" max="21" width="6.36328125" bestFit="1" customWidth="1"/>
    <col min="22" max="22" width="10.36328125" customWidth="1"/>
    <col min="29" max="29" width="15.36328125" bestFit="1" customWidth="1"/>
  </cols>
  <sheetData>
    <row r="1" spans="1:33" s="1" customFormat="1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5370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5371</v>
      </c>
      <c r="AB1" s="1" t="s">
        <v>5377</v>
      </c>
      <c r="AC1" s="1" t="s">
        <v>5372</v>
      </c>
      <c r="AD1" s="1" t="s">
        <v>5373</v>
      </c>
      <c r="AE1" s="1" t="s">
        <v>5374</v>
      </c>
      <c r="AF1" s="1" t="s">
        <v>5375</v>
      </c>
      <c r="AG1" s="1" t="s">
        <v>5376</v>
      </c>
    </row>
    <row r="2" spans="1:33" x14ac:dyDescent="0.35">
      <c r="A2" t="s">
        <v>25</v>
      </c>
      <c r="B2" s="3" t="s">
        <v>26</v>
      </c>
      <c r="C2" s="3" t="s">
        <v>27</v>
      </c>
      <c r="D2">
        <v>0</v>
      </c>
      <c r="E2" t="s">
        <v>28</v>
      </c>
      <c r="F2" t="s">
        <v>29</v>
      </c>
      <c r="I2">
        <v>0</v>
      </c>
      <c r="N2">
        <v>43</v>
      </c>
      <c r="O2">
        <v>45</v>
      </c>
      <c r="P2">
        <v>4.5</v>
      </c>
      <c r="Q2" t="s">
        <v>30</v>
      </c>
      <c r="R2" t="s">
        <v>31</v>
      </c>
      <c r="S2" t="s">
        <v>32</v>
      </c>
      <c r="U2" t="s">
        <v>33</v>
      </c>
      <c r="X2" t="s">
        <v>34</v>
      </c>
      <c r="Y2" t="s">
        <v>35</v>
      </c>
      <c r="Z2">
        <v>2.2999999999999998</v>
      </c>
      <c r="AA2" t="str">
        <f t="shared" ref="AA2:AA65" si="0">IF(N2&gt;45,(O2-1.2)/0.87,"")</f>
        <v/>
      </c>
    </row>
    <row r="3" spans="1:33" x14ac:dyDescent="0.35">
      <c r="A3" t="s">
        <v>36</v>
      </c>
      <c r="B3" s="3" t="s">
        <v>37</v>
      </c>
      <c r="C3" s="3" t="s">
        <v>38</v>
      </c>
      <c r="D3">
        <v>0</v>
      </c>
      <c r="E3" t="s">
        <v>39</v>
      </c>
      <c r="F3" t="s">
        <v>29</v>
      </c>
      <c r="I3">
        <v>0</v>
      </c>
      <c r="N3">
        <v>16</v>
      </c>
      <c r="O3">
        <v>16</v>
      </c>
      <c r="P3">
        <v>2</v>
      </c>
      <c r="Q3" t="s">
        <v>40</v>
      </c>
      <c r="R3" t="s">
        <v>41</v>
      </c>
      <c r="S3" t="s">
        <v>32</v>
      </c>
      <c r="U3" t="s">
        <v>33</v>
      </c>
      <c r="X3" t="s">
        <v>34</v>
      </c>
      <c r="Y3" t="s">
        <v>35</v>
      </c>
      <c r="AA3" t="str">
        <f t="shared" si="0"/>
        <v/>
      </c>
    </row>
    <row r="4" spans="1:33" x14ac:dyDescent="0.35">
      <c r="A4" t="s">
        <v>36</v>
      </c>
      <c r="B4" s="3" t="s">
        <v>37</v>
      </c>
      <c r="C4" s="3" t="s">
        <v>38</v>
      </c>
      <c r="D4">
        <v>1</v>
      </c>
      <c r="E4" t="s">
        <v>42</v>
      </c>
      <c r="F4" t="s">
        <v>29</v>
      </c>
      <c r="I4">
        <v>0</v>
      </c>
      <c r="N4">
        <v>11</v>
      </c>
      <c r="O4">
        <v>12</v>
      </c>
      <c r="P4">
        <v>2</v>
      </c>
      <c r="Q4" t="s">
        <v>43</v>
      </c>
      <c r="R4" t="s">
        <v>44</v>
      </c>
      <c r="S4" t="s">
        <v>32</v>
      </c>
      <c r="U4" t="s">
        <v>33</v>
      </c>
      <c r="X4" t="s">
        <v>34</v>
      </c>
      <c r="Y4" t="s">
        <v>35</v>
      </c>
      <c r="AA4" t="str">
        <f t="shared" si="0"/>
        <v/>
      </c>
    </row>
    <row r="5" spans="1:33" x14ac:dyDescent="0.35">
      <c r="A5" t="s">
        <v>36</v>
      </c>
      <c r="B5" s="3" t="s">
        <v>37</v>
      </c>
      <c r="C5" s="3" t="s">
        <v>38</v>
      </c>
      <c r="D5">
        <v>2</v>
      </c>
      <c r="E5" t="s">
        <v>45</v>
      </c>
      <c r="F5" t="s">
        <v>29</v>
      </c>
      <c r="I5">
        <v>0</v>
      </c>
      <c r="N5">
        <v>9</v>
      </c>
      <c r="O5">
        <v>11</v>
      </c>
      <c r="P5">
        <v>1.7</v>
      </c>
      <c r="Q5" t="s">
        <v>46</v>
      </c>
      <c r="R5" t="s">
        <v>47</v>
      </c>
      <c r="S5" t="s">
        <v>32</v>
      </c>
      <c r="U5" t="s">
        <v>33</v>
      </c>
      <c r="X5" t="s">
        <v>34</v>
      </c>
      <c r="Y5" t="s">
        <v>35</v>
      </c>
      <c r="AA5" t="str">
        <f t="shared" si="0"/>
        <v/>
      </c>
    </row>
    <row r="6" spans="1:33" x14ac:dyDescent="0.35">
      <c r="A6" t="s">
        <v>36</v>
      </c>
      <c r="B6" s="3" t="s">
        <v>37</v>
      </c>
      <c r="C6" s="3" t="s">
        <v>38</v>
      </c>
      <c r="D6">
        <v>3</v>
      </c>
      <c r="E6" t="s">
        <v>48</v>
      </c>
      <c r="F6" t="s">
        <v>49</v>
      </c>
      <c r="I6">
        <v>0</v>
      </c>
      <c r="N6">
        <v>0</v>
      </c>
      <c r="O6">
        <v>0</v>
      </c>
      <c r="Q6" t="s">
        <v>50</v>
      </c>
      <c r="R6" t="s">
        <v>51</v>
      </c>
      <c r="S6" t="s">
        <v>52</v>
      </c>
      <c r="T6">
        <v>2</v>
      </c>
      <c r="AA6" t="str">
        <f t="shared" si="0"/>
        <v/>
      </c>
    </row>
    <row r="7" spans="1:33" x14ac:dyDescent="0.35">
      <c r="A7" t="s">
        <v>36</v>
      </c>
      <c r="B7" s="3" t="s">
        <v>37</v>
      </c>
      <c r="C7" s="3" t="s">
        <v>38</v>
      </c>
      <c r="D7">
        <v>4</v>
      </c>
      <c r="E7" t="s">
        <v>53</v>
      </c>
      <c r="F7" t="s">
        <v>29</v>
      </c>
      <c r="I7">
        <v>0</v>
      </c>
      <c r="N7">
        <v>11</v>
      </c>
      <c r="O7">
        <v>12</v>
      </c>
      <c r="P7">
        <v>1.5</v>
      </c>
      <c r="Q7" t="s">
        <v>54</v>
      </c>
      <c r="R7" t="s">
        <v>55</v>
      </c>
      <c r="S7" t="s">
        <v>52</v>
      </c>
      <c r="T7">
        <v>3</v>
      </c>
      <c r="U7" t="s">
        <v>33</v>
      </c>
      <c r="X7" t="s">
        <v>34</v>
      </c>
      <c r="Y7" t="s">
        <v>35</v>
      </c>
      <c r="AA7" t="str">
        <f t="shared" si="0"/>
        <v/>
      </c>
    </row>
    <row r="8" spans="1:33" x14ac:dyDescent="0.35">
      <c r="A8" t="s">
        <v>36</v>
      </c>
      <c r="B8" s="3" t="s">
        <v>37</v>
      </c>
      <c r="C8" s="3" t="s">
        <v>38</v>
      </c>
      <c r="D8">
        <v>5</v>
      </c>
      <c r="E8" t="s">
        <v>56</v>
      </c>
      <c r="F8" t="s">
        <v>29</v>
      </c>
      <c r="I8">
        <v>0</v>
      </c>
      <c r="N8">
        <v>10</v>
      </c>
      <c r="O8">
        <v>11</v>
      </c>
      <c r="P8">
        <v>1</v>
      </c>
      <c r="Q8" t="s">
        <v>57</v>
      </c>
      <c r="R8" t="s">
        <v>58</v>
      </c>
      <c r="S8" t="s">
        <v>52</v>
      </c>
      <c r="T8">
        <v>3</v>
      </c>
      <c r="U8" t="s">
        <v>33</v>
      </c>
      <c r="X8" t="s">
        <v>34</v>
      </c>
      <c r="Y8" t="s">
        <v>35</v>
      </c>
      <c r="AA8" t="str">
        <f t="shared" si="0"/>
        <v/>
      </c>
    </row>
    <row r="9" spans="1:33" x14ac:dyDescent="0.35">
      <c r="A9" t="s">
        <v>36</v>
      </c>
      <c r="B9" s="3" t="s">
        <v>37</v>
      </c>
      <c r="C9" s="3" t="s">
        <v>38</v>
      </c>
      <c r="D9">
        <v>6</v>
      </c>
      <c r="E9" t="s">
        <v>59</v>
      </c>
      <c r="F9" t="s">
        <v>49</v>
      </c>
      <c r="I9">
        <v>0</v>
      </c>
      <c r="N9">
        <v>0</v>
      </c>
      <c r="O9">
        <v>0</v>
      </c>
      <c r="Q9" t="s">
        <v>60</v>
      </c>
      <c r="R9" t="s">
        <v>61</v>
      </c>
      <c r="S9" t="s">
        <v>62</v>
      </c>
      <c r="AA9" t="str">
        <f t="shared" si="0"/>
        <v/>
      </c>
    </row>
    <row r="10" spans="1:33" x14ac:dyDescent="0.35">
      <c r="A10" t="s">
        <v>36</v>
      </c>
      <c r="B10" s="3" t="s">
        <v>37</v>
      </c>
      <c r="C10" s="3" t="s">
        <v>38</v>
      </c>
      <c r="D10">
        <v>7</v>
      </c>
      <c r="E10" t="s">
        <v>63</v>
      </c>
      <c r="F10" t="s">
        <v>49</v>
      </c>
      <c r="I10">
        <v>0</v>
      </c>
      <c r="N10">
        <v>0</v>
      </c>
      <c r="O10">
        <v>0</v>
      </c>
      <c r="Q10" t="s">
        <v>64</v>
      </c>
      <c r="R10" t="s">
        <v>65</v>
      </c>
      <c r="S10" t="s">
        <v>62</v>
      </c>
      <c r="AA10" t="str">
        <f t="shared" si="0"/>
        <v/>
      </c>
    </row>
    <row r="11" spans="1:33" x14ac:dyDescent="0.35">
      <c r="A11" t="s">
        <v>36</v>
      </c>
      <c r="B11" s="3" t="s">
        <v>37</v>
      </c>
      <c r="C11" s="3" t="s">
        <v>38</v>
      </c>
      <c r="D11">
        <v>8</v>
      </c>
      <c r="E11" t="s">
        <v>66</v>
      </c>
      <c r="F11" t="s">
        <v>49</v>
      </c>
      <c r="I11">
        <v>0</v>
      </c>
      <c r="N11">
        <v>0</v>
      </c>
      <c r="O11">
        <v>0</v>
      </c>
      <c r="Q11" t="s">
        <v>67</v>
      </c>
      <c r="R11" t="s">
        <v>68</v>
      </c>
      <c r="S11" t="s">
        <v>52</v>
      </c>
      <c r="T11">
        <v>2</v>
      </c>
      <c r="AA11" t="str">
        <f t="shared" si="0"/>
        <v/>
      </c>
    </row>
    <row r="12" spans="1:33" x14ac:dyDescent="0.35">
      <c r="A12" t="s">
        <v>36</v>
      </c>
      <c r="B12" s="3" t="s">
        <v>37</v>
      </c>
      <c r="C12" s="3" t="s">
        <v>38</v>
      </c>
      <c r="D12">
        <v>9</v>
      </c>
      <c r="E12" t="s">
        <v>69</v>
      </c>
      <c r="F12" t="s">
        <v>29</v>
      </c>
      <c r="I12">
        <v>0</v>
      </c>
      <c r="N12">
        <v>12</v>
      </c>
      <c r="O12">
        <v>12.5</v>
      </c>
      <c r="P12">
        <v>1.8</v>
      </c>
      <c r="Q12" t="s">
        <v>70</v>
      </c>
      <c r="R12" t="s">
        <v>71</v>
      </c>
      <c r="S12" t="s">
        <v>32</v>
      </c>
      <c r="U12" t="s">
        <v>33</v>
      </c>
      <c r="X12" t="s">
        <v>34</v>
      </c>
      <c r="Y12" t="s">
        <v>35</v>
      </c>
      <c r="AA12" t="str">
        <f t="shared" si="0"/>
        <v/>
      </c>
    </row>
    <row r="13" spans="1:33" x14ac:dyDescent="0.35">
      <c r="A13" t="s">
        <v>36</v>
      </c>
      <c r="B13" s="3" t="s">
        <v>37</v>
      </c>
      <c r="C13" s="3" t="s">
        <v>38</v>
      </c>
      <c r="D13">
        <v>10</v>
      </c>
      <c r="E13" t="s">
        <v>72</v>
      </c>
      <c r="F13" t="s">
        <v>73</v>
      </c>
      <c r="G13">
        <v>33</v>
      </c>
      <c r="H13">
        <v>35.185699999999997</v>
      </c>
      <c r="I13">
        <v>56.84453500475891</v>
      </c>
      <c r="J13" s="4" t="s">
        <v>74</v>
      </c>
      <c r="K13">
        <v>1</v>
      </c>
      <c r="L13" t="s">
        <v>75</v>
      </c>
      <c r="AA13" t="str">
        <f t="shared" si="0"/>
        <v/>
      </c>
      <c r="AC13">
        <f>IF(H13&gt;0,(H13-1.2)/0.87,IF(G13&gt;0,G13,""))</f>
        <v>39.064022988505741</v>
      </c>
      <c r="AD13">
        <f>IF(AC13&gt;30,0.00027249*AC13^3+42.1294,0)</f>
        <v>58.372969444206248</v>
      </c>
      <c r="AE13">
        <v>0.68</v>
      </c>
      <c r="AF13">
        <v>2</v>
      </c>
      <c r="AG13">
        <f>AE13*AD13</f>
        <v>39.693619222060249</v>
      </c>
    </row>
    <row r="14" spans="1:33" x14ac:dyDescent="0.35">
      <c r="A14" t="s">
        <v>36</v>
      </c>
      <c r="B14" s="3" t="s">
        <v>37</v>
      </c>
      <c r="C14" s="3" t="s">
        <v>38</v>
      </c>
      <c r="D14">
        <v>11</v>
      </c>
      <c r="E14" t="s">
        <v>76</v>
      </c>
      <c r="F14" t="s">
        <v>29</v>
      </c>
      <c r="I14">
        <v>0</v>
      </c>
      <c r="N14">
        <v>16</v>
      </c>
      <c r="O14">
        <v>16</v>
      </c>
      <c r="P14">
        <v>1.8</v>
      </c>
      <c r="Q14" t="s">
        <v>77</v>
      </c>
      <c r="R14" t="s">
        <v>78</v>
      </c>
      <c r="S14" t="s">
        <v>32</v>
      </c>
      <c r="U14" t="s">
        <v>33</v>
      </c>
      <c r="X14" t="s">
        <v>34</v>
      </c>
      <c r="Y14" t="s">
        <v>35</v>
      </c>
      <c r="AA14" t="str">
        <f t="shared" si="0"/>
        <v/>
      </c>
    </row>
    <row r="15" spans="1:33" x14ac:dyDescent="0.35">
      <c r="A15" t="s">
        <v>36</v>
      </c>
      <c r="B15" s="3" t="s">
        <v>37</v>
      </c>
      <c r="C15" s="3" t="s">
        <v>38</v>
      </c>
      <c r="D15">
        <v>12</v>
      </c>
      <c r="E15" t="s">
        <v>79</v>
      </c>
      <c r="F15" t="s">
        <v>29</v>
      </c>
      <c r="I15">
        <v>0</v>
      </c>
      <c r="N15">
        <v>16</v>
      </c>
      <c r="O15">
        <v>26</v>
      </c>
      <c r="P15">
        <v>1</v>
      </c>
      <c r="Q15" t="s">
        <v>80</v>
      </c>
      <c r="R15" t="s">
        <v>81</v>
      </c>
      <c r="S15" t="s">
        <v>62</v>
      </c>
      <c r="U15" t="s">
        <v>33</v>
      </c>
      <c r="X15" t="s">
        <v>34</v>
      </c>
      <c r="Y15" t="s">
        <v>35</v>
      </c>
      <c r="AA15" t="str">
        <f t="shared" si="0"/>
        <v/>
      </c>
    </row>
    <row r="16" spans="1:33" x14ac:dyDescent="0.35">
      <c r="A16" t="s">
        <v>82</v>
      </c>
      <c r="B16" s="3" t="s">
        <v>83</v>
      </c>
      <c r="C16" s="3" t="s">
        <v>84</v>
      </c>
      <c r="D16">
        <v>0</v>
      </c>
      <c r="E16" t="s">
        <v>85</v>
      </c>
      <c r="F16" t="s">
        <v>29</v>
      </c>
      <c r="I16">
        <v>0</v>
      </c>
      <c r="N16">
        <v>18</v>
      </c>
      <c r="O16">
        <v>18</v>
      </c>
      <c r="P16">
        <v>2</v>
      </c>
      <c r="Q16" t="s">
        <v>86</v>
      </c>
      <c r="R16" t="s">
        <v>87</v>
      </c>
      <c r="S16" t="s">
        <v>32</v>
      </c>
      <c r="U16" t="s">
        <v>33</v>
      </c>
      <c r="X16" t="s">
        <v>88</v>
      </c>
      <c r="Y16" t="s">
        <v>35</v>
      </c>
      <c r="AA16" t="str">
        <f t="shared" si="0"/>
        <v/>
      </c>
    </row>
    <row r="17" spans="1:27" x14ac:dyDescent="0.35">
      <c r="A17" t="s">
        <v>82</v>
      </c>
      <c r="B17" s="3" t="s">
        <v>83</v>
      </c>
      <c r="C17" s="3" t="s">
        <v>84</v>
      </c>
      <c r="D17">
        <v>1</v>
      </c>
      <c r="E17" t="s">
        <v>89</v>
      </c>
      <c r="F17" t="s">
        <v>29</v>
      </c>
      <c r="I17">
        <v>0</v>
      </c>
      <c r="N17">
        <v>37</v>
      </c>
      <c r="O17">
        <v>41</v>
      </c>
      <c r="P17">
        <v>2.5</v>
      </c>
      <c r="Q17" t="s">
        <v>90</v>
      </c>
      <c r="R17" t="s">
        <v>91</v>
      </c>
      <c r="S17" t="s">
        <v>32</v>
      </c>
      <c r="U17" t="s">
        <v>33</v>
      </c>
      <c r="X17" t="s">
        <v>34</v>
      </c>
      <c r="Y17" t="s">
        <v>35</v>
      </c>
      <c r="AA17" t="str">
        <f t="shared" si="0"/>
        <v/>
      </c>
    </row>
    <row r="18" spans="1:27" x14ac:dyDescent="0.35">
      <c r="A18" t="s">
        <v>82</v>
      </c>
      <c r="B18" s="3" t="s">
        <v>83</v>
      </c>
      <c r="C18" s="3" t="s">
        <v>84</v>
      </c>
      <c r="D18">
        <v>2</v>
      </c>
      <c r="E18" t="s">
        <v>92</v>
      </c>
      <c r="F18" t="s">
        <v>29</v>
      </c>
      <c r="I18">
        <v>0</v>
      </c>
      <c r="N18">
        <v>15</v>
      </c>
      <c r="O18">
        <v>17</v>
      </c>
      <c r="P18">
        <v>2</v>
      </c>
      <c r="Q18" t="s">
        <v>93</v>
      </c>
      <c r="R18" t="s">
        <v>94</v>
      </c>
      <c r="S18" t="s">
        <v>32</v>
      </c>
      <c r="U18" t="s">
        <v>33</v>
      </c>
      <c r="X18" t="s">
        <v>95</v>
      </c>
      <c r="Y18" t="s">
        <v>35</v>
      </c>
      <c r="AA18" t="str">
        <f t="shared" si="0"/>
        <v/>
      </c>
    </row>
    <row r="19" spans="1:27" x14ac:dyDescent="0.35">
      <c r="A19" t="s">
        <v>82</v>
      </c>
      <c r="B19" s="3" t="s">
        <v>83</v>
      </c>
      <c r="C19" s="3" t="s">
        <v>84</v>
      </c>
      <c r="D19">
        <v>3</v>
      </c>
      <c r="E19" t="s">
        <v>96</v>
      </c>
      <c r="F19" t="s">
        <v>29</v>
      </c>
      <c r="I19">
        <v>0</v>
      </c>
      <c r="N19">
        <v>11.5</v>
      </c>
      <c r="O19">
        <v>10.5</v>
      </c>
      <c r="P19">
        <v>1</v>
      </c>
      <c r="Q19" t="s">
        <v>97</v>
      </c>
      <c r="R19" t="s">
        <v>98</v>
      </c>
      <c r="S19" t="s">
        <v>52</v>
      </c>
      <c r="T19">
        <v>3</v>
      </c>
      <c r="U19" t="s">
        <v>33</v>
      </c>
      <c r="X19" t="s">
        <v>95</v>
      </c>
      <c r="Y19" t="s">
        <v>35</v>
      </c>
      <c r="AA19" t="str">
        <f t="shared" si="0"/>
        <v/>
      </c>
    </row>
    <row r="20" spans="1:27" x14ac:dyDescent="0.35">
      <c r="A20" t="s">
        <v>82</v>
      </c>
      <c r="B20" s="3" t="s">
        <v>83</v>
      </c>
      <c r="C20" s="3" t="s">
        <v>84</v>
      </c>
      <c r="D20">
        <v>4</v>
      </c>
      <c r="E20" t="s">
        <v>99</v>
      </c>
      <c r="F20" t="s">
        <v>29</v>
      </c>
      <c r="I20">
        <v>0</v>
      </c>
      <c r="N20">
        <v>27</v>
      </c>
      <c r="O20">
        <v>29</v>
      </c>
      <c r="P20">
        <v>3</v>
      </c>
      <c r="Q20" t="s">
        <v>100</v>
      </c>
      <c r="R20" t="s">
        <v>101</v>
      </c>
      <c r="S20" t="s">
        <v>52</v>
      </c>
      <c r="T20">
        <v>6</v>
      </c>
      <c r="U20" t="s">
        <v>33</v>
      </c>
      <c r="X20" t="s">
        <v>34</v>
      </c>
      <c r="Y20" t="s">
        <v>35</v>
      </c>
      <c r="AA20" t="str">
        <f t="shared" si="0"/>
        <v/>
      </c>
    </row>
    <row r="21" spans="1:27" x14ac:dyDescent="0.35">
      <c r="A21" t="s">
        <v>82</v>
      </c>
      <c r="B21" s="3" t="s">
        <v>83</v>
      </c>
      <c r="C21" s="3" t="s">
        <v>84</v>
      </c>
      <c r="D21">
        <v>5</v>
      </c>
      <c r="E21" t="s">
        <v>102</v>
      </c>
      <c r="F21" t="s">
        <v>29</v>
      </c>
      <c r="I21">
        <v>0</v>
      </c>
      <c r="N21">
        <v>13</v>
      </c>
      <c r="O21">
        <v>21</v>
      </c>
      <c r="P21">
        <v>1.5</v>
      </c>
      <c r="Q21" t="s">
        <v>103</v>
      </c>
      <c r="R21" t="s">
        <v>104</v>
      </c>
      <c r="S21" t="s">
        <v>62</v>
      </c>
      <c r="U21" t="s">
        <v>33</v>
      </c>
      <c r="X21" t="s">
        <v>34</v>
      </c>
      <c r="Y21" t="s">
        <v>35</v>
      </c>
      <c r="AA21" t="str">
        <f t="shared" si="0"/>
        <v/>
      </c>
    </row>
    <row r="22" spans="1:27" x14ac:dyDescent="0.35">
      <c r="A22" t="s">
        <v>82</v>
      </c>
      <c r="B22" s="3" t="s">
        <v>83</v>
      </c>
      <c r="C22" s="3" t="s">
        <v>84</v>
      </c>
      <c r="D22">
        <v>6</v>
      </c>
      <c r="E22" t="s">
        <v>105</v>
      </c>
      <c r="F22" t="s">
        <v>29</v>
      </c>
      <c r="I22">
        <v>0</v>
      </c>
      <c r="N22">
        <v>12</v>
      </c>
      <c r="O22">
        <v>13</v>
      </c>
      <c r="P22">
        <v>1.5</v>
      </c>
      <c r="Q22" t="s">
        <v>106</v>
      </c>
      <c r="R22" t="s">
        <v>107</v>
      </c>
      <c r="S22" t="s">
        <v>52</v>
      </c>
      <c r="T22">
        <v>3</v>
      </c>
      <c r="U22" t="s">
        <v>33</v>
      </c>
      <c r="X22" t="s">
        <v>34</v>
      </c>
      <c r="Y22" t="s">
        <v>35</v>
      </c>
      <c r="AA22" t="str">
        <f t="shared" si="0"/>
        <v/>
      </c>
    </row>
    <row r="23" spans="1:27" x14ac:dyDescent="0.35">
      <c r="A23" t="s">
        <v>82</v>
      </c>
      <c r="B23" s="3" t="s">
        <v>83</v>
      </c>
      <c r="C23" s="3" t="s">
        <v>84</v>
      </c>
      <c r="D23">
        <v>7</v>
      </c>
      <c r="E23" t="s">
        <v>108</v>
      </c>
      <c r="F23" t="s">
        <v>49</v>
      </c>
      <c r="I23">
        <v>0</v>
      </c>
      <c r="N23">
        <v>0</v>
      </c>
      <c r="O23">
        <v>0</v>
      </c>
      <c r="Q23" t="s">
        <v>109</v>
      </c>
      <c r="R23" t="s">
        <v>110</v>
      </c>
      <c r="S23" t="s">
        <v>62</v>
      </c>
      <c r="AA23" t="str">
        <f t="shared" si="0"/>
        <v/>
      </c>
    </row>
    <row r="24" spans="1:27" x14ac:dyDescent="0.35">
      <c r="A24" t="s">
        <v>82</v>
      </c>
      <c r="B24" s="3" t="s">
        <v>83</v>
      </c>
      <c r="C24" s="3" t="s">
        <v>84</v>
      </c>
      <c r="D24">
        <v>8</v>
      </c>
      <c r="E24" t="s">
        <v>111</v>
      </c>
      <c r="F24" t="s">
        <v>49</v>
      </c>
      <c r="I24">
        <v>0</v>
      </c>
      <c r="N24">
        <v>0</v>
      </c>
      <c r="O24">
        <v>0</v>
      </c>
      <c r="Q24" t="s">
        <v>112</v>
      </c>
      <c r="R24" t="s">
        <v>113</v>
      </c>
      <c r="S24" t="s">
        <v>62</v>
      </c>
      <c r="AA24" t="str">
        <f t="shared" si="0"/>
        <v/>
      </c>
    </row>
    <row r="25" spans="1:27" x14ac:dyDescent="0.35">
      <c r="A25" t="s">
        <v>82</v>
      </c>
      <c r="B25" s="3" t="s">
        <v>83</v>
      </c>
      <c r="C25" s="3" t="s">
        <v>84</v>
      </c>
      <c r="D25">
        <v>9</v>
      </c>
      <c r="E25" t="s">
        <v>114</v>
      </c>
      <c r="F25" t="s">
        <v>29</v>
      </c>
      <c r="I25">
        <v>0</v>
      </c>
      <c r="N25">
        <v>34</v>
      </c>
      <c r="O25">
        <v>60</v>
      </c>
      <c r="P25">
        <v>3</v>
      </c>
      <c r="Q25" t="s">
        <v>115</v>
      </c>
      <c r="R25" t="s">
        <v>116</v>
      </c>
      <c r="S25" t="s">
        <v>32</v>
      </c>
      <c r="U25" t="s">
        <v>117</v>
      </c>
      <c r="V25" t="s">
        <v>118</v>
      </c>
      <c r="W25">
        <v>0.5</v>
      </c>
      <c r="X25" t="s">
        <v>34</v>
      </c>
      <c r="Y25" t="s">
        <v>35</v>
      </c>
      <c r="AA25" t="str">
        <f>IF(N25&gt;45,(O25-1.2)/0.87,"")</f>
        <v/>
      </c>
    </row>
    <row r="26" spans="1:27" x14ac:dyDescent="0.35">
      <c r="A26" t="s">
        <v>82</v>
      </c>
      <c r="B26" s="3" t="s">
        <v>83</v>
      </c>
      <c r="C26" s="3" t="s">
        <v>84</v>
      </c>
      <c r="D26">
        <v>10</v>
      </c>
      <c r="E26" t="s">
        <v>119</v>
      </c>
      <c r="F26" t="s">
        <v>29</v>
      </c>
      <c r="I26">
        <v>0</v>
      </c>
      <c r="N26">
        <v>18</v>
      </c>
      <c r="O26">
        <v>19</v>
      </c>
      <c r="P26">
        <v>2.5</v>
      </c>
      <c r="Q26" t="s">
        <v>120</v>
      </c>
      <c r="R26" t="s">
        <v>121</v>
      </c>
      <c r="S26" t="s">
        <v>32</v>
      </c>
      <c r="U26" t="s">
        <v>33</v>
      </c>
      <c r="X26" t="s">
        <v>34</v>
      </c>
      <c r="Y26" t="s">
        <v>35</v>
      </c>
      <c r="AA26" t="str">
        <f t="shared" si="0"/>
        <v/>
      </c>
    </row>
    <row r="27" spans="1:27" x14ac:dyDescent="0.35">
      <c r="A27" t="s">
        <v>82</v>
      </c>
      <c r="B27" s="3" t="s">
        <v>83</v>
      </c>
      <c r="C27" s="3" t="s">
        <v>84</v>
      </c>
      <c r="D27">
        <v>11</v>
      </c>
      <c r="E27" t="s">
        <v>122</v>
      </c>
      <c r="F27" t="s">
        <v>49</v>
      </c>
      <c r="I27">
        <v>0</v>
      </c>
      <c r="N27">
        <v>0</v>
      </c>
      <c r="O27">
        <v>0</v>
      </c>
      <c r="Q27" t="s">
        <v>123</v>
      </c>
      <c r="R27" t="s">
        <v>124</v>
      </c>
      <c r="S27" t="s">
        <v>62</v>
      </c>
      <c r="AA27" t="str">
        <f t="shared" si="0"/>
        <v/>
      </c>
    </row>
    <row r="28" spans="1:27" x14ac:dyDescent="0.35">
      <c r="A28" t="s">
        <v>82</v>
      </c>
      <c r="B28" s="3" t="s">
        <v>83</v>
      </c>
      <c r="C28" s="3" t="s">
        <v>84</v>
      </c>
      <c r="D28">
        <v>12</v>
      </c>
      <c r="E28" t="s">
        <v>125</v>
      </c>
      <c r="F28" t="s">
        <v>29</v>
      </c>
      <c r="I28">
        <v>0</v>
      </c>
      <c r="N28">
        <v>33</v>
      </c>
      <c r="O28">
        <v>38</v>
      </c>
      <c r="P28">
        <v>4</v>
      </c>
      <c r="Q28" t="s">
        <v>126</v>
      </c>
      <c r="R28" t="s">
        <v>127</v>
      </c>
      <c r="S28" t="s">
        <v>32</v>
      </c>
      <c r="U28" t="s">
        <v>33</v>
      </c>
      <c r="X28" t="s">
        <v>34</v>
      </c>
      <c r="Y28" t="s">
        <v>35</v>
      </c>
      <c r="AA28" t="str">
        <f t="shared" si="0"/>
        <v/>
      </c>
    </row>
    <row r="29" spans="1:27" x14ac:dyDescent="0.35">
      <c r="A29" t="s">
        <v>82</v>
      </c>
      <c r="B29" s="3" t="s">
        <v>83</v>
      </c>
      <c r="C29" s="3" t="s">
        <v>84</v>
      </c>
      <c r="D29">
        <v>13</v>
      </c>
      <c r="E29" t="s">
        <v>128</v>
      </c>
      <c r="F29" t="s">
        <v>29</v>
      </c>
      <c r="I29">
        <v>0</v>
      </c>
      <c r="N29">
        <v>9</v>
      </c>
      <c r="O29">
        <v>11</v>
      </c>
      <c r="P29">
        <v>2</v>
      </c>
      <c r="Q29" t="s">
        <v>129</v>
      </c>
      <c r="R29" t="s">
        <v>130</v>
      </c>
      <c r="S29" t="s">
        <v>52</v>
      </c>
      <c r="T29">
        <v>2</v>
      </c>
      <c r="U29" t="s">
        <v>33</v>
      </c>
      <c r="X29" t="s">
        <v>34</v>
      </c>
      <c r="Y29" t="s">
        <v>35</v>
      </c>
      <c r="AA29" t="str">
        <f t="shared" si="0"/>
        <v/>
      </c>
    </row>
    <row r="30" spans="1:27" x14ac:dyDescent="0.35">
      <c r="A30" t="s">
        <v>82</v>
      </c>
      <c r="B30" s="3" t="s">
        <v>83</v>
      </c>
      <c r="C30" s="3" t="s">
        <v>84</v>
      </c>
      <c r="D30">
        <v>14</v>
      </c>
      <c r="E30" t="s">
        <v>131</v>
      </c>
      <c r="F30" t="s">
        <v>49</v>
      </c>
      <c r="I30">
        <v>0</v>
      </c>
      <c r="N30">
        <v>0</v>
      </c>
      <c r="O30">
        <v>0</v>
      </c>
      <c r="Q30" t="s">
        <v>132</v>
      </c>
      <c r="R30" t="s">
        <v>133</v>
      </c>
      <c r="S30" t="s">
        <v>32</v>
      </c>
      <c r="AA30" t="str">
        <f t="shared" si="0"/>
        <v/>
      </c>
    </row>
    <row r="31" spans="1:27" x14ac:dyDescent="0.35">
      <c r="A31" t="s">
        <v>82</v>
      </c>
      <c r="B31" s="3" t="s">
        <v>83</v>
      </c>
      <c r="C31" s="3" t="s">
        <v>84</v>
      </c>
      <c r="D31">
        <v>15</v>
      </c>
      <c r="E31" t="s">
        <v>134</v>
      </c>
      <c r="F31" t="s">
        <v>29</v>
      </c>
      <c r="I31">
        <v>0</v>
      </c>
      <c r="N31">
        <v>10</v>
      </c>
      <c r="O31">
        <v>10.5</v>
      </c>
      <c r="P31">
        <v>2</v>
      </c>
      <c r="Q31" t="s">
        <v>135</v>
      </c>
      <c r="R31" t="s">
        <v>136</v>
      </c>
      <c r="S31" t="s">
        <v>32</v>
      </c>
      <c r="U31" t="s">
        <v>33</v>
      </c>
      <c r="X31" t="s">
        <v>34</v>
      </c>
      <c r="Y31" t="s">
        <v>35</v>
      </c>
      <c r="AA31" t="str">
        <f t="shared" si="0"/>
        <v/>
      </c>
    </row>
    <row r="32" spans="1:27" x14ac:dyDescent="0.35">
      <c r="A32" t="s">
        <v>82</v>
      </c>
      <c r="B32" s="3" t="s">
        <v>83</v>
      </c>
      <c r="C32" s="3" t="s">
        <v>84</v>
      </c>
      <c r="D32">
        <v>16</v>
      </c>
      <c r="E32" t="s">
        <v>137</v>
      </c>
      <c r="F32" t="s">
        <v>29</v>
      </c>
      <c r="I32">
        <v>0</v>
      </c>
      <c r="N32">
        <v>18.5</v>
      </c>
      <c r="O32">
        <v>18</v>
      </c>
      <c r="P32">
        <v>2</v>
      </c>
      <c r="Q32" t="s">
        <v>138</v>
      </c>
      <c r="R32" t="s">
        <v>139</v>
      </c>
      <c r="S32" t="s">
        <v>32</v>
      </c>
      <c r="U32" t="s">
        <v>33</v>
      </c>
      <c r="X32" t="s">
        <v>95</v>
      </c>
      <c r="Y32" t="s">
        <v>35</v>
      </c>
      <c r="AA32" t="str">
        <f t="shared" si="0"/>
        <v/>
      </c>
    </row>
    <row r="33" spans="1:33" x14ac:dyDescent="0.35">
      <c r="A33" t="s">
        <v>82</v>
      </c>
      <c r="B33" s="3" t="s">
        <v>83</v>
      </c>
      <c r="C33" s="3" t="s">
        <v>84</v>
      </c>
      <c r="D33">
        <v>17</v>
      </c>
      <c r="E33" t="s">
        <v>140</v>
      </c>
      <c r="F33" t="s">
        <v>29</v>
      </c>
      <c r="I33">
        <v>0</v>
      </c>
      <c r="N33">
        <v>27</v>
      </c>
      <c r="O33">
        <v>28</v>
      </c>
      <c r="P33">
        <v>4</v>
      </c>
      <c r="Q33" t="s">
        <v>141</v>
      </c>
      <c r="R33" t="s">
        <v>142</v>
      </c>
      <c r="S33" t="s">
        <v>32</v>
      </c>
      <c r="U33" t="s">
        <v>33</v>
      </c>
      <c r="X33" t="s">
        <v>34</v>
      </c>
      <c r="Y33" t="s">
        <v>35</v>
      </c>
      <c r="AA33" t="str">
        <f t="shared" si="0"/>
        <v/>
      </c>
    </row>
    <row r="34" spans="1:33" x14ac:dyDescent="0.35">
      <c r="A34" t="s">
        <v>82</v>
      </c>
      <c r="B34" s="3" t="s">
        <v>83</v>
      </c>
      <c r="C34" s="3" t="s">
        <v>84</v>
      </c>
      <c r="D34">
        <v>18</v>
      </c>
      <c r="E34" t="s">
        <v>143</v>
      </c>
      <c r="F34" t="s">
        <v>29</v>
      </c>
      <c r="I34">
        <v>0</v>
      </c>
      <c r="N34">
        <v>24</v>
      </c>
      <c r="O34">
        <v>23</v>
      </c>
      <c r="P34">
        <v>3</v>
      </c>
      <c r="Q34" t="s">
        <v>144</v>
      </c>
      <c r="R34" t="s">
        <v>145</v>
      </c>
      <c r="S34" t="s">
        <v>32</v>
      </c>
      <c r="U34" t="s">
        <v>33</v>
      </c>
      <c r="X34" t="s">
        <v>95</v>
      </c>
      <c r="Y34" t="s">
        <v>35</v>
      </c>
      <c r="AA34" t="str">
        <f t="shared" si="0"/>
        <v/>
      </c>
    </row>
    <row r="35" spans="1:33" x14ac:dyDescent="0.35">
      <c r="A35" t="s">
        <v>82</v>
      </c>
      <c r="B35" s="3" t="s">
        <v>83</v>
      </c>
      <c r="C35" s="3" t="s">
        <v>84</v>
      </c>
      <c r="D35">
        <v>19</v>
      </c>
      <c r="E35" t="s">
        <v>146</v>
      </c>
      <c r="F35" t="s">
        <v>29</v>
      </c>
      <c r="I35">
        <v>0</v>
      </c>
      <c r="N35">
        <v>30</v>
      </c>
      <c r="O35">
        <v>28</v>
      </c>
      <c r="P35">
        <v>1</v>
      </c>
      <c r="Q35" t="s">
        <v>147</v>
      </c>
      <c r="R35" t="s">
        <v>148</v>
      </c>
      <c r="S35" t="s">
        <v>32</v>
      </c>
      <c r="U35" t="s">
        <v>117</v>
      </c>
      <c r="V35" t="s">
        <v>149</v>
      </c>
      <c r="W35">
        <v>1</v>
      </c>
      <c r="X35" t="s">
        <v>34</v>
      </c>
      <c r="Y35" t="s">
        <v>35</v>
      </c>
      <c r="AA35" t="str">
        <f t="shared" si="0"/>
        <v/>
      </c>
    </row>
    <row r="36" spans="1:33" x14ac:dyDescent="0.35">
      <c r="A36" t="s">
        <v>150</v>
      </c>
      <c r="B36" s="3" t="s">
        <v>151</v>
      </c>
      <c r="C36" s="3" t="s">
        <v>152</v>
      </c>
      <c r="D36">
        <v>0</v>
      </c>
      <c r="E36" t="s">
        <v>153</v>
      </c>
      <c r="F36" t="s">
        <v>29</v>
      </c>
      <c r="I36">
        <v>0</v>
      </c>
      <c r="N36">
        <v>18</v>
      </c>
      <c r="O36">
        <v>19</v>
      </c>
      <c r="P36">
        <v>3</v>
      </c>
      <c r="Q36" t="s">
        <v>154</v>
      </c>
      <c r="R36" t="s">
        <v>155</v>
      </c>
      <c r="S36" t="s">
        <v>32</v>
      </c>
      <c r="U36" t="s">
        <v>33</v>
      </c>
      <c r="X36" t="s">
        <v>88</v>
      </c>
      <c r="Y36" t="s">
        <v>35</v>
      </c>
      <c r="AA36" t="str">
        <f t="shared" si="0"/>
        <v/>
      </c>
    </row>
    <row r="37" spans="1:33" x14ac:dyDescent="0.35">
      <c r="A37" t="s">
        <v>150</v>
      </c>
      <c r="B37" s="3" t="s">
        <v>151</v>
      </c>
      <c r="C37" s="3" t="s">
        <v>152</v>
      </c>
      <c r="D37">
        <v>1</v>
      </c>
      <c r="E37" t="s">
        <v>156</v>
      </c>
      <c r="F37" t="s">
        <v>29</v>
      </c>
      <c r="I37">
        <v>0</v>
      </c>
      <c r="N37">
        <v>23</v>
      </c>
      <c r="O37">
        <v>22.5</v>
      </c>
      <c r="P37">
        <v>3</v>
      </c>
      <c r="Q37" t="s">
        <v>157</v>
      </c>
      <c r="R37" t="s">
        <v>158</v>
      </c>
      <c r="S37" t="s">
        <v>32</v>
      </c>
      <c r="U37" t="s">
        <v>33</v>
      </c>
      <c r="X37" t="s">
        <v>34</v>
      </c>
      <c r="Y37" t="s">
        <v>35</v>
      </c>
      <c r="AA37" t="str">
        <f t="shared" si="0"/>
        <v/>
      </c>
    </row>
    <row r="38" spans="1:33" x14ac:dyDescent="0.35">
      <c r="A38" t="s">
        <v>150</v>
      </c>
      <c r="B38" s="3" t="s">
        <v>151</v>
      </c>
      <c r="C38" s="3" t="s">
        <v>152</v>
      </c>
      <c r="D38">
        <v>2</v>
      </c>
      <c r="E38" t="s">
        <v>159</v>
      </c>
      <c r="F38" t="s">
        <v>29</v>
      </c>
      <c r="I38">
        <v>0</v>
      </c>
      <c r="N38">
        <v>28</v>
      </c>
      <c r="O38">
        <v>26</v>
      </c>
      <c r="P38">
        <v>4.5</v>
      </c>
      <c r="Q38" t="s">
        <v>160</v>
      </c>
      <c r="R38" t="s">
        <v>161</v>
      </c>
      <c r="S38" t="s">
        <v>32</v>
      </c>
      <c r="U38" t="s">
        <v>33</v>
      </c>
      <c r="X38" t="s">
        <v>34</v>
      </c>
      <c r="Y38" t="s">
        <v>35</v>
      </c>
      <c r="AA38" t="str">
        <f t="shared" si="0"/>
        <v/>
      </c>
    </row>
    <row r="39" spans="1:33" x14ac:dyDescent="0.35">
      <c r="A39" t="s">
        <v>150</v>
      </c>
      <c r="B39" s="3" t="s">
        <v>151</v>
      </c>
      <c r="C39" s="3" t="s">
        <v>152</v>
      </c>
      <c r="D39">
        <v>3</v>
      </c>
      <c r="E39" t="s">
        <v>162</v>
      </c>
      <c r="F39" t="s">
        <v>29</v>
      </c>
      <c r="I39">
        <v>0</v>
      </c>
      <c r="N39">
        <v>17.5</v>
      </c>
      <c r="O39">
        <v>18</v>
      </c>
      <c r="P39">
        <v>4</v>
      </c>
      <c r="Q39" t="s">
        <v>163</v>
      </c>
      <c r="R39" t="s">
        <v>164</v>
      </c>
      <c r="S39" t="s">
        <v>62</v>
      </c>
      <c r="U39" t="s">
        <v>33</v>
      </c>
      <c r="X39" t="s">
        <v>34</v>
      </c>
      <c r="Y39" t="s">
        <v>35</v>
      </c>
      <c r="AA39" t="str">
        <f t="shared" si="0"/>
        <v/>
      </c>
    </row>
    <row r="40" spans="1:33" x14ac:dyDescent="0.35">
      <c r="A40" t="s">
        <v>165</v>
      </c>
      <c r="B40" s="3" t="s">
        <v>166</v>
      </c>
      <c r="C40" s="3" t="s">
        <v>167</v>
      </c>
      <c r="D40">
        <v>0</v>
      </c>
      <c r="E40" t="s">
        <v>168</v>
      </c>
      <c r="F40" t="s">
        <v>29</v>
      </c>
      <c r="I40">
        <v>0</v>
      </c>
      <c r="N40">
        <v>13</v>
      </c>
      <c r="O40">
        <v>14</v>
      </c>
      <c r="P40">
        <v>3</v>
      </c>
      <c r="Q40" t="s">
        <v>169</v>
      </c>
      <c r="R40" t="s">
        <v>170</v>
      </c>
      <c r="S40" t="s">
        <v>32</v>
      </c>
      <c r="U40" t="s">
        <v>33</v>
      </c>
      <c r="X40" t="s">
        <v>34</v>
      </c>
      <c r="Y40" t="s">
        <v>35</v>
      </c>
      <c r="AA40" t="str">
        <f t="shared" si="0"/>
        <v/>
      </c>
    </row>
    <row r="41" spans="1:33" x14ac:dyDescent="0.35">
      <c r="A41" t="s">
        <v>171</v>
      </c>
      <c r="B41" s="3" t="s">
        <v>172</v>
      </c>
      <c r="C41" s="3" t="s">
        <v>173</v>
      </c>
      <c r="D41">
        <v>0</v>
      </c>
      <c r="E41" t="s">
        <v>174</v>
      </c>
      <c r="F41" t="s">
        <v>73</v>
      </c>
      <c r="G41">
        <v>18</v>
      </c>
      <c r="H41">
        <v>19.542199999999902</v>
      </c>
      <c r="I41">
        <v>0</v>
      </c>
      <c r="J41" t="s">
        <v>175</v>
      </c>
      <c r="K41">
        <v>1</v>
      </c>
      <c r="L41" t="s">
        <v>176</v>
      </c>
      <c r="AA41" t="str">
        <f t="shared" si="0"/>
        <v/>
      </c>
      <c r="AC41">
        <f>IF(H41&gt;0,(H41-1.2)/0.87,IF(G41&gt;0,G41,""))</f>
        <v>21.082988505747014</v>
      </c>
      <c r="AD41">
        <f>IF(AC41&gt;30,0.00027249*AC41^3+42.1294,0)</f>
        <v>0</v>
      </c>
      <c r="AE41">
        <v>1</v>
      </c>
      <c r="AF41">
        <v>2</v>
      </c>
      <c r="AG41">
        <f>AE41*AD41</f>
        <v>0</v>
      </c>
    </row>
    <row r="42" spans="1:33" x14ac:dyDescent="0.35">
      <c r="A42" t="s">
        <v>177</v>
      </c>
      <c r="B42" s="3" t="s">
        <v>178</v>
      </c>
      <c r="C42" s="3" t="s">
        <v>179</v>
      </c>
      <c r="D42">
        <v>0</v>
      </c>
      <c r="E42" t="s">
        <v>180</v>
      </c>
      <c r="F42" t="s">
        <v>29</v>
      </c>
      <c r="I42">
        <v>0</v>
      </c>
      <c r="N42">
        <v>53</v>
      </c>
      <c r="O42">
        <v>56</v>
      </c>
      <c r="P42">
        <v>5.5</v>
      </c>
      <c r="Q42" t="s">
        <v>181</v>
      </c>
      <c r="R42" t="s">
        <v>182</v>
      </c>
      <c r="S42" t="s">
        <v>32</v>
      </c>
      <c r="U42" t="s">
        <v>33</v>
      </c>
      <c r="X42" t="s">
        <v>34</v>
      </c>
      <c r="Y42" t="s">
        <v>35</v>
      </c>
      <c r="Z42">
        <v>2.6</v>
      </c>
      <c r="AA42">
        <f t="shared" si="0"/>
        <v>62.988505747126432</v>
      </c>
      <c r="AB42">
        <f>0.00048312*(AA42-2*PI()*Z42)^3+60.4774</f>
        <v>109.5311340090484</v>
      </c>
    </row>
    <row r="43" spans="1:33" x14ac:dyDescent="0.35">
      <c r="A43" t="s">
        <v>183</v>
      </c>
      <c r="B43" s="3" t="s">
        <v>184</v>
      </c>
      <c r="C43" s="3" t="s">
        <v>185</v>
      </c>
      <c r="D43">
        <v>0</v>
      </c>
      <c r="E43" t="s">
        <v>186</v>
      </c>
      <c r="F43" t="s">
        <v>73</v>
      </c>
      <c r="G43">
        <v>23</v>
      </c>
      <c r="H43">
        <v>24.756699999999899</v>
      </c>
      <c r="I43">
        <v>0</v>
      </c>
      <c r="J43" t="s">
        <v>187</v>
      </c>
      <c r="K43">
        <v>1</v>
      </c>
      <c r="L43" t="s">
        <v>176</v>
      </c>
      <c r="AA43" t="str">
        <f t="shared" si="0"/>
        <v/>
      </c>
      <c r="AC43">
        <f>IF(H43&gt;0,(H43-1.2)/0.87,IF(G43&gt;0,G43,""))</f>
        <v>27.076666666666551</v>
      </c>
      <c r="AD43">
        <f>IF(AC43&gt;30,0.00027249*AC43^3+42.1294,0)</f>
        <v>0</v>
      </c>
      <c r="AE43">
        <v>1</v>
      </c>
      <c r="AF43">
        <v>2</v>
      </c>
      <c r="AG43">
        <f>AE43*AD43</f>
        <v>0</v>
      </c>
    </row>
    <row r="44" spans="1:33" x14ac:dyDescent="0.35">
      <c r="A44" t="s">
        <v>183</v>
      </c>
      <c r="B44" s="3" t="s">
        <v>184</v>
      </c>
      <c r="C44" s="3" t="s">
        <v>185</v>
      </c>
      <c r="D44">
        <v>1</v>
      </c>
      <c r="E44" t="s">
        <v>188</v>
      </c>
      <c r="F44" t="s">
        <v>49</v>
      </c>
      <c r="I44">
        <v>0</v>
      </c>
      <c r="N44">
        <v>0</v>
      </c>
      <c r="O44">
        <v>0</v>
      </c>
      <c r="Q44" t="s">
        <v>189</v>
      </c>
      <c r="R44" t="s">
        <v>190</v>
      </c>
      <c r="S44" t="s">
        <v>32</v>
      </c>
      <c r="AA44" t="str">
        <f t="shared" si="0"/>
        <v/>
      </c>
    </row>
    <row r="45" spans="1:33" x14ac:dyDescent="0.35">
      <c r="A45" t="s">
        <v>191</v>
      </c>
      <c r="B45" s="3" t="s">
        <v>192</v>
      </c>
      <c r="C45" s="3" t="s">
        <v>193</v>
      </c>
      <c r="D45">
        <v>0</v>
      </c>
      <c r="E45" t="s">
        <v>194</v>
      </c>
      <c r="F45" t="s">
        <v>73</v>
      </c>
      <c r="G45">
        <v>33</v>
      </c>
      <c r="H45">
        <v>35.185699999999997</v>
      </c>
      <c r="I45">
        <v>56.84453500475891</v>
      </c>
      <c r="J45" t="s">
        <v>195</v>
      </c>
      <c r="K45">
        <v>1</v>
      </c>
      <c r="L45" t="s">
        <v>176</v>
      </c>
      <c r="AA45" t="str">
        <f t="shared" si="0"/>
        <v/>
      </c>
      <c r="AC45">
        <f>IF(H45&gt;0,(H45-1.2)/0.87,IF(G45&gt;0,G45,""))</f>
        <v>39.064022988505741</v>
      </c>
      <c r="AD45">
        <f>IF(AC45&gt;30,0.00027249*AC45^3+42.1294,0)</f>
        <v>58.372969444206248</v>
      </c>
      <c r="AE45">
        <v>1</v>
      </c>
      <c r="AF45">
        <v>2</v>
      </c>
      <c r="AG45">
        <f>AE45*AD45</f>
        <v>58.372969444206248</v>
      </c>
    </row>
    <row r="46" spans="1:33" x14ac:dyDescent="0.35">
      <c r="A46" t="s">
        <v>191</v>
      </c>
      <c r="B46" s="3" t="s">
        <v>192</v>
      </c>
      <c r="C46" s="3" t="s">
        <v>193</v>
      </c>
      <c r="D46">
        <v>1</v>
      </c>
      <c r="E46" t="s">
        <v>196</v>
      </c>
      <c r="F46" t="s">
        <v>29</v>
      </c>
      <c r="I46">
        <v>0</v>
      </c>
      <c r="N46">
        <v>31</v>
      </c>
      <c r="O46">
        <v>33</v>
      </c>
      <c r="P46">
        <v>3.5</v>
      </c>
      <c r="Q46" t="s">
        <v>197</v>
      </c>
      <c r="R46" t="s">
        <v>198</v>
      </c>
      <c r="S46" t="s">
        <v>32</v>
      </c>
      <c r="U46" t="s">
        <v>117</v>
      </c>
      <c r="V46" t="s">
        <v>199</v>
      </c>
      <c r="W46">
        <v>1</v>
      </c>
      <c r="X46" t="s">
        <v>34</v>
      </c>
      <c r="Y46" t="s">
        <v>35</v>
      </c>
      <c r="AA46" t="str">
        <f t="shared" si="0"/>
        <v/>
      </c>
    </row>
    <row r="47" spans="1:33" x14ac:dyDescent="0.35">
      <c r="A47" t="s">
        <v>200</v>
      </c>
      <c r="B47" s="3" t="s">
        <v>201</v>
      </c>
      <c r="C47" s="3" t="s">
        <v>202</v>
      </c>
      <c r="D47">
        <v>0</v>
      </c>
      <c r="E47" t="s">
        <v>203</v>
      </c>
      <c r="F47" t="s">
        <v>29</v>
      </c>
      <c r="I47">
        <v>0</v>
      </c>
      <c r="N47">
        <v>47</v>
      </c>
      <c r="O47">
        <v>48</v>
      </c>
      <c r="P47">
        <v>3</v>
      </c>
      <c r="Q47" t="s">
        <v>204</v>
      </c>
      <c r="R47" t="s">
        <v>205</v>
      </c>
      <c r="S47" t="s">
        <v>62</v>
      </c>
      <c r="U47" t="s">
        <v>117</v>
      </c>
      <c r="V47" t="s">
        <v>199</v>
      </c>
      <c r="W47">
        <v>1</v>
      </c>
      <c r="X47" t="s">
        <v>34</v>
      </c>
      <c r="Y47" t="s">
        <v>206</v>
      </c>
      <c r="Z47">
        <v>2.5</v>
      </c>
      <c r="AA47">
        <f t="shared" si="0"/>
        <v>53.793103448275858</v>
      </c>
      <c r="AB47">
        <f t="shared" ref="AB47:AB55" si="1">0.00048312*(AA47-2*PI()*Z47)^3+60.4774</f>
        <v>87.165747999945623</v>
      </c>
    </row>
    <row r="48" spans="1:33" x14ac:dyDescent="0.35">
      <c r="A48" t="s">
        <v>200</v>
      </c>
      <c r="B48" s="3" t="s">
        <v>201</v>
      </c>
      <c r="C48" s="3" t="s">
        <v>202</v>
      </c>
      <c r="D48">
        <v>1</v>
      </c>
      <c r="E48" t="s">
        <v>207</v>
      </c>
      <c r="F48" t="s">
        <v>29</v>
      </c>
      <c r="I48">
        <v>0</v>
      </c>
      <c r="N48">
        <v>20</v>
      </c>
      <c r="O48">
        <v>22</v>
      </c>
      <c r="P48">
        <v>2</v>
      </c>
      <c r="Q48" t="s">
        <v>208</v>
      </c>
      <c r="R48" t="s">
        <v>209</v>
      </c>
      <c r="S48" t="s">
        <v>62</v>
      </c>
      <c r="U48" t="s">
        <v>117</v>
      </c>
      <c r="V48" t="s">
        <v>210</v>
      </c>
      <c r="W48">
        <v>0.5</v>
      </c>
      <c r="X48" t="s">
        <v>95</v>
      </c>
      <c r="Y48" t="s">
        <v>35</v>
      </c>
      <c r="AA48" t="str">
        <f t="shared" si="0"/>
        <v/>
      </c>
    </row>
    <row r="49" spans="1:33" x14ac:dyDescent="0.35">
      <c r="A49" t="s">
        <v>200</v>
      </c>
      <c r="B49" s="3" t="s">
        <v>201</v>
      </c>
      <c r="C49" s="3" t="s">
        <v>202</v>
      </c>
      <c r="D49">
        <v>2</v>
      </c>
      <c r="E49" t="s">
        <v>211</v>
      </c>
      <c r="F49" t="s">
        <v>29</v>
      </c>
      <c r="I49">
        <v>0</v>
      </c>
      <c r="N49">
        <v>9</v>
      </c>
      <c r="O49">
        <v>9</v>
      </c>
      <c r="P49">
        <v>1</v>
      </c>
      <c r="Q49" t="s">
        <v>212</v>
      </c>
      <c r="R49" t="s">
        <v>209</v>
      </c>
      <c r="S49" t="s">
        <v>32</v>
      </c>
      <c r="U49" t="s">
        <v>117</v>
      </c>
      <c r="V49" t="s">
        <v>213</v>
      </c>
      <c r="W49">
        <v>0.3</v>
      </c>
      <c r="X49" t="s">
        <v>95</v>
      </c>
      <c r="Y49" t="s">
        <v>35</v>
      </c>
      <c r="AA49" t="str">
        <f t="shared" si="0"/>
        <v/>
      </c>
    </row>
    <row r="50" spans="1:33" x14ac:dyDescent="0.35">
      <c r="A50" t="s">
        <v>200</v>
      </c>
      <c r="B50" s="3" t="s">
        <v>201</v>
      </c>
      <c r="C50" s="3" t="s">
        <v>202</v>
      </c>
      <c r="D50">
        <v>3</v>
      </c>
      <c r="E50" t="s">
        <v>214</v>
      </c>
      <c r="F50" t="s">
        <v>49</v>
      </c>
      <c r="I50">
        <v>0</v>
      </c>
      <c r="N50">
        <v>0</v>
      </c>
      <c r="O50">
        <v>0</v>
      </c>
      <c r="Q50" t="s">
        <v>215</v>
      </c>
      <c r="R50" t="s">
        <v>216</v>
      </c>
      <c r="S50" t="s">
        <v>62</v>
      </c>
      <c r="AA50" t="str">
        <f t="shared" si="0"/>
        <v/>
      </c>
    </row>
    <row r="51" spans="1:33" x14ac:dyDescent="0.35">
      <c r="A51" t="s">
        <v>200</v>
      </c>
      <c r="B51" s="3" t="s">
        <v>201</v>
      </c>
      <c r="C51" s="3" t="s">
        <v>202</v>
      </c>
      <c r="D51">
        <v>4</v>
      </c>
      <c r="E51" t="s">
        <v>217</v>
      </c>
      <c r="F51" t="s">
        <v>73</v>
      </c>
      <c r="G51">
        <v>37</v>
      </c>
      <c r="I51">
        <v>46.507511713479907</v>
      </c>
      <c r="J51" s="4" t="s">
        <v>218</v>
      </c>
      <c r="K51">
        <v>0</v>
      </c>
      <c r="L51" t="s">
        <v>75</v>
      </c>
      <c r="M51">
        <v>1</v>
      </c>
      <c r="AA51" t="str">
        <f t="shared" si="0"/>
        <v/>
      </c>
      <c r="AC51">
        <f>IF(H51&gt;0,(H51-1.2)/0.87,IF(G51&gt;0,G51,""))</f>
        <v>37</v>
      </c>
      <c r="AD51">
        <f>IF(AC51&gt;30,0.00027249*AC51^3+42.1294,0)</f>
        <v>55.931835969999995</v>
      </c>
      <c r="AE51">
        <v>0.32</v>
      </c>
      <c r="AF51">
        <v>2</v>
      </c>
      <c r="AG51">
        <f>AE51*AD51</f>
        <v>17.8981875104</v>
      </c>
    </row>
    <row r="52" spans="1:33" x14ac:dyDescent="0.35">
      <c r="A52" t="s">
        <v>200</v>
      </c>
      <c r="B52" s="3" t="s">
        <v>201</v>
      </c>
      <c r="C52" s="3" t="s">
        <v>202</v>
      </c>
      <c r="D52">
        <v>5</v>
      </c>
      <c r="E52" t="s">
        <v>219</v>
      </c>
      <c r="F52" t="s">
        <v>29</v>
      </c>
      <c r="I52">
        <v>0</v>
      </c>
      <c r="N52">
        <v>42</v>
      </c>
      <c r="O52">
        <v>47</v>
      </c>
      <c r="P52">
        <v>3</v>
      </c>
      <c r="Q52" t="s">
        <v>220</v>
      </c>
      <c r="R52" t="s">
        <v>221</v>
      </c>
      <c r="S52" t="s">
        <v>32</v>
      </c>
      <c r="U52" t="s">
        <v>33</v>
      </c>
      <c r="X52" t="s">
        <v>34</v>
      </c>
      <c r="Y52" t="s">
        <v>206</v>
      </c>
      <c r="Z52">
        <v>7</v>
      </c>
      <c r="AA52" t="str">
        <f t="shared" si="0"/>
        <v/>
      </c>
    </row>
    <row r="53" spans="1:33" x14ac:dyDescent="0.35">
      <c r="A53" t="s">
        <v>200</v>
      </c>
      <c r="B53" s="3" t="s">
        <v>201</v>
      </c>
      <c r="C53" s="3" t="s">
        <v>202</v>
      </c>
      <c r="D53">
        <v>6</v>
      </c>
      <c r="E53" t="s">
        <v>222</v>
      </c>
      <c r="F53" t="s">
        <v>29</v>
      </c>
      <c r="I53">
        <v>0</v>
      </c>
      <c r="N53">
        <v>13</v>
      </c>
      <c r="O53">
        <v>15</v>
      </c>
      <c r="P53">
        <v>3</v>
      </c>
      <c r="Q53" t="s">
        <v>223</v>
      </c>
      <c r="R53" t="s">
        <v>224</v>
      </c>
      <c r="S53" t="s">
        <v>32</v>
      </c>
      <c r="U53" t="s">
        <v>33</v>
      </c>
      <c r="X53" t="s">
        <v>34</v>
      </c>
      <c r="Y53" t="s">
        <v>35</v>
      </c>
      <c r="AA53" t="str">
        <f t="shared" si="0"/>
        <v/>
      </c>
    </row>
    <row r="54" spans="1:33" x14ac:dyDescent="0.35">
      <c r="A54" t="s">
        <v>225</v>
      </c>
      <c r="B54" s="3" t="s">
        <v>226</v>
      </c>
      <c r="C54" s="3" t="s">
        <v>227</v>
      </c>
      <c r="D54">
        <v>0</v>
      </c>
      <c r="E54" t="s">
        <v>228</v>
      </c>
      <c r="F54" t="s">
        <v>29</v>
      </c>
      <c r="I54">
        <v>0</v>
      </c>
      <c r="N54">
        <v>40.5</v>
      </c>
      <c r="O54">
        <v>45</v>
      </c>
      <c r="P54">
        <v>4</v>
      </c>
      <c r="Q54" t="s">
        <v>229</v>
      </c>
      <c r="R54" t="s">
        <v>230</v>
      </c>
      <c r="S54" t="s">
        <v>32</v>
      </c>
      <c r="U54" t="s">
        <v>117</v>
      </c>
      <c r="V54" t="s">
        <v>199</v>
      </c>
      <c r="W54">
        <v>1</v>
      </c>
      <c r="X54" t="s">
        <v>95</v>
      </c>
      <c r="Y54" t="s">
        <v>35</v>
      </c>
      <c r="Z54">
        <v>4.5</v>
      </c>
      <c r="AA54" t="str">
        <f t="shared" si="0"/>
        <v/>
      </c>
    </row>
    <row r="55" spans="1:33" x14ac:dyDescent="0.35">
      <c r="A55" t="s">
        <v>225</v>
      </c>
      <c r="B55" s="3" t="s">
        <v>226</v>
      </c>
      <c r="C55" s="3" t="s">
        <v>227</v>
      </c>
      <c r="D55">
        <v>1</v>
      </c>
      <c r="E55" t="s">
        <v>231</v>
      </c>
      <c r="F55" t="s">
        <v>29</v>
      </c>
      <c r="I55">
        <v>0</v>
      </c>
      <c r="N55">
        <v>67</v>
      </c>
      <c r="O55">
        <v>71</v>
      </c>
      <c r="P55">
        <v>4.5</v>
      </c>
      <c r="Q55" t="s">
        <v>232</v>
      </c>
      <c r="R55" t="s">
        <v>233</v>
      </c>
      <c r="S55" t="s">
        <v>32</v>
      </c>
      <c r="U55" t="s">
        <v>117</v>
      </c>
      <c r="V55" t="s">
        <v>199</v>
      </c>
      <c r="W55">
        <v>1</v>
      </c>
      <c r="X55" t="s">
        <v>34</v>
      </c>
      <c r="Y55" t="s">
        <v>35</v>
      </c>
      <c r="Z55">
        <v>4</v>
      </c>
      <c r="AA55">
        <f t="shared" si="0"/>
        <v>80.229885057471265</v>
      </c>
      <c r="AB55">
        <f t="shared" si="1"/>
        <v>141.28315175377651</v>
      </c>
    </row>
    <row r="56" spans="1:33" x14ac:dyDescent="0.35">
      <c r="A56" t="s">
        <v>234</v>
      </c>
      <c r="B56" s="3" t="s">
        <v>235</v>
      </c>
      <c r="C56" s="3" t="s">
        <v>236</v>
      </c>
      <c r="D56">
        <v>0</v>
      </c>
      <c r="E56" t="s">
        <v>237</v>
      </c>
      <c r="F56" t="s">
        <v>49</v>
      </c>
      <c r="I56">
        <v>0</v>
      </c>
      <c r="N56">
        <v>0</v>
      </c>
      <c r="O56">
        <v>0</v>
      </c>
      <c r="Q56" t="s">
        <v>238</v>
      </c>
      <c r="R56" t="s">
        <v>239</v>
      </c>
      <c r="S56" t="s">
        <v>62</v>
      </c>
      <c r="AA56" t="str">
        <f t="shared" si="0"/>
        <v/>
      </c>
    </row>
    <row r="57" spans="1:33" x14ac:dyDescent="0.35">
      <c r="A57" t="s">
        <v>234</v>
      </c>
      <c r="B57" s="3" t="s">
        <v>235</v>
      </c>
      <c r="C57" s="3" t="s">
        <v>236</v>
      </c>
      <c r="D57">
        <v>1</v>
      </c>
      <c r="E57" t="s">
        <v>240</v>
      </c>
      <c r="F57" t="s">
        <v>49</v>
      </c>
      <c r="I57">
        <v>0</v>
      </c>
      <c r="N57">
        <v>0</v>
      </c>
      <c r="O57">
        <v>0</v>
      </c>
      <c r="Q57" t="s">
        <v>241</v>
      </c>
      <c r="R57" t="s">
        <v>242</v>
      </c>
      <c r="S57" t="s">
        <v>62</v>
      </c>
      <c r="AA57" t="str">
        <f t="shared" si="0"/>
        <v/>
      </c>
    </row>
    <row r="58" spans="1:33" x14ac:dyDescent="0.35">
      <c r="A58" t="s">
        <v>234</v>
      </c>
      <c r="B58" s="3" t="s">
        <v>235</v>
      </c>
      <c r="C58" s="3" t="s">
        <v>236</v>
      </c>
      <c r="D58">
        <v>2</v>
      </c>
      <c r="E58" t="s">
        <v>243</v>
      </c>
      <c r="F58" t="s">
        <v>49</v>
      </c>
      <c r="I58">
        <v>0</v>
      </c>
      <c r="N58">
        <v>0</v>
      </c>
      <c r="O58">
        <v>0</v>
      </c>
      <c r="Q58" t="s">
        <v>244</v>
      </c>
      <c r="R58" t="s">
        <v>245</v>
      </c>
      <c r="S58" t="s">
        <v>32</v>
      </c>
      <c r="AA58" t="str">
        <f t="shared" si="0"/>
        <v/>
      </c>
    </row>
    <row r="59" spans="1:33" x14ac:dyDescent="0.35">
      <c r="A59" t="s">
        <v>234</v>
      </c>
      <c r="B59" s="3" t="s">
        <v>235</v>
      </c>
      <c r="C59" s="3" t="s">
        <v>236</v>
      </c>
      <c r="D59">
        <v>3</v>
      </c>
      <c r="E59" t="s">
        <v>246</v>
      </c>
      <c r="F59" t="s">
        <v>49</v>
      </c>
      <c r="I59">
        <v>0</v>
      </c>
      <c r="N59">
        <v>0</v>
      </c>
      <c r="O59">
        <v>0</v>
      </c>
      <c r="Q59" t="s">
        <v>244</v>
      </c>
      <c r="R59" t="s">
        <v>245</v>
      </c>
      <c r="S59" t="s">
        <v>52</v>
      </c>
      <c r="T59">
        <v>2</v>
      </c>
      <c r="AA59" t="str">
        <f t="shared" si="0"/>
        <v/>
      </c>
    </row>
    <row r="60" spans="1:33" x14ac:dyDescent="0.35">
      <c r="A60" t="s">
        <v>234</v>
      </c>
      <c r="B60" s="3" t="s">
        <v>235</v>
      </c>
      <c r="C60" s="3" t="s">
        <v>236</v>
      </c>
      <c r="D60">
        <v>4</v>
      </c>
      <c r="E60" t="s">
        <v>247</v>
      </c>
      <c r="F60" t="s">
        <v>49</v>
      </c>
      <c r="I60">
        <v>0</v>
      </c>
      <c r="N60">
        <v>0</v>
      </c>
      <c r="O60">
        <v>0</v>
      </c>
      <c r="Q60" t="s">
        <v>248</v>
      </c>
      <c r="R60" t="s">
        <v>249</v>
      </c>
      <c r="S60" t="s">
        <v>52</v>
      </c>
      <c r="T60">
        <v>2</v>
      </c>
      <c r="AA60" t="str">
        <f t="shared" si="0"/>
        <v/>
      </c>
    </row>
    <row r="61" spans="1:33" x14ac:dyDescent="0.35">
      <c r="A61" t="s">
        <v>234</v>
      </c>
      <c r="B61" s="3" t="s">
        <v>235</v>
      </c>
      <c r="C61" s="3" t="s">
        <v>236</v>
      </c>
      <c r="D61">
        <v>5</v>
      </c>
      <c r="E61" t="s">
        <v>250</v>
      </c>
      <c r="F61" t="s">
        <v>29</v>
      </c>
      <c r="I61">
        <v>0</v>
      </c>
      <c r="N61">
        <v>10</v>
      </c>
      <c r="O61">
        <v>10.5</v>
      </c>
      <c r="P61">
        <v>2</v>
      </c>
      <c r="Q61" t="s">
        <v>251</v>
      </c>
      <c r="R61" t="s">
        <v>252</v>
      </c>
      <c r="S61" t="s">
        <v>52</v>
      </c>
      <c r="T61">
        <v>2</v>
      </c>
      <c r="U61" t="s">
        <v>33</v>
      </c>
      <c r="X61" t="s">
        <v>34</v>
      </c>
      <c r="Y61" t="s">
        <v>35</v>
      </c>
      <c r="AA61" t="str">
        <f t="shared" si="0"/>
        <v/>
      </c>
    </row>
    <row r="62" spans="1:33" x14ac:dyDescent="0.35">
      <c r="A62" t="s">
        <v>234</v>
      </c>
      <c r="B62" s="3" t="s">
        <v>235</v>
      </c>
      <c r="C62" s="3" t="s">
        <v>236</v>
      </c>
      <c r="D62">
        <v>6</v>
      </c>
      <c r="E62" t="s">
        <v>253</v>
      </c>
      <c r="F62" t="s">
        <v>49</v>
      </c>
      <c r="I62">
        <v>0</v>
      </c>
      <c r="N62">
        <v>0</v>
      </c>
      <c r="O62">
        <v>0</v>
      </c>
      <c r="Q62" t="s">
        <v>254</v>
      </c>
      <c r="R62" t="s">
        <v>216</v>
      </c>
      <c r="S62" t="s">
        <v>52</v>
      </c>
      <c r="T62">
        <v>2</v>
      </c>
      <c r="AA62" t="str">
        <f t="shared" si="0"/>
        <v/>
      </c>
    </row>
    <row r="63" spans="1:33" x14ac:dyDescent="0.35">
      <c r="A63" t="s">
        <v>234</v>
      </c>
      <c r="B63" s="3" t="s">
        <v>235</v>
      </c>
      <c r="C63" s="3" t="s">
        <v>236</v>
      </c>
      <c r="D63">
        <v>7</v>
      </c>
      <c r="E63" t="s">
        <v>255</v>
      </c>
      <c r="F63" t="s">
        <v>73</v>
      </c>
      <c r="G63">
        <v>33.5</v>
      </c>
      <c r="H63">
        <v>35.707149999999899</v>
      </c>
      <c r="I63">
        <v>57.51564695253203</v>
      </c>
      <c r="J63" t="s">
        <v>256</v>
      </c>
      <c r="K63">
        <v>1</v>
      </c>
      <c r="L63" t="s">
        <v>176</v>
      </c>
      <c r="AA63" t="str">
        <f t="shared" si="0"/>
        <v/>
      </c>
      <c r="AC63">
        <f>IF(H63&gt;0,(H63-1.2)/0.87,IF(G63&gt;0,G63,""))</f>
        <v>39.663390804597583</v>
      </c>
      <c r="AD63">
        <f>IF(AC63&gt;30,0.00027249*AC63^3+42.1294,0)</f>
        <v>59.132185899024634</v>
      </c>
      <c r="AE63">
        <v>0.68</v>
      </c>
      <c r="AF63">
        <v>2</v>
      </c>
      <c r="AG63">
        <f>AE63*AD63</f>
        <v>40.209886411336754</v>
      </c>
    </row>
    <row r="64" spans="1:33" x14ac:dyDescent="0.35">
      <c r="A64" t="s">
        <v>234</v>
      </c>
      <c r="B64" s="3" t="s">
        <v>235</v>
      </c>
      <c r="C64" s="3" t="s">
        <v>236</v>
      </c>
      <c r="D64">
        <v>8</v>
      </c>
      <c r="E64" t="s">
        <v>257</v>
      </c>
      <c r="F64" t="s">
        <v>29</v>
      </c>
      <c r="I64">
        <v>0</v>
      </c>
      <c r="N64">
        <v>10.5</v>
      </c>
      <c r="O64">
        <v>11.5</v>
      </c>
      <c r="P64">
        <v>1.8</v>
      </c>
      <c r="Q64" t="s">
        <v>258</v>
      </c>
      <c r="R64" t="s">
        <v>259</v>
      </c>
      <c r="S64" t="s">
        <v>62</v>
      </c>
      <c r="U64" t="s">
        <v>33</v>
      </c>
      <c r="X64" t="s">
        <v>34</v>
      </c>
      <c r="Y64" t="s">
        <v>35</v>
      </c>
      <c r="AA64" t="str">
        <f t="shared" si="0"/>
        <v/>
      </c>
    </row>
    <row r="65" spans="1:27" x14ac:dyDescent="0.35">
      <c r="A65" t="s">
        <v>234</v>
      </c>
      <c r="B65" s="3" t="s">
        <v>235</v>
      </c>
      <c r="C65" s="3" t="s">
        <v>236</v>
      </c>
      <c r="D65">
        <v>9</v>
      </c>
      <c r="E65" t="s">
        <v>260</v>
      </c>
      <c r="F65" t="s">
        <v>29</v>
      </c>
      <c r="I65">
        <v>0</v>
      </c>
      <c r="N65">
        <v>12</v>
      </c>
      <c r="O65">
        <v>13</v>
      </c>
      <c r="P65">
        <v>2</v>
      </c>
      <c r="Q65" t="s">
        <v>261</v>
      </c>
      <c r="R65" t="s">
        <v>262</v>
      </c>
      <c r="S65" t="s">
        <v>52</v>
      </c>
      <c r="T65">
        <v>3</v>
      </c>
      <c r="U65" t="s">
        <v>33</v>
      </c>
      <c r="X65" t="s">
        <v>34</v>
      </c>
      <c r="Y65" t="s">
        <v>35</v>
      </c>
      <c r="AA65" t="str">
        <f t="shared" si="0"/>
        <v/>
      </c>
    </row>
    <row r="66" spans="1:27" x14ac:dyDescent="0.35">
      <c r="A66" t="s">
        <v>234</v>
      </c>
      <c r="B66" s="3" t="s">
        <v>235</v>
      </c>
      <c r="C66" s="3" t="s">
        <v>236</v>
      </c>
      <c r="D66">
        <v>10</v>
      </c>
      <c r="E66" t="s">
        <v>263</v>
      </c>
      <c r="F66" t="s">
        <v>29</v>
      </c>
      <c r="I66">
        <v>0</v>
      </c>
      <c r="N66">
        <v>10</v>
      </c>
      <c r="O66">
        <v>10.5</v>
      </c>
      <c r="P66">
        <v>2</v>
      </c>
      <c r="Q66" t="s">
        <v>264</v>
      </c>
      <c r="R66" t="s">
        <v>265</v>
      </c>
      <c r="S66" t="s">
        <v>52</v>
      </c>
      <c r="T66">
        <v>2</v>
      </c>
      <c r="U66" t="s">
        <v>33</v>
      </c>
      <c r="X66" t="s">
        <v>34</v>
      </c>
      <c r="Y66" t="s">
        <v>35</v>
      </c>
      <c r="AA66" t="str">
        <f t="shared" ref="AA66:AA129" si="2">IF(N66&gt;45,(O66-1.2)/0.87,"")</f>
        <v/>
      </c>
    </row>
    <row r="67" spans="1:27" x14ac:dyDescent="0.35">
      <c r="A67" t="s">
        <v>234</v>
      </c>
      <c r="B67" s="3" t="s">
        <v>235</v>
      </c>
      <c r="C67" s="3" t="s">
        <v>236</v>
      </c>
      <c r="D67">
        <v>11</v>
      </c>
      <c r="E67" t="s">
        <v>266</v>
      </c>
      <c r="F67" t="s">
        <v>29</v>
      </c>
      <c r="I67">
        <v>0</v>
      </c>
      <c r="N67">
        <v>10.5</v>
      </c>
      <c r="O67">
        <v>11</v>
      </c>
      <c r="P67">
        <v>2</v>
      </c>
      <c r="Q67" t="s">
        <v>267</v>
      </c>
      <c r="R67" t="s">
        <v>268</v>
      </c>
      <c r="S67" t="s">
        <v>62</v>
      </c>
      <c r="U67" t="s">
        <v>33</v>
      </c>
      <c r="X67" t="s">
        <v>34</v>
      </c>
      <c r="Y67" t="s">
        <v>35</v>
      </c>
      <c r="AA67" t="str">
        <f t="shared" si="2"/>
        <v/>
      </c>
    </row>
    <row r="68" spans="1:27" x14ac:dyDescent="0.35">
      <c r="A68" t="s">
        <v>234</v>
      </c>
      <c r="B68" s="3" t="s">
        <v>235</v>
      </c>
      <c r="C68" s="3" t="s">
        <v>236</v>
      </c>
      <c r="D68">
        <v>12</v>
      </c>
      <c r="E68" t="s">
        <v>269</v>
      </c>
      <c r="F68" t="s">
        <v>29</v>
      </c>
      <c r="I68">
        <v>0</v>
      </c>
      <c r="N68">
        <v>11.5</v>
      </c>
      <c r="O68">
        <v>11</v>
      </c>
      <c r="P68">
        <v>2</v>
      </c>
      <c r="Q68" t="s">
        <v>270</v>
      </c>
      <c r="R68" t="s">
        <v>271</v>
      </c>
      <c r="S68" t="s">
        <v>62</v>
      </c>
      <c r="U68" t="s">
        <v>33</v>
      </c>
      <c r="X68" t="s">
        <v>34</v>
      </c>
      <c r="Y68" t="s">
        <v>35</v>
      </c>
      <c r="AA68" t="str">
        <f t="shared" si="2"/>
        <v/>
      </c>
    </row>
    <row r="69" spans="1:27" x14ac:dyDescent="0.35">
      <c r="A69" t="s">
        <v>234</v>
      </c>
      <c r="B69" s="3" t="s">
        <v>235</v>
      </c>
      <c r="C69" s="3" t="s">
        <v>236</v>
      </c>
      <c r="D69">
        <v>13</v>
      </c>
      <c r="E69" t="s">
        <v>272</v>
      </c>
      <c r="F69" t="s">
        <v>49</v>
      </c>
      <c r="I69">
        <v>0</v>
      </c>
      <c r="N69">
        <v>0</v>
      </c>
      <c r="O69">
        <v>0</v>
      </c>
      <c r="Q69" t="s">
        <v>273</v>
      </c>
      <c r="R69" t="s">
        <v>274</v>
      </c>
      <c r="S69" t="s">
        <v>62</v>
      </c>
      <c r="AA69" t="str">
        <f t="shared" si="2"/>
        <v/>
      </c>
    </row>
    <row r="70" spans="1:27" x14ac:dyDescent="0.35">
      <c r="A70" t="s">
        <v>234</v>
      </c>
      <c r="B70" s="3" t="s">
        <v>235</v>
      </c>
      <c r="C70" s="3" t="s">
        <v>236</v>
      </c>
      <c r="D70">
        <v>14</v>
      </c>
      <c r="E70" t="s">
        <v>275</v>
      </c>
      <c r="F70" t="s">
        <v>29</v>
      </c>
      <c r="I70">
        <v>0</v>
      </c>
      <c r="N70">
        <v>20.5</v>
      </c>
      <c r="O70">
        <v>21</v>
      </c>
      <c r="P70">
        <v>1.8</v>
      </c>
      <c r="Q70" t="s">
        <v>276</v>
      </c>
      <c r="R70" t="s">
        <v>277</v>
      </c>
      <c r="S70" t="s">
        <v>52</v>
      </c>
      <c r="T70">
        <v>4</v>
      </c>
      <c r="U70" t="s">
        <v>33</v>
      </c>
      <c r="X70" t="s">
        <v>34</v>
      </c>
      <c r="Y70" t="s">
        <v>35</v>
      </c>
      <c r="AA70" t="str">
        <f t="shared" si="2"/>
        <v/>
      </c>
    </row>
    <row r="71" spans="1:27" x14ac:dyDescent="0.35">
      <c r="A71" t="s">
        <v>234</v>
      </c>
      <c r="B71" s="3" t="s">
        <v>235</v>
      </c>
      <c r="C71" s="3" t="s">
        <v>236</v>
      </c>
      <c r="D71">
        <v>15</v>
      </c>
      <c r="E71" t="s">
        <v>278</v>
      </c>
      <c r="F71" t="s">
        <v>29</v>
      </c>
      <c r="I71">
        <v>0</v>
      </c>
      <c r="N71">
        <v>9.5</v>
      </c>
      <c r="O71">
        <v>10</v>
      </c>
      <c r="P71">
        <v>1.5</v>
      </c>
      <c r="Q71" t="s">
        <v>279</v>
      </c>
      <c r="R71" t="s">
        <v>280</v>
      </c>
      <c r="S71" t="s">
        <v>52</v>
      </c>
      <c r="T71">
        <v>5</v>
      </c>
      <c r="U71" t="s">
        <v>33</v>
      </c>
      <c r="X71" t="s">
        <v>34</v>
      </c>
      <c r="Y71" t="s">
        <v>35</v>
      </c>
      <c r="AA71" t="str">
        <f t="shared" si="2"/>
        <v/>
      </c>
    </row>
    <row r="72" spans="1:27" x14ac:dyDescent="0.35">
      <c r="A72" t="s">
        <v>234</v>
      </c>
      <c r="B72" s="3" t="s">
        <v>235</v>
      </c>
      <c r="C72" s="3" t="s">
        <v>236</v>
      </c>
      <c r="D72">
        <v>16</v>
      </c>
      <c r="E72" t="s">
        <v>281</v>
      </c>
      <c r="F72" t="s">
        <v>29</v>
      </c>
      <c r="I72">
        <v>0</v>
      </c>
      <c r="N72">
        <v>11.5</v>
      </c>
      <c r="O72">
        <v>12.5</v>
      </c>
      <c r="P72">
        <v>2</v>
      </c>
      <c r="Q72" t="s">
        <v>282</v>
      </c>
      <c r="R72" t="s">
        <v>283</v>
      </c>
      <c r="S72" t="s">
        <v>32</v>
      </c>
      <c r="U72" t="s">
        <v>33</v>
      </c>
      <c r="X72" t="s">
        <v>34</v>
      </c>
      <c r="Y72" t="s">
        <v>35</v>
      </c>
      <c r="AA72" t="str">
        <f t="shared" si="2"/>
        <v/>
      </c>
    </row>
    <row r="73" spans="1:27" x14ac:dyDescent="0.35">
      <c r="A73" t="s">
        <v>234</v>
      </c>
      <c r="B73" s="3" t="s">
        <v>235</v>
      </c>
      <c r="C73" s="3" t="s">
        <v>236</v>
      </c>
      <c r="D73">
        <v>17</v>
      </c>
      <c r="E73" t="s">
        <v>284</v>
      </c>
      <c r="F73" t="s">
        <v>29</v>
      </c>
      <c r="I73">
        <v>0</v>
      </c>
      <c r="N73">
        <v>11.5</v>
      </c>
      <c r="O73">
        <v>12.5</v>
      </c>
      <c r="P73">
        <v>2</v>
      </c>
      <c r="Q73" t="s">
        <v>285</v>
      </c>
      <c r="R73" t="s">
        <v>286</v>
      </c>
      <c r="S73" t="s">
        <v>62</v>
      </c>
      <c r="U73" t="s">
        <v>33</v>
      </c>
      <c r="X73" t="s">
        <v>34</v>
      </c>
      <c r="Y73" t="s">
        <v>35</v>
      </c>
      <c r="AA73" t="str">
        <f t="shared" si="2"/>
        <v/>
      </c>
    </row>
    <row r="74" spans="1:27" x14ac:dyDescent="0.35">
      <c r="A74" t="s">
        <v>234</v>
      </c>
      <c r="B74" s="3" t="s">
        <v>235</v>
      </c>
      <c r="C74" s="3" t="s">
        <v>236</v>
      </c>
      <c r="D74">
        <v>18</v>
      </c>
      <c r="E74" t="s">
        <v>287</v>
      </c>
      <c r="F74" t="s">
        <v>29</v>
      </c>
      <c r="I74">
        <v>0</v>
      </c>
      <c r="N74">
        <v>12.5</v>
      </c>
      <c r="O74">
        <v>13.5</v>
      </c>
      <c r="P74">
        <v>1.5</v>
      </c>
      <c r="Q74" t="s">
        <v>288</v>
      </c>
      <c r="R74" t="s">
        <v>245</v>
      </c>
      <c r="S74" t="s">
        <v>52</v>
      </c>
      <c r="T74">
        <v>2</v>
      </c>
      <c r="U74" t="s">
        <v>33</v>
      </c>
      <c r="X74" t="s">
        <v>34</v>
      </c>
      <c r="Y74" t="s">
        <v>35</v>
      </c>
      <c r="AA74" t="str">
        <f t="shared" si="2"/>
        <v/>
      </c>
    </row>
    <row r="75" spans="1:27" x14ac:dyDescent="0.35">
      <c r="A75" t="s">
        <v>234</v>
      </c>
      <c r="B75" s="3" t="s">
        <v>235</v>
      </c>
      <c r="C75" s="3" t="s">
        <v>236</v>
      </c>
      <c r="D75">
        <v>19</v>
      </c>
      <c r="E75" t="s">
        <v>289</v>
      </c>
      <c r="F75" t="s">
        <v>29</v>
      </c>
      <c r="I75">
        <v>0</v>
      </c>
      <c r="N75">
        <v>11</v>
      </c>
      <c r="O75">
        <v>11.5</v>
      </c>
      <c r="P75">
        <v>2</v>
      </c>
      <c r="Q75" t="s">
        <v>244</v>
      </c>
      <c r="R75" t="s">
        <v>245</v>
      </c>
      <c r="S75" t="s">
        <v>62</v>
      </c>
      <c r="U75" t="s">
        <v>33</v>
      </c>
      <c r="X75" t="s">
        <v>34</v>
      </c>
      <c r="Y75" t="s">
        <v>35</v>
      </c>
      <c r="AA75" t="str">
        <f t="shared" si="2"/>
        <v/>
      </c>
    </row>
    <row r="76" spans="1:27" x14ac:dyDescent="0.35">
      <c r="A76" t="s">
        <v>234</v>
      </c>
      <c r="B76" s="3" t="s">
        <v>235</v>
      </c>
      <c r="C76" s="3" t="s">
        <v>236</v>
      </c>
      <c r="D76">
        <v>20</v>
      </c>
      <c r="E76" t="s">
        <v>290</v>
      </c>
      <c r="F76" t="s">
        <v>29</v>
      </c>
      <c r="I76">
        <v>0</v>
      </c>
      <c r="N76">
        <v>19.5</v>
      </c>
      <c r="O76">
        <v>19</v>
      </c>
      <c r="P76">
        <v>1.6</v>
      </c>
      <c r="Q76" t="s">
        <v>291</v>
      </c>
      <c r="R76" t="s">
        <v>51</v>
      </c>
      <c r="S76" t="s">
        <v>32</v>
      </c>
      <c r="U76" t="s">
        <v>33</v>
      </c>
      <c r="X76" t="s">
        <v>34</v>
      </c>
      <c r="Y76" t="s">
        <v>35</v>
      </c>
      <c r="AA76" t="str">
        <f t="shared" si="2"/>
        <v/>
      </c>
    </row>
    <row r="77" spans="1:27" x14ac:dyDescent="0.35">
      <c r="A77" t="s">
        <v>234</v>
      </c>
      <c r="B77" s="3" t="s">
        <v>235</v>
      </c>
      <c r="C77" s="3" t="s">
        <v>236</v>
      </c>
      <c r="D77">
        <v>21</v>
      </c>
      <c r="E77" t="s">
        <v>292</v>
      </c>
      <c r="F77" t="s">
        <v>29</v>
      </c>
      <c r="I77">
        <v>0</v>
      </c>
      <c r="N77">
        <v>8.5</v>
      </c>
      <c r="O77">
        <v>9.5</v>
      </c>
      <c r="P77">
        <v>1.8</v>
      </c>
      <c r="Q77" t="s">
        <v>244</v>
      </c>
      <c r="R77" t="s">
        <v>245</v>
      </c>
      <c r="S77" t="s">
        <v>62</v>
      </c>
      <c r="U77" t="s">
        <v>33</v>
      </c>
      <c r="X77" t="s">
        <v>34</v>
      </c>
      <c r="Y77" t="s">
        <v>35</v>
      </c>
      <c r="AA77" t="str">
        <f t="shared" si="2"/>
        <v/>
      </c>
    </row>
    <row r="78" spans="1:27" x14ac:dyDescent="0.35">
      <c r="A78" t="s">
        <v>234</v>
      </c>
      <c r="B78" s="3" t="s">
        <v>235</v>
      </c>
      <c r="C78" s="3" t="s">
        <v>236</v>
      </c>
      <c r="D78">
        <v>22</v>
      </c>
      <c r="E78" t="s">
        <v>293</v>
      </c>
      <c r="F78" t="s">
        <v>49</v>
      </c>
      <c r="I78">
        <v>0</v>
      </c>
      <c r="N78">
        <v>0</v>
      </c>
      <c r="O78">
        <v>0</v>
      </c>
      <c r="Q78" t="s">
        <v>244</v>
      </c>
      <c r="R78" t="s">
        <v>245</v>
      </c>
      <c r="S78" t="s">
        <v>52</v>
      </c>
      <c r="T78">
        <v>5</v>
      </c>
      <c r="AA78" t="str">
        <f t="shared" si="2"/>
        <v/>
      </c>
    </row>
    <row r="79" spans="1:27" x14ac:dyDescent="0.35">
      <c r="A79" t="s">
        <v>234</v>
      </c>
      <c r="B79" s="3" t="s">
        <v>235</v>
      </c>
      <c r="C79" s="3" t="s">
        <v>236</v>
      </c>
      <c r="D79">
        <v>23</v>
      </c>
      <c r="E79" t="s">
        <v>294</v>
      </c>
      <c r="F79" t="s">
        <v>29</v>
      </c>
      <c r="I79">
        <v>0</v>
      </c>
      <c r="N79">
        <v>16.5</v>
      </c>
      <c r="O79">
        <v>17.5</v>
      </c>
      <c r="P79">
        <v>2</v>
      </c>
      <c r="Q79" t="s">
        <v>295</v>
      </c>
      <c r="R79" t="s">
        <v>296</v>
      </c>
      <c r="S79" t="s">
        <v>52</v>
      </c>
      <c r="T79">
        <v>3</v>
      </c>
      <c r="U79" t="s">
        <v>33</v>
      </c>
      <c r="X79" t="s">
        <v>34</v>
      </c>
      <c r="Y79" t="s">
        <v>35</v>
      </c>
      <c r="AA79" t="str">
        <f t="shared" si="2"/>
        <v/>
      </c>
    </row>
    <row r="80" spans="1:27" x14ac:dyDescent="0.35">
      <c r="A80" t="s">
        <v>234</v>
      </c>
      <c r="B80" s="3" t="s">
        <v>235</v>
      </c>
      <c r="C80" s="3" t="s">
        <v>236</v>
      </c>
      <c r="D80">
        <v>24</v>
      </c>
      <c r="E80" t="s">
        <v>297</v>
      </c>
      <c r="F80" t="s">
        <v>29</v>
      </c>
      <c r="I80">
        <v>0</v>
      </c>
      <c r="N80">
        <v>20</v>
      </c>
      <c r="O80">
        <v>21.5</v>
      </c>
      <c r="P80">
        <v>2</v>
      </c>
      <c r="Q80" t="s">
        <v>298</v>
      </c>
      <c r="R80" t="s">
        <v>299</v>
      </c>
      <c r="S80" t="s">
        <v>62</v>
      </c>
      <c r="U80" t="s">
        <v>33</v>
      </c>
      <c r="X80" t="s">
        <v>34</v>
      </c>
      <c r="Y80" t="s">
        <v>35</v>
      </c>
      <c r="AA80" t="str">
        <f t="shared" si="2"/>
        <v/>
      </c>
    </row>
    <row r="81" spans="1:33" x14ac:dyDescent="0.35">
      <c r="A81" t="s">
        <v>234</v>
      </c>
      <c r="B81" s="3" t="s">
        <v>235</v>
      </c>
      <c r="C81" s="3" t="s">
        <v>236</v>
      </c>
      <c r="D81">
        <v>25</v>
      </c>
      <c r="E81" t="s">
        <v>300</v>
      </c>
      <c r="F81" t="s">
        <v>49</v>
      </c>
      <c r="I81">
        <v>0</v>
      </c>
      <c r="N81">
        <v>0</v>
      </c>
      <c r="O81">
        <v>0</v>
      </c>
      <c r="Q81" t="s">
        <v>301</v>
      </c>
      <c r="R81" t="s">
        <v>302</v>
      </c>
      <c r="S81" t="s">
        <v>32</v>
      </c>
      <c r="AA81" t="str">
        <f t="shared" si="2"/>
        <v/>
      </c>
    </row>
    <row r="82" spans="1:33" x14ac:dyDescent="0.35">
      <c r="A82" t="s">
        <v>303</v>
      </c>
      <c r="B82" s="3" t="s">
        <v>304</v>
      </c>
      <c r="C82" s="3" t="s">
        <v>305</v>
      </c>
      <c r="D82">
        <v>0</v>
      </c>
      <c r="E82" t="s">
        <v>306</v>
      </c>
      <c r="F82" t="s">
        <v>73</v>
      </c>
      <c r="G82">
        <v>49.5</v>
      </c>
      <c r="I82">
        <v>57.001718566187499</v>
      </c>
      <c r="J82" s="4" t="s">
        <v>307</v>
      </c>
      <c r="K82">
        <v>0</v>
      </c>
      <c r="L82" t="s">
        <v>75</v>
      </c>
      <c r="M82">
        <v>1</v>
      </c>
      <c r="AA82" t="str">
        <f t="shared" si="2"/>
        <v/>
      </c>
      <c r="AC82">
        <f>IF(H82&gt;0,(H82-1.2)/0.87,IF(G82&gt;0,G82,""))</f>
        <v>49.5</v>
      </c>
      <c r="AD82">
        <f>IF(AC82&gt;30,0.00027249*AC82^3+42.1294,0)</f>
        <v>75.17899681374999</v>
      </c>
      <c r="AE82">
        <v>1</v>
      </c>
      <c r="AF82">
        <v>2</v>
      </c>
      <c r="AG82">
        <f>AE82*AD82</f>
        <v>75.17899681374999</v>
      </c>
    </row>
    <row r="83" spans="1:33" x14ac:dyDescent="0.35">
      <c r="A83" t="s">
        <v>303</v>
      </c>
      <c r="B83" s="3" t="s">
        <v>304</v>
      </c>
      <c r="C83" s="3" t="s">
        <v>305</v>
      </c>
      <c r="D83">
        <v>1</v>
      </c>
      <c r="E83" t="s">
        <v>308</v>
      </c>
      <c r="F83" t="s">
        <v>29</v>
      </c>
      <c r="I83">
        <v>0</v>
      </c>
      <c r="N83">
        <v>9.5</v>
      </c>
      <c r="O83">
        <v>9</v>
      </c>
      <c r="P83">
        <v>1.5</v>
      </c>
      <c r="Q83" t="s">
        <v>309</v>
      </c>
      <c r="R83" t="s">
        <v>310</v>
      </c>
      <c r="S83" t="s">
        <v>52</v>
      </c>
      <c r="T83">
        <v>5</v>
      </c>
      <c r="U83" t="s">
        <v>33</v>
      </c>
      <c r="X83" t="s">
        <v>34</v>
      </c>
      <c r="Y83" t="s">
        <v>35</v>
      </c>
      <c r="AA83" t="str">
        <f t="shared" si="2"/>
        <v/>
      </c>
    </row>
    <row r="84" spans="1:33" x14ac:dyDescent="0.35">
      <c r="A84" t="s">
        <v>311</v>
      </c>
      <c r="B84" s="3" t="s">
        <v>312</v>
      </c>
      <c r="C84" s="3" t="s">
        <v>313</v>
      </c>
      <c r="D84">
        <v>0</v>
      </c>
      <c r="E84" t="s">
        <v>314</v>
      </c>
      <c r="F84" t="s">
        <v>73</v>
      </c>
      <c r="G84">
        <v>31</v>
      </c>
      <c r="H84">
        <v>33.099899999999899</v>
      </c>
      <c r="I84">
        <v>64.358060986777119</v>
      </c>
      <c r="J84" t="s">
        <v>315</v>
      </c>
      <c r="K84">
        <v>1</v>
      </c>
      <c r="L84" t="s">
        <v>176</v>
      </c>
      <c r="AA84" t="str">
        <f t="shared" si="2"/>
        <v/>
      </c>
      <c r="AC84">
        <f>IF(H84&gt;0,(H84-1.2)/0.87,IF(G84&gt;0,G84,""))</f>
        <v>36.666551724137818</v>
      </c>
      <c r="AD84">
        <f>IF(AC84&gt;30,0.00027249*AC84^3+42.1294,0)</f>
        <v>55.562021451392056</v>
      </c>
      <c r="AE84">
        <v>0.68</v>
      </c>
      <c r="AF84">
        <v>2</v>
      </c>
      <c r="AG84">
        <f>AE84*AD84</f>
        <v>37.782174586946603</v>
      </c>
    </row>
    <row r="85" spans="1:33" x14ac:dyDescent="0.35">
      <c r="A85" t="s">
        <v>311</v>
      </c>
      <c r="B85" s="3" t="s">
        <v>312</v>
      </c>
      <c r="C85" s="3" t="s">
        <v>313</v>
      </c>
      <c r="D85">
        <v>1</v>
      </c>
      <c r="E85" t="s">
        <v>316</v>
      </c>
      <c r="F85" t="s">
        <v>29</v>
      </c>
      <c r="I85">
        <v>0</v>
      </c>
      <c r="N85">
        <v>25.5</v>
      </c>
      <c r="O85">
        <v>26</v>
      </c>
      <c r="P85">
        <v>5</v>
      </c>
      <c r="Q85" t="s">
        <v>317</v>
      </c>
      <c r="R85" t="s">
        <v>318</v>
      </c>
      <c r="S85" t="s">
        <v>32</v>
      </c>
      <c r="U85" t="s">
        <v>33</v>
      </c>
      <c r="X85" t="s">
        <v>95</v>
      </c>
      <c r="Y85" t="s">
        <v>35</v>
      </c>
      <c r="AA85" t="str">
        <f t="shared" si="2"/>
        <v/>
      </c>
    </row>
    <row r="86" spans="1:33" x14ac:dyDescent="0.35">
      <c r="A86" t="s">
        <v>319</v>
      </c>
      <c r="B86" s="3" t="s">
        <v>320</v>
      </c>
      <c r="C86" s="3" t="s">
        <v>321</v>
      </c>
      <c r="D86">
        <v>0</v>
      </c>
      <c r="E86" t="s">
        <v>322</v>
      </c>
      <c r="F86" t="s">
        <v>29</v>
      </c>
      <c r="I86">
        <v>0</v>
      </c>
      <c r="N86">
        <v>37</v>
      </c>
      <c r="O86">
        <v>39</v>
      </c>
      <c r="P86">
        <v>3</v>
      </c>
      <c r="Q86" t="s">
        <v>323</v>
      </c>
      <c r="R86" t="s">
        <v>324</v>
      </c>
      <c r="S86" t="s">
        <v>32</v>
      </c>
      <c r="U86" t="s">
        <v>33</v>
      </c>
      <c r="X86" t="s">
        <v>34</v>
      </c>
      <c r="Y86" t="s">
        <v>35</v>
      </c>
      <c r="AA86" t="str">
        <f t="shared" si="2"/>
        <v/>
      </c>
    </row>
    <row r="87" spans="1:33" x14ac:dyDescent="0.35">
      <c r="A87" t="s">
        <v>325</v>
      </c>
      <c r="B87" s="3" t="s">
        <v>326</v>
      </c>
      <c r="C87" s="3" t="s">
        <v>327</v>
      </c>
      <c r="D87">
        <v>0</v>
      </c>
      <c r="E87" t="s">
        <v>328</v>
      </c>
      <c r="F87" t="s">
        <v>29</v>
      </c>
      <c r="I87">
        <v>0</v>
      </c>
      <c r="N87">
        <v>13.5</v>
      </c>
      <c r="O87">
        <v>17</v>
      </c>
      <c r="P87">
        <v>1.2</v>
      </c>
      <c r="Q87" t="s">
        <v>329</v>
      </c>
      <c r="R87" t="s">
        <v>330</v>
      </c>
      <c r="S87" t="s">
        <v>52</v>
      </c>
      <c r="T87">
        <v>4</v>
      </c>
      <c r="U87" t="s">
        <v>33</v>
      </c>
      <c r="X87" t="s">
        <v>34</v>
      </c>
      <c r="Y87" t="s">
        <v>35</v>
      </c>
      <c r="AA87" t="str">
        <f t="shared" si="2"/>
        <v/>
      </c>
    </row>
    <row r="88" spans="1:33" x14ac:dyDescent="0.35">
      <c r="A88" t="s">
        <v>325</v>
      </c>
      <c r="B88" s="3" t="s">
        <v>326</v>
      </c>
      <c r="C88" s="3" t="s">
        <v>327</v>
      </c>
      <c r="D88">
        <v>1</v>
      </c>
      <c r="E88" t="s">
        <v>331</v>
      </c>
      <c r="F88" t="s">
        <v>29</v>
      </c>
      <c r="I88">
        <v>0</v>
      </c>
      <c r="N88">
        <v>19</v>
      </c>
      <c r="O88">
        <v>24</v>
      </c>
      <c r="P88">
        <v>1.6</v>
      </c>
      <c r="Q88" t="s">
        <v>332</v>
      </c>
      <c r="R88" t="s">
        <v>333</v>
      </c>
      <c r="S88" t="s">
        <v>52</v>
      </c>
      <c r="T88">
        <v>2</v>
      </c>
      <c r="U88" t="s">
        <v>33</v>
      </c>
      <c r="X88" t="s">
        <v>34</v>
      </c>
      <c r="Y88" t="s">
        <v>35</v>
      </c>
      <c r="AA88" t="str">
        <f t="shared" si="2"/>
        <v/>
      </c>
    </row>
    <row r="89" spans="1:33" x14ac:dyDescent="0.35">
      <c r="A89" t="s">
        <v>325</v>
      </c>
      <c r="B89" s="3" t="s">
        <v>326</v>
      </c>
      <c r="C89" s="3" t="s">
        <v>327</v>
      </c>
      <c r="D89">
        <v>2</v>
      </c>
      <c r="E89" t="s">
        <v>334</v>
      </c>
      <c r="F89" t="s">
        <v>29</v>
      </c>
      <c r="I89">
        <v>0</v>
      </c>
      <c r="N89">
        <v>33</v>
      </c>
      <c r="O89">
        <v>31</v>
      </c>
      <c r="P89">
        <v>3.5</v>
      </c>
      <c r="Q89" t="s">
        <v>335</v>
      </c>
      <c r="R89" t="s">
        <v>336</v>
      </c>
      <c r="S89" t="s">
        <v>62</v>
      </c>
      <c r="U89" t="s">
        <v>117</v>
      </c>
      <c r="V89" t="s">
        <v>337</v>
      </c>
      <c r="W89">
        <v>0.5</v>
      </c>
      <c r="X89" t="s">
        <v>88</v>
      </c>
      <c r="Y89" t="s">
        <v>35</v>
      </c>
      <c r="AA89" t="str">
        <f t="shared" si="2"/>
        <v/>
      </c>
    </row>
    <row r="90" spans="1:33" x14ac:dyDescent="0.35">
      <c r="A90" t="s">
        <v>325</v>
      </c>
      <c r="B90" s="3" t="s">
        <v>326</v>
      </c>
      <c r="C90" s="3" t="s">
        <v>327</v>
      </c>
      <c r="D90">
        <v>3</v>
      </c>
      <c r="E90" t="s">
        <v>338</v>
      </c>
      <c r="F90" t="s">
        <v>49</v>
      </c>
      <c r="I90">
        <v>0</v>
      </c>
      <c r="N90">
        <v>0</v>
      </c>
      <c r="O90">
        <v>0</v>
      </c>
      <c r="Q90" t="s">
        <v>339</v>
      </c>
      <c r="R90" t="s">
        <v>340</v>
      </c>
      <c r="S90" t="s">
        <v>62</v>
      </c>
      <c r="AA90" t="str">
        <f t="shared" si="2"/>
        <v/>
      </c>
    </row>
    <row r="91" spans="1:33" x14ac:dyDescent="0.35">
      <c r="A91" t="s">
        <v>325</v>
      </c>
      <c r="B91" s="3" t="s">
        <v>326</v>
      </c>
      <c r="C91" s="3" t="s">
        <v>327</v>
      </c>
      <c r="D91">
        <v>4</v>
      </c>
      <c r="E91" t="s">
        <v>341</v>
      </c>
      <c r="F91" t="s">
        <v>29</v>
      </c>
      <c r="I91">
        <v>0</v>
      </c>
      <c r="N91">
        <v>34.5</v>
      </c>
      <c r="O91">
        <v>36</v>
      </c>
      <c r="P91">
        <v>6</v>
      </c>
      <c r="Q91" t="s">
        <v>342</v>
      </c>
      <c r="R91" t="s">
        <v>343</v>
      </c>
      <c r="S91" t="s">
        <v>32</v>
      </c>
      <c r="U91" t="s">
        <v>33</v>
      </c>
      <c r="X91" t="s">
        <v>34</v>
      </c>
      <c r="Y91" t="s">
        <v>35</v>
      </c>
      <c r="AA91" t="str">
        <f t="shared" si="2"/>
        <v/>
      </c>
    </row>
    <row r="92" spans="1:33" x14ac:dyDescent="0.35">
      <c r="A92" t="s">
        <v>325</v>
      </c>
      <c r="B92" s="3" t="s">
        <v>326</v>
      </c>
      <c r="C92" s="3" t="s">
        <v>327</v>
      </c>
      <c r="D92">
        <v>5</v>
      </c>
      <c r="E92" t="s">
        <v>344</v>
      </c>
      <c r="F92" t="s">
        <v>29</v>
      </c>
      <c r="I92">
        <v>0</v>
      </c>
      <c r="N92">
        <v>16</v>
      </c>
      <c r="O92">
        <v>17</v>
      </c>
      <c r="P92">
        <v>1.6</v>
      </c>
      <c r="Q92" t="s">
        <v>244</v>
      </c>
      <c r="R92" t="s">
        <v>245</v>
      </c>
      <c r="S92" t="s">
        <v>32</v>
      </c>
      <c r="U92" t="s">
        <v>33</v>
      </c>
      <c r="X92" t="s">
        <v>34</v>
      </c>
      <c r="Y92" t="s">
        <v>35</v>
      </c>
      <c r="AA92" t="str">
        <f t="shared" si="2"/>
        <v/>
      </c>
    </row>
    <row r="93" spans="1:33" x14ac:dyDescent="0.35">
      <c r="A93" t="s">
        <v>345</v>
      </c>
      <c r="B93" s="3" t="s">
        <v>346</v>
      </c>
      <c r="C93" s="3" t="s">
        <v>347</v>
      </c>
      <c r="D93">
        <v>0</v>
      </c>
      <c r="E93" t="s">
        <v>348</v>
      </c>
      <c r="F93" t="s">
        <v>73</v>
      </c>
      <c r="G93">
        <v>26</v>
      </c>
      <c r="H93">
        <v>27.885399999999901</v>
      </c>
      <c r="I93">
        <v>0</v>
      </c>
      <c r="J93" t="s">
        <v>175</v>
      </c>
      <c r="K93">
        <v>1</v>
      </c>
      <c r="L93" t="s">
        <v>176</v>
      </c>
      <c r="AA93" t="str">
        <f t="shared" si="2"/>
        <v/>
      </c>
      <c r="AC93">
        <f>IF(H93&gt;0,(H93-1.2)/0.87,IF(G93&gt;0,G93,""))</f>
        <v>30.672873563218278</v>
      </c>
      <c r="AD93">
        <f>IF(AC93&gt;30,0.00027249*AC93^3+42.1294,0)</f>
        <v>49.992865073353656</v>
      </c>
      <c r="AE93">
        <v>1</v>
      </c>
      <c r="AF93">
        <v>2</v>
      </c>
      <c r="AG93">
        <f>AE93*AD93</f>
        <v>49.992865073353656</v>
      </c>
    </row>
    <row r="94" spans="1:33" x14ac:dyDescent="0.35">
      <c r="A94" t="s">
        <v>345</v>
      </c>
      <c r="B94" s="3" t="s">
        <v>346</v>
      </c>
      <c r="C94" s="3" t="s">
        <v>347</v>
      </c>
      <c r="D94">
        <v>1</v>
      </c>
      <c r="E94" t="s">
        <v>349</v>
      </c>
      <c r="F94" t="s">
        <v>29</v>
      </c>
      <c r="I94">
        <v>0</v>
      </c>
      <c r="N94">
        <v>20</v>
      </c>
      <c r="O94">
        <v>21</v>
      </c>
      <c r="P94">
        <v>3</v>
      </c>
      <c r="Q94" t="s">
        <v>350</v>
      </c>
      <c r="R94" t="s">
        <v>351</v>
      </c>
      <c r="S94" t="s">
        <v>62</v>
      </c>
      <c r="U94" t="s">
        <v>33</v>
      </c>
      <c r="X94" t="s">
        <v>34</v>
      </c>
      <c r="Y94" t="s">
        <v>35</v>
      </c>
      <c r="AA94" t="str">
        <f t="shared" si="2"/>
        <v/>
      </c>
    </row>
    <row r="95" spans="1:33" x14ac:dyDescent="0.35">
      <c r="A95" t="s">
        <v>345</v>
      </c>
      <c r="B95" s="3" t="s">
        <v>346</v>
      </c>
      <c r="C95" s="3" t="s">
        <v>347</v>
      </c>
      <c r="D95">
        <v>2</v>
      </c>
      <c r="E95" t="s">
        <v>352</v>
      </c>
      <c r="F95" t="s">
        <v>29</v>
      </c>
      <c r="I95">
        <v>0</v>
      </c>
      <c r="N95">
        <v>32</v>
      </c>
      <c r="O95">
        <v>33</v>
      </c>
      <c r="P95">
        <v>3</v>
      </c>
      <c r="Q95" t="s">
        <v>353</v>
      </c>
      <c r="R95" t="s">
        <v>354</v>
      </c>
      <c r="S95" t="s">
        <v>32</v>
      </c>
      <c r="U95" t="s">
        <v>33</v>
      </c>
      <c r="X95" t="s">
        <v>34</v>
      </c>
      <c r="Y95" t="s">
        <v>35</v>
      </c>
      <c r="AA95" t="str">
        <f t="shared" si="2"/>
        <v/>
      </c>
    </row>
    <row r="96" spans="1:33" x14ac:dyDescent="0.35">
      <c r="A96" t="s">
        <v>355</v>
      </c>
      <c r="B96" s="3" t="s">
        <v>356</v>
      </c>
      <c r="C96" s="3" t="s">
        <v>357</v>
      </c>
      <c r="D96">
        <v>0</v>
      </c>
      <c r="E96" t="s">
        <v>358</v>
      </c>
      <c r="F96" t="s">
        <v>73</v>
      </c>
      <c r="G96">
        <v>22</v>
      </c>
      <c r="H96">
        <v>23.7137999999999</v>
      </c>
      <c r="I96">
        <v>0</v>
      </c>
      <c r="J96" t="s">
        <v>359</v>
      </c>
      <c r="K96">
        <v>1</v>
      </c>
      <c r="L96" t="s">
        <v>176</v>
      </c>
      <c r="AA96" t="str">
        <f t="shared" si="2"/>
        <v/>
      </c>
      <c r="AC96">
        <f>IF(H96&gt;0,(H96-1.2)/0.87,IF(G96&gt;0,G96,""))</f>
        <v>25.877931034482643</v>
      </c>
      <c r="AD96">
        <f>IF(AC96&gt;30,0.00027249*AC96^3+42.1294,0)</f>
        <v>0</v>
      </c>
      <c r="AE96">
        <v>1</v>
      </c>
      <c r="AF96">
        <v>2</v>
      </c>
      <c r="AG96">
        <f>AE96*AD96</f>
        <v>0</v>
      </c>
    </row>
    <row r="97" spans="1:33" x14ac:dyDescent="0.35">
      <c r="A97" t="s">
        <v>355</v>
      </c>
      <c r="B97" s="3" t="s">
        <v>356</v>
      </c>
      <c r="C97" s="3" t="s">
        <v>357</v>
      </c>
      <c r="D97">
        <v>1</v>
      </c>
      <c r="E97" t="s">
        <v>360</v>
      </c>
      <c r="F97" t="s">
        <v>29</v>
      </c>
      <c r="I97">
        <v>0</v>
      </c>
      <c r="N97">
        <v>40.5</v>
      </c>
      <c r="O97">
        <v>42</v>
      </c>
      <c r="P97">
        <v>4</v>
      </c>
      <c r="Q97" t="s">
        <v>361</v>
      </c>
      <c r="R97" t="s">
        <v>362</v>
      </c>
      <c r="S97" t="s">
        <v>32</v>
      </c>
      <c r="U97" t="s">
        <v>33</v>
      </c>
      <c r="X97" t="s">
        <v>34</v>
      </c>
      <c r="Y97" t="s">
        <v>35</v>
      </c>
      <c r="Z97">
        <v>2.5</v>
      </c>
      <c r="AA97" t="str">
        <f t="shared" si="2"/>
        <v/>
      </c>
    </row>
    <row r="98" spans="1:33" x14ac:dyDescent="0.35">
      <c r="A98" t="s">
        <v>363</v>
      </c>
      <c r="B98" s="3" t="s">
        <v>364</v>
      </c>
      <c r="C98" s="3" t="s">
        <v>365</v>
      </c>
      <c r="D98">
        <v>0</v>
      </c>
      <c r="E98" t="s">
        <v>366</v>
      </c>
      <c r="F98" t="s">
        <v>29</v>
      </c>
      <c r="I98">
        <v>0</v>
      </c>
      <c r="N98">
        <v>41</v>
      </c>
      <c r="O98">
        <v>43</v>
      </c>
      <c r="P98">
        <v>5</v>
      </c>
      <c r="Q98" t="s">
        <v>367</v>
      </c>
      <c r="R98" t="s">
        <v>368</v>
      </c>
      <c r="S98" t="s">
        <v>32</v>
      </c>
      <c r="U98" t="s">
        <v>33</v>
      </c>
      <c r="X98" t="s">
        <v>34</v>
      </c>
      <c r="Y98" t="s">
        <v>35</v>
      </c>
      <c r="Z98">
        <v>2.2999999999999998</v>
      </c>
      <c r="AA98" t="str">
        <f t="shared" si="2"/>
        <v/>
      </c>
    </row>
    <row r="99" spans="1:33" x14ac:dyDescent="0.35">
      <c r="A99" t="s">
        <v>363</v>
      </c>
      <c r="B99" s="3" t="s">
        <v>364</v>
      </c>
      <c r="C99" s="3" t="s">
        <v>365</v>
      </c>
      <c r="D99">
        <v>1</v>
      </c>
      <c r="E99" t="s">
        <v>369</v>
      </c>
      <c r="F99" t="s">
        <v>29</v>
      </c>
      <c r="I99">
        <v>0</v>
      </c>
      <c r="N99">
        <v>46</v>
      </c>
      <c r="O99">
        <v>46</v>
      </c>
      <c r="P99">
        <v>5.5</v>
      </c>
      <c r="Q99" t="s">
        <v>370</v>
      </c>
      <c r="R99" t="s">
        <v>371</v>
      </c>
      <c r="S99" t="s">
        <v>32</v>
      </c>
      <c r="U99" t="s">
        <v>33</v>
      </c>
      <c r="X99" t="s">
        <v>95</v>
      </c>
      <c r="Y99" t="s">
        <v>35</v>
      </c>
      <c r="Z99">
        <v>2.2000000000000002</v>
      </c>
      <c r="AA99">
        <f t="shared" si="2"/>
        <v>51.494252873563212</v>
      </c>
      <c r="AB99">
        <f t="shared" ref="AB99:AB127" si="3">0.00048312*(AA99-2*PI()*Z99)^3+60.4774</f>
        <v>86.305053055109681</v>
      </c>
    </row>
    <row r="100" spans="1:33" x14ac:dyDescent="0.35">
      <c r="A100" t="s">
        <v>372</v>
      </c>
      <c r="B100" s="3" t="s">
        <v>373</v>
      </c>
      <c r="C100" s="3" t="s">
        <v>374</v>
      </c>
      <c r="D100">
        <v>0</v>
      </c>
      <c r="E100" t="s">
        <v>375</v>
      </c>
      <c r="F100" t="s">
        <v>29</v>
      </c>
      <c r="I100">
        <v>0</v>
      </c>
      <c r="N100">
        <v>46</v>
      </c>
      <c r="O100">
        <v>47.5</v>
      </c>
      <c r="P100">
        <v>3</v>
      </c>
      <c r="Q100" t="s">
        <v>376</v>
      </c>
      <c r="R100" t="s">
        <v>377</v>
      </c>
      <c r="S100" t="s">
        <v>32</v>
      </c>
      <c r="U100" t="s">
        <v>33</v>
      </c>
      <c r="X100" t="s">
        <v>34</v>
      </c>
      <c r="Y100" t="s">
        <v>35</v>
      </c>
      <c r="Z100">
        <v>2.8</v>
      </c>
      <c r="AA100">
        <f t="shared" si="2"/>
        <v>53.218390804597696</v>
      </c>
      <c r="AB100">
        <f t="shared" si="3"/>
        <v>82.32163779383248</v>
      </c>
    </row>
    <row r="101" spans="1:33" x14ac:dyDescent="0.35">
      <c r="A101" t="s">
        <v>378</v>
      </c>
      <c r="B101" s="3" t="s">
        <v>379</v>
      </c>
      <c r="C101" s="3" t="s">
        <v>380</v>
      </c>
      <c r="D101">
        <v>0</v>
      </c>
      <c r="E101" t="s">
        <v>381</v>
      </c>
      <c r="F101" t="s">
        <v>49</v>
      </c>
      <c r="I101">
        <v>0</v>
      </c>
      <c r="N101">
        <v>0</v>
      </c>
      <c r="O101">
        <v>0</v>
      </c>
      <c r="Q101" t="s">
        <v>382</v>
      </c>
      <c r="R101" t="s">
        <v>383</v>
      </c>
      <c r="S101" t="s">
        <v>62</v>
      </c>
      <c r="AA101" t="str">
        <f t="shared" si="2"/>
        <v/>
      </c>
    </row>
    <row r="102" spans="1:33" x14ac:dyDescent="0.35">
      <c r="A102" t="s">
        <v>384</v>
      </c>
      <c r="B102" s="3" t="s">
        <v>385</v>
      </c>
      <c r="C102" s="3" t="s">
        <v>386</v>
      </c>
      <c r="D102">
        <v>0</v>
      </c>
      <c r="E102" t="s">
        <v>387</v>
      </c>
      <c r="F102" t="s">
        <v>29</v>
      </c>
      <c r="I102">
        <v>0</v>
      </c>
      <c r="N102">
        <v>20.5</v>
      </c>
      <c r="O102">
        <v>25</v>
      </c>
      <c r="P102">
        <v>1.5</v>
      </c>
      <c r="Q102" t="s">
        <v>388</v>
      </c>
      <c r="R102" t="s">
        <v>389</v>
      </c>
      <c r="S102" t="s">
        <v>32</v>
      </c>
      <c r="U102" t="s">
        <v>33</v>
      </c>
      <c r="X102" t="s">
        <v>34</v>
      </c>
      <c r="Y102" t="s">
        <v>35</v>
      </c>
      <c r="AA102" t="str">
        <f t="shared" si="2"/>
        <v/>
      </c>
    </row>
    <row r="103" spans="1:33" x14ac:dyDescent="0.35">
      <c r="A103" t="s">
        <v>384</v>
      </c>
      <c r="B103" s="3" t="s">
        <v>385</v>
      </c>
      <c r="C103" s="3" t="s">
        <v>386</v>
      </c>
      <c r="D103">
        <v>1</v>
      </c>
      <c r="E103" t="s">
        <v>390</v>
      </c>
      <c r="F103" t="s">
        <v>29</v>
      </c>
      <c r="I103">
        <v>0</v>
      </c>
      <c r="N103">
        <v>23</v>
      </c>
      <c r="O103">
        <v>24</v>
      </c>
      <c r="P103">
        <v>2</v>
      </c>
      <c r="Q103" t="s">
        <v>391</v>
      </c>
      <c r="R103" t="s">
        <v>392</v>
      </c>
      <c r="S103" t="s">
        <v>32</v>
      </c>
      <c r="U103" t="s">
        <v>117</v>
      </c>
      <c r="V103" t="s">
        <v>393</v>
      </c>
      <c r="W103">
        <v>0.7</v>
      </c>
      <c r="X103" t="s">
        <v>34</v>
      </c>
      <c r="Y103" t="s">
        <v>35</v>
      </c>
      <c r="AA103" t="str">
        <f t="shared" si="2"/>
        <v/>
      </c>
    </row>
    <row r="104" spans="1:33" x14ac:dyDescent="0.35">
      <c r="A104" t="s">
        <v>384</v>
      </c>
      <c r="B104" s="3" t="s">
        <v>385</v>
      </c>
      <c r="C104" s="3" t="s">
        <v>386</v>
      </c>
      <c r="D104">
        <v>2</v>
      </c>
      <c r="E104" t="s">
        <v>394</v>
      </c>
      <c r="F104" t="s">
        <v>29</v>
      </c>
      <c r="I104">
        <v>0</v>
      </c>
      <c r="N104">
        <v>22</v>
      </c>
      <c r="O104">
        <v>24</v>
      </c>
      <c r="P104">
        <v>3</v>
      </c>
      <c r="Q104" t="s">
        <v>395</v>
      </c>
      <c r="R104" t="s">
        <v>396</v>
      </c>
      <c r="S104" t="s">
        <v>32</v>
      </c>
      <c r="U104" t="s">
        <v>117</v>
      </c>
      <c r="V104" t="s">
        <v>393</v>
      </c>
      <c r="W104">
        <v>0.6</v>
      </c>
      <c r="X104" t="s">
        <v>34</v>
      </c>
      <c r="Y104" t="s">
        <v>35</v>
      </c>
      <c r="AA104" t="str">
        <f t="shared" si="2"/>
        <v/>
      </c>
    </row>
    <row r="105" spans="1:33" x14ac:dyDescent="0.35">
      <c r="A105" t="s">
        <v>397</v>
      </c>
      <c r="B105" s="3" t="s">
        <v>398</v>
      </c>
      <c r="C105" s="3" t="s">
        <v>399</v>
      </c>
      <c r="D105">
        <v>0</v>
      </c>
      <c r="E105" t="s">
        <v>400</v>
      </c>
      <c r="F105" t="s">
        <v>73</v>
      </c>
      <c r="G105">
        <v>18.5</v>
      </c>
      <c r="H105">
        <v>20.0636499999999</v>
      </c>
      <c r="I105">
        <v>0</v>
      </c>
      <c r="J105" t="s">
        <v>401</v>
      </c>
      <c r="K105">
        <v>1</v>
      </c>
      <c r="L105" t="s">
        <v>176</v>
      </c>
      <c r="AA105" t="str">
        <f t="shared" si="2"/>
        <v/>
      </c>
      <c r="AC105">
        <f t="shared" ref="AC105:AC106" si="4">IF(H105&gt;0,(H105-1.2)/0.87,IF(G105&gt;0,G105,""))</f>
        <v>21.682356321838967</v>
      </c>
      <c r="AD105">
        <f t="shared" ref="AD105:AD106" si="5">IF(AC105&gt;30,0.00027249*AC105^3+42.1294,0)</f>
        <v>0</v>
      </c>
      <c r="AE105">
        <v>1</v>
      </c>
      <c r="AF105">
        <v>2</v>
      </c>
      <c r="AG105">
        <f t="shared" ref="AG105:AG106" si="6">AE105*AD105</f>
        <v>0</v>
      </c>
    </row>
    <row r="106" spans="1:33" x14ac:dyDescent="0.35">
      <c r="A106" t="s">
        <v>402</v>
      </c>
      <c r="B106" s="3" t="s">
        <v>403</v>
      </c>
      <c r="C106" s="3" t="s">
        <v>404</v>
      </c>
      <c r="D106">
        <v>0</v>
      </c>
      <c r="E106" t="s">
        <v>405</v>
      </c>
      <c r="F106" t="s">
        <v>73</v>
      </c>
      <c r="G106">
        <v>13.5</v>
      </c>
      <c r="H106">
        <v>14.8491499999999</v>
      </c>
      <c r="I106">
        <v>0</v>
      </c>
      <c r="J106" t="s">
        <v>175</v>
      </c>
      <c r="K106">
        <v>1</v>
      </c>
      <c r="L106" t="s">
        <v>176</v>
      </c>
      <c r="AA106" t="str">
        <f t="shared" si="2"/>
        <v/>
      </c>
      <c r="AC106">
        <f t="shared" si="4"/>
        <v>15.688678160919427</v>
      </c>
      <c r="AD106">
        <f t="shared" si="5"/>
        <v>0</v>
      </c>
      <c r="AE106">
        <v>1</v>
      </c>
      <c r="AF106">
        <v>2</v>
      </c>
      <c r="AG106">
        <f t="shared" si="6"/>
        <v>0</v>
      </c>
    </row>
    <row r="107" spans="1:33" x14ac:dyDescent="0.35">
      <c r="A107" t="s">
        <v>406</v>
      </c>
      <c r="B107" s="3" t="s">
        <v>407</v>
      </c>
      <c r="C107" s="3" t="s">
        <v>408</v>
      </c>
      <c r="D107">
        <v>0</v>
      </c>
      <c r="E107" t="s">
        <v>409</v>
      </c>
      <c r="F107" t="s">
        <v>29</v>
      </c>
      <c r="I107">
        <v>0</v>
      </c>
      <c r="N107">
        <v>28</v>
      </c>
      <c r="O107">
        <v>34</v>
      </c>
      <c r="P107">
        <v>2</v>
      </c>
      <c r="Q107" t="s">
        <v>410</v>
      </c>
      <c r="R107" t="s">
        <v>51</v>
      </c>
      <c r="S107" t="s">
        <v>32</v>
      </c>
      <c r="U107" t="s">
        <v>117</v>
      </c>
      <c r="V107" t="s">
        <v>210</v>
      </c>
      <c r="W107">
        <v>1</v>
      </c>
      <c r="X107" t="s">
        <v>34</v>
      </c>
      <c r="Y107" t="s">
        <v>35</v>
      </c>
      <c r="AA107" t="str">
        <f t="shared" si="2"/>
        <v/>
      </c>
    </row>
    <row r="108" spans="1:33" x14ac:dyDescent="0.35">
      <c r="A108" t="s">
        <v>406</v>
      </c>
      <c r="B108" s="3" t="s">
        <v>407</v>
      </c>
      <c r="C108" s="3" t="s">
        <v>408</v>
      </c>
      <c r="D108">
        <v>1</v>
      </c>
      <c r="E108" t="s">
        <v>411</v>
      </c>
      <c r="F108" t="s">
        <v>49</v>
      </c>
      <c r="I108">
        <v>0</v>
      </c>
      <c r="N108">
        <v>0</v>
      </c>
      <c r="O108">
        <v>0</v>
      </c>
      <c r="Q108" t="s">
        <v>412</v>
      </c>
      <c r="R108" t="s">
        <v>413</v>
      </c>
      <c r="S108" t="s">
        <v>414</v>
      </c>
      <c r="AA108" t="str">
        <f t="shared" si="2"/>
        <v/>
      </c>
    </row>
    <row r="109" spans="1:33" x14ac:dyDescent="0.35">
      <c r="A109" t="s">
        <v>406</v>
      </c>
      <c r="B109" s="3" t="s">
        <v>407</v>
      </c>
      <c r="C109" s="3" t="s">
        <v>408</v>
      </c>
      <c r="D109">
        <v>2</v>
      </c>
      <c r="E109" t="s">
        <v>415</v>
      </c>
      <c r="F109" t="s">
        <v>49</v>
      </c>
      <c r="I109">
        <v>0</v>
      </c>
      <c r="N109">
        <v>0</v>
      </c>
      <c r="O109">
        <v>0</v>
      </c>
      <c r="Q109" t="s">
        <v>416</v>
      </c>
      <c r="R109" t="s">
        <v>51</v>
      </c>
      <c r="S109" t="s">
        <v>52</v>
      </c>
      <c r="T109">
        <v>3</v>
      </c>
      <c r="AA109" t="str">
        <f t="shared" si="2"/>
        <v/>
      </c>
    </row>
    <row r="110" spans="1:33" x14ac:dyDescent="0.35">
      <c r="A110" t="s">
        <v>406</v>
      </c>
      <c r="B110" s="3" t="s">
        <v>407</v>
      </c>
      <c r="C110" s="3" t="s">
        <v>408</v>
      </c>
      <c r="D110">
        <v>3</v>
      </c>
      <c r="E110" t="s">
        <v>417</v>
      </c>
      <c r="F110" t="s">
        <v>49</v>
      </c>
      <c r="I110">
        <v>0</v>
      </c>
      <c r="N110">
        <v>0</v>
      </c>
      <c r="O110">
        <v>0</v>
      </c>
      <c r="Q110" t="s">
        <v>418</v>
      </c>
      <c r="R110" t="s">
        <v>419</v>
      </c>
      <c r="S110" t="s">
        <v>52</v>
      </c>
      <c r="T110">
        <v>2</v>
      </c>
      <c r="AA110" t="str">
        <f t="shared" si="2"/>
        <v/>
      </c>
    </row>
    <row r="111" spans="1:33" x14ac:dyDescent="0.35">
      <c r="A111" t="s">
        <v>406</v>
      </c>
      <c r="B111" s="3" t="s">
        <v>407</v>
      </c>
      <c r="C111" s="3" t="s">
        <v>408</v>
      </c>
      <c r="D111">
        <v>4</v>
      </c>
      <c r="E111" t="s">
        <v>420</v>
      </c>
      <c r="F111" t="s">
        <v>49</v>
      </c>
      <c r="I111">
        <v>0</v>
      </c>
      <c r="N111">
        <v>0</v>
      </c>
      <c r="O111">
        <v>0</v>
      </c>
      <c r="Q111" t="s">
        <v>421</v>
      </c>
      <c r="R111" t="s">
        <v>245</v>
      </c>
      <c r="S111" t="s">
        <v>52</v>
      </c>
      <c r="T111">
        <v>6</v>
      </c>
      <c r="AA111" t="str">
        <f t="shared" si="2"/>
        <v/>
      </c>
    </row>
    <row r="112" spans="1:33" x14ac:dyDescent="0.35">
      <c r="A112" t="s">
        <v>406</v>
      </c>
      <c r="B112" s="3" t="s">
        <v>407</v>
      </c>
      <c r="C112" s="3" t="s">
        <v>408</v>
      </c>
      <c r="D112">
        <v>5</v>
      </c>
      <c r="E112" t="s">
        <v>422</v>
      </c>
      <c r="F112" t="s">
        <v>49</v>
      </c>
      <c r="I112">
        <v>0</v>
      </c>
      <c r="N112">
        <v>0</v>
      </c>
      <c r="O112">
        <v>0</v>
      </c>
      <c r="Q112" t="s">
        <v>421</v>
      </c>
      <c r="R112" t="s">
        <v>245</v>
      </c>
      <c r="S112" t="s">
        <v>52</v>
      </c>
      <c r="T112">
        <v>5</v>
      </c>
      <c r="AA112" t="str">
        <f t="shared" si="2"/>
        <v/>
      </c>
    </row>
    <row r="113" spans="1:33" x14ac:dyDescent="0.35">
      <c r="A113" t="s">
        <v>406</v>
      </c>
      <c r="B113" s="3" t="s">
        <v>407</v>
      </c>
      <c r="C113" s="3" t="s">
        <v>408</v>
      </c>
      <c r="D113">
        <v>6</v>
      </c>
      <c r="E113" t="s">
        <v>423</v>
      </c>
      <c r="F113" t="s">
        <v>49</v>
      </c>
      <c r="I113">
        <v>0</v>
      </c>
      <c r="N113">
        <v>0</v>
      </c>
      <c r="O113">
        <v>0</v>
      </c>
      <c r="Q113" t="s">
        <v>424</v>
      </c>
      <c r="S113" t="s">
        <v>32</v>
      </c>
      <c r="AA113" t="str">
        <f t="shared" si="2"/>
        <v/>
      </c>
    </row>
    <row r="114" spans="1:33" x14ac:dyDescent="0.35">
      <c r="A114" t="s">
        <v>406</v>
      </c>
      <c r="B114" s="3" t="s">
        <v>407</v>
      </c>
      <c r="C114" s="3" t="s">
        <v>408</v>
      </c>
      <c r="D114">
        <v>7</v>
      </c>
      <c r="E114" t="s">
        <v>425</v>
      </c>
      <c r="F114" t="s">
        <v>49</v>
      </c>
      <c r="I114">
        <v>0</v>
      </c>
      <c r="N114">
        <v>0</v>
      </c>
      <c r="O114">
        <v>0</v>
      </c>
      <c r="Q114" t="s">
        <v>424</v>
      </c>
      <c r="S114" t="s">
        <v>32</v>
      </c>
      <c r="AA114" t="str">
        <f t="shared" si="2"/>
        <v/>
      </c>
    </row>
    <row r="115" spans="1:33" x14ac:dyDescent="0.35">
      <c r="A115" t="s">
        <v>426</v>
      </c>
      <c r="B115" s="3" t="s">
        <v>427</v>
      </c>
      <c r="C115" s="3" t="s">
        <v>428</v>
      </c>
      <c r="D115">
        <v>0</v>
      </c>
      <c r="E115" t="s">
        <v>429</v>
      </c>
      <c r="F115" t="s">
        <v>29</v>
      </c>
      <c r="I115">
        <v>0</v>
      </c>
      <c r="N115">
        <v>15</v>
      </c>
      <c r="O115">
        <v>16</v>
      </c>
      <c r="P115">
        <v>2.5</v>
      </c>
      <c r="Q115" t="s">
        <v>430</v>
      </c>
      <c r="R115" t="s">
        <v>431</v>
      </c>
      <c r="S115" t="s">
        <v>62</v>
      </c>
      <c r="U115" t="s">
        <v>33</v>
      </c>
      <c r="X115" t="s">
        <v>95</v>
      </c>
      <c r="Y115" t="s">
        <v>35</v>
      </c>
      <c r="AA115" t="str">
        <f t="shared" si="2"/>
        <v/>
      </c>
    </row>
    <row r="116" spans="1:33" x14ac:dyDescent="0.35">
      <c r="A116" t="s">
        <v>426</v>
      </c>
      <c r="B116" s="3" t="s">
        <v>427</v>
      </c>
      <c r="C116" s="3" t="s">
        <v>428</v>
      </c>
      <c r="D116">
        <v>1</v>
      </c>
      <c r="E116" t="s">
        <v>432</v>
      </c>
      <c r="F116" t="s">
        <v>73</v>
      </c>
      <c r="G116">
        <v>27.5</v>
      </c>
      <c r="H116">
        <v>29.449749999999899</v>
      </c>
      <c r="I116">
        <v>0</v>
      </c>
      <c r="J116" t="s">
        <v>433</v>
      </c>
      <c r="K116">
        <v>1</v>
      </c>
      <c r="L116" t="s">
        <v>176</v>
      </c>
      <c r="AA116" t="str">
        <f t="shared" si="2"/>
        <v/>
      </c>
      <c r="AC116">
        <f>IF(H116&gt;0,(H116-1.2)/0.87,IF(G116&gt;0,G116,""))</f>
        <v>32.470977011494135</v>
      </c>
      <c r="AD116">
        <f>IF(AC116&gt;30,0.00027249*AC116^3+42.1294,0)</f>
        <v>51.458433176100264</v>
      </c>
      <c r="AE116">
        <v>1</v>
      </c>
      <c r="AF116">
        <v>2</v>
      </c>
      <c r="AG116">
        <f>AE116*AD116</f>
        <v>51.458433176100264</v>
      </c>
    </row>
    <row r="117" spans="1:33" x14ac:dyDescent="0.35">
      <c r="A117" t="s">
        <v>434</v>
      </c>
      <c r="B117" s="3" t="s">
        <v>435</v>
      </c>
      <c r="C117" s="3" t="s">
        <v>436</v>
      </c>
      <c r="D117">
        <v>0</v>
      </c>
      <c r="E117" t="s">
        <v>437</v>
      </c>
      <c r="F117" t="s">
        <v>29</v>
      </c>
      <c r="I117">
        <v>0</v>
      </c>
      <c r="N117">
        <v>57</v>
      </c>
      <c r="O117">
        <v>60</v>
      </c>
      <c r="P117">
        <v>6.5</v>
      </c>
      <c r="Q117" t="s">
        <v>438</v>
      </c>
      <c r="R117" t="s">
        <v>439</v>
      </c>
      <c r="S117" t="s">
        <v>32</v>
      </c>
      <c r="U117" t="s">
        <v>33</v>
      </c>
      <c r="X117" t="s">
        <v>34</v>
      </c>
      <c r="Y117" t="s">
        <v>35</v>
      </c>
      <c r="Z117">
        <v>2.8</v>
      </c>
      <c r="AA117">
        <f t="shared" si="2"/>
        <v>67.586206896551715</v>
      </c>
      <c r="AB117">
        <f t="shared" si="3"/>
        <v>120.84308313583912</v>
      </c>
    </row>
    <row r="118" spans="1:33" x14ac:dyDescent="0.35">
      <c r="A118" t="s">
        <v>434</v>
      </c>
      <c r="B118" s="3" t="s">
        <v>435</v>
      </c>
      <c r="C118" s="3" t="s">
        <v>436</v>
      </c>
      <c r="D118">
        <v>1</v>
      </c>
      <c r="E118" t="s">
        <v>440</v>
      </c>
      <c r="F118" t="s">
        <v>29</v>
      </c>
      <c r="I118">
        <v>0</v>
      </c>
      <c r="N118">
        <v>32</v>
      </c>
      <c r="O118">
        <v>34</v>
      </c>
      <c r="P118">
        <v>3</v>
      </c>
      <c r="Q118" t="s">
        <v>441</v>
      </c>
      <c r="R118" t="s">
        <v>442</v>
      </c>
      <c r="S118" t="s">
        <v>32</v>
      </c>
      <c r="U118" t="s">
        <v>33</v>
      </c>
      <c r="X118" t="s">
        <v>95</v>
      </c>
      <c r="Y118" t="s">
        <v>35</v>
      </c>
      <c r="AA118" t="str">
        <f t="shared" si="2"/>
        <v/>
      </c>
    </row>
    <row r="119" spans="1:33" x14ac:dyDescent="0.35">
      <c r="A119" t="s">
        <v>434</v>
      </c>
      <c r="B119" s="3" t="s">
        <v>435</v>
      </c>
      <c r="C119" s="3" t="s">
        <v>436</v>
      </c>
      <c r="D119">
        <v>2</v>
      </c>
      <c r="E119" t="s">
        <v>443</v>
      </c>
      <c r="F119" t="s">
        <v>29</v>
      </c>
      <c r="I119">
        <v>0</v>
      </c>
      <c r="N119">
        <v>46</v>
      </c>
      <c r="O119">
        <v>49</v>
      </c>
      <c r="P119">
        <v>7</v>
      </c>
      <c r="Q119" t="s">
        <v>444</v>
      </c>
      <c r="R119" t="s">
        <v>445</v>
      </c>
      <c r="S119" t="s">
        <v>32</v>
      </c>
      <c r="U119" t="s">
        <v>33</v>
      </c>
      <c r="X119" t="s">
        <v>34</v>
      </c>
      <c r="Y119" t="s">
        <v>35</v>
      </c>
      <c r="Z119">
        <v>2</v>
      </c>
      <c r="AA119">
        <f t="shared" si="2"/>
        <v>54.94252873563218</v>
      </c>
      <c r="AB119">
        <f t="shared" si="3"/>
        <v>97.241146086911613</v>
      </c>
    </row>
    <row r="120" spans="1:33" x14ac:dyDescent="0.35">
      <c r="A120" t="s">
        <v>434</v>
      </c>
      <c r="B120" s="3" t="s">
        <v>435</v>
      </c>
      <c r="C120" s="3" t="s">
        <v>436</v>
      </c>
      <c r="D120">
        <v>3</v>
      </c>
      <c r="E120" t="s">
        <v>446</v>
      </c>
      <c r="F120" t="s">
        <v>29</v>
      </c>
      <c r="I120">
        <v>0</v>
      </c>
      <c r="N120">
        <v>24</v>
      </c>
      <c r="O120">
        <v>27</v>
      </c>
      <c r="P120">
        <v>3.5</v>
      </c>
      <c r="Q120" t="s">
        <v>447</v>
      </c>
      <c r="R120" t="s">
        <v>448</v>
      </c>
      <c r="S120" t="s">
        <v>62</v>
      </c>
      <c r="U120" t="s">
        <v>33</v>
      </c>
      <c r="X120" t="s">
        <v>34</v>
      </c>
      <c r="Y120" t="s">
        <v>35</v>
      </c>
      <c r="AA120" t="str">
        <f t="shared" si="2"/>
        <v/>
      </c>
    </row>
    <row r="121" spans="1:33" x14ac:dyDescent="0.35">
      <c r="A121" t="s">
        <v>434</v>
      </c>
      <c r="B121" s="3" t="s">
        <v>435</v>
      </c>
      <c r="C121" s="3" t="s">
        <v>436</v>
      </c>
      <c r="D121">
        <v>4</v>
      </c>
      <c r="E121" t="s">
        <v>449</v>
      </c>
      <c r="F121" t="s">
        <v>29</v>
      </c>
      <c r="I121">
        <v>0</v>
      </c>
      <c r="N121">
        <v>51</v>
      </c>
      <c r="O121">
        <v>55</v>
      </c>
      <c r="P121">
        <v>4</v>
      </c>
      <c r="Q121" t="s">
        <v>450</v>
      </c>
      <c r="R121" t="s">
        <v>451</v>
      </c>
      <c r="S121" t="s">
        <v>32</v>
      </c>
      <c r="U121" t="s">
        <v>33</v>
      </c>
      <c r="X121" t="s">
        <v>88</v>
      </c>
      <c r="Y121" t="s">
        <v>35</v>
      </c>
      <c r="Z121">
        <v>1.7</v>
      </c>
      <c r="AA121">
        <f t="shared" si="2"/>
        <v>61.839080459770109</v>
      </c>
      <c r="AB121">
        <f t="shared" si="3"/>
        <v>125.15995533838401</v>
      </c>
    </row>
    <row r="122" spans="1:33" x14ac:dyDescent="0.35">
      <c r="A122" t="s">
        <v>452</v>
      </c>
      <c r="B122" s="3" t="s">
        <v>453</v>
      </c>
      <c r="C122" s="3" t="s">
        <v>454</v>
      </c>
      <c r="D122">
        <v>0</v>
      </c>
      <c r="E122" t="s">
        <v>455</v>
      </c>
      <c r="F122" t="s">
        <v>29</v>
      </c>
      <c r="I122">
        <v>0</v>
      </c>
      <c r="N122">
        <v>17</v>
      </c>
      <c r="O122">
        <v>16</v>
      </c>
      <c r="P122">
        <v>3</v>
      </c>
      <c r="Q122" t="s">
        <v>456</v>
      </c>
      <c r="R122" t="s">
        <v>457</v>
      </c>
      <c r="S122" t="s">
        <v>62</v>
      </c>
      <c r="U122" t="s">
        <v>33</v>
      </c>
      <c r="X122" t="s">
        <v>88</v>
      </c>
      <c r="Y122" t="s">
        <v>35</v>
      </c>
      <c r="AA122" t="str">
        <f t="shared" si="2"/>
        <v/>
      </c>
    </row>
    <row r="123" spans="1:33" x14ac:dyDescent="0.35">
      <c r="A123" t="s">
        <v>452</v>
      </c>
      <c r="B123" s="3" t="s">
        <v>453</v>
      </c>
      <c r="C123" s="3" t="s">
        <v>454</v>
      </c>
      <c r="D123">
        <v>1</v>
      </c>
      <c r="E123" t="s">
        <v>458</v>
      </c>
      <c r="F123" t="s">
        <v>29</v>
      </c>
      <c r="I123">
        <v>0</v>
      </c>
      <c r="N123">
        <v>47</v>
      </c>
      <c r="O123">
        <v>49</v>
      </c>
      <c r="P123">
        <v>3.5</v>
      </c>
      <c r="Q123" t="s">
        <v>459</v>
      </c>
      <c r="R123" t="s">
        <v>460</v>
      </c>
      <c r="S123" t="s">
        <v>32</v>
      </c>
      <c r="U123" t="s">
        <v>33</v>
      </c>
      <c r="X123" t="s">
        <v>34</v>
      </c>
      <c r="Y123" t="s">
        <v>35</v>
      </c>
      <c r="Z123">
        <v>1.7</v>
      </c>
      <c r="AA123">
        <f t="shared" si="2"/>
        <v>54.94252873563218</v>
      </c>
      <c r="AB123">
        <f t="shared" si="3"/>
        <v>102.36852555463187</v>
      </c>
    </row>
    <row r="124" spans="1:33" x14ac:dyDescent="0.35">
      <c r="A124" t="s">
        <v>461</v>
      </c>
      <c r="B124" s="3" t="s">
        <v>462</v>
      </c>
      <c r="C124" s="3" t="s">
        <v>463</v>
      </c>
      <c r="D124">
        <v>0</v>
      </c>
      <c r="E124" t="s">
        <v>464</v>
      </c>
      <c r="F124" t="s">
        <v>29</v>
      </c>
      <c r="I124">
        <v>0</v>
      </c>
      <c r="N124">
        <v>16</v>
      </c>
      <c r="O124">
        <v>16.5</v>
      </c>
      <c r="P124">
        <v>2</v>
      </c>
      <c r="Q124" t="s">
        <v>465</v>
      </c>
      <c r="R124" t="s">
        <v>466</v>
      </c>
      <c r="S124" t="s">
        <v>52</v>
      </c>
      <c r="T124">
        <v>3</v>
      </c>
      <c r="U124" t="s">
        <v>33</v>
      </c>
      <c r="X124" t="s">
        <v>95</v>
      </c>
      <c r="Y124" t="s">
        <v>35</v>
      </c>
      <c r="AA124" t="str">
        <f t="shared" si="2"/>
        <v/>
      </c>
    </row>
    <row r="125" spans="1:33" x14ac:dyDescent="0.35">
      <c r="A125" t="s">
        <v>461</v>
      </c>
      <c r="B125" s="3" t="s">
        <v>462</v>
      </c>
      <c r="C125" s="3" t="s">
        <v>463</v>
      </c>
      <c r="D125">
        <v>1</v>
      </c>
      <c r="E125" t="s">
        <v>467</v>
      </c>
      <c r="F125" t="s">
        <v>29</v>
      </c>
      <c r="I125">
        <v>0</v>
      </c>
      <c r="N125">
        <v>16</v>
      </c>
      <c r="O125">
        <v>20</v>
      </c>
      <c r="P125">
        <v>2.5</v>
      </c>
      <c r="Q125" t="s">
        <v>468</v>
      </c>
      <c r="R125" t="s">
        <v>469</v>
      </c>
      <c r="S125" t="s">
        <v>62</v>
      </c>
      <c r="U125" t="s">
        <v>117</v>
      </c>
      <c r="V125" t="s">
        <v>470</v>
      </c>
      <c r="W125">
        <v>0.5</v>
      </c>
      <c r="X125" t="s">
        <v>95</v>
      </c>
      <c r="Y125" t="s">
        <v>35</v>
      </c>
      <c r="AA125" t="str">
        <f t="shared" si="2"/>
        <v/>
      </c>
    </row>
    <row r="126" spans="1:33" x14ac:dyDescent="0.35">
      <c r="A126" t="s">
        <v>461</v>
      </c>
      <c r="B126" s="3" t="s">
        <v>462</v>
      </c>
      <c r="C126" s="3" t="s">
        <v>463</v>
      </c>
      <c r="D126">
        <v>2</v>
      </c>
      <c r="E126" t="s">
        <v>471</v>
      </c>
      <c r="F126" t="s">
        <v>49</v>
      </c>
      <c r="I126">
        <v>0</v>
      </c>
      <c r="N126">
        <v>0</v>
      </c>
      <c r="O126">
        <v>0</v>
      </c>
      <c r="Q126" t="s">
        <v>472</v>
      </c>
      <c r="R126" t="s">
        <v>473</v>
      </c>
      <c r="S126" t="s">
        <v>52</v>
      </c>
      <c r="T126">
        <v>3</v>
      </c>
      <c r="AA126" t="str">
        <f t="shared" si="2"/>
        <v/>
      </c>
    </row>
    <row r="127" spans="1:33" x14ac:dyDescent="0.35">
      <c r="A127" t="s">
        <v>461</v>
      </c>
      <c r="B127" s="3" t="s">
        <v>462</v>
      </c>
      <c r="C127" s="3" t="s">
        <v>463</v>
      </c>
      <c r="D127">
        <v>3</v>
      </c>
      <c r="E127" t="s">
        <v>474</v>
      </c>
      <c r="F127" t="s">
        <v>29</v>
      </c>
      <c r="I127">
        <v>0</v>
      </c>
      <c r="N127">
        <v>48</v>
      </c>
      <c r="O127">
        <v>65</v>
      </c>
      <c r="P127">
        <v>7.5</v>
      </c>
      <c r="Q127" t="s">
        <v>475</v>
      </c>
      <c r="R127" t="s">
        <v>476</v>
      </c>
      <c r="S127" t="s">
        <v>32</v>
      </c>
      <c r="U127" t="s">
        <v>33</v>
      </c>
      <c r="X127" t="s">
        <v>95</v>
      </c>
      <c r="Y127" t="s">
        <v>35</v>
      </c>
      <c r="Z127">
        <v>2.9</v>
      </c>
      <c r="AA127">
        <f t="shared" si="2"/>
        <v>73.333333333333329</v>
      </c>
      <c r="AB127">
        <f t="shared" si="3"/>
        <v>141.34895614694102</v>
      </c>
    </row>
    <row r="128" spans="1:33" x14ac:dyDescent="0.35">
      <c r="A128" t="s">
        <v>477</v>
      </c>
      <c r="B128" s="3" t="s">
        <v>478</v>
      </c>
      <c r="C128" s="3" t="s">
        <v>479</v>
      </c>
      <c r="D128">
        <v>0</v>
      </c>
      <c r="E128" t="s">
        <v>480</v>
      </c>
      <c r="F128" t="s">
        <v>29</v>
      </c>
      <c r="I128">
        <v>0</v>
      </c>
      <c r="N128">
        <v>20</v>
      </c>
      <c r="O128">
        <v>20</v>
      </c>
      <c r="P128">
        <v>6</v>
      </c>
      <c r="Q128" t="s">
        <v>481</v>
      </c>
      <c r="R128" t="s">
        <v>482</v>
      </c>
      <c r="S128" t="s">
        <v>32</v>
      </c>
      <c r="U128" t="s">
        <v>33</v>
      </c>
      <c r="X128" t="s">
        <v>34</v>
      </c>
      <c r="Y128" t="s">
        <v>35</v>
      </c>
      <c r="AA128" t="str">
        <f t="shared" si="2"/>
        <v/>
      </c>
    </row>
    <row r="129" spans="1:33" x14ac:dyDescent="0.35">
      <c r="A129" t="s">
        <v>477</v>
      </c>
      <c r="B129" s="3" t="s">
        <v>478</v>
      </c>
      <c r="C129" s="3" t="s">
        <v>479</v>
      </c>
      <c r="D129">
        <v>1</v>
      </c>
      <c r="E129" t="s">
        <v>483</v>
      </c>
      <c r="F129" t="s">
        <v>29</v>
      </c>
      <c r="I129">
        <v>0</v>
      </c>
      <c r="N129">
        <v>31</v>
      </c>
      <c r="O129">
        <v>32</v>
      </c>
      <c r="P129">
        <v>4</v>
      </c>
      <c r="Q129" t="s">
        <v>484</v>
      </c>
      <c r="R129" t="s">
        <v>485</v>
      </c>
      <c r="S129" t="s">
        <v>32</v>
      </c>
      <c r="U129" t="s">
        <v>33</v>
      </c>
      <c r="X129" t="s">
        <v>34</v>
      </c>
      <c r="Y129" t="s">
        <v>35</v>
      </c>
      <c r="AA129" t="str">
        <f t="shared" si="2"/>
        <v/>
      </c>
    </row>
    <row r="130" spans="1:33" x14ac:dyDescent="0.35">
      <c r="A130" t="s">
        <v>477</v>
      </c>
      <c r="B130" s="3" t="s">
        <v>478</v>
      </c>
      <c r="C130" s="3" t="s">
        <v>479</v>
      </c>
      <c r="D130">
        <v>2</v>
      </c>
      <c r="E130" t="s">
        <v>486</v>
      </c>
      <c r="F130" t="s">
        <v>73</v>
      </c>
      <c r="G130">
        <v>43</v>
      </c>
      <c r="H130">
        <v>43</v>
      </c>
      <c r="I130">
        <v>77.492126656615696</v>
      </c>
      <c r="J130" t="s">
        <v>488</v>
      </c>
      <c r="K130">
        <v>1</v>
      </c>
      <c r="L130" t="s">
        <v>176</v>
      </c>
      <c r="AA130" t="str">
        <f t="shared" ref="AA130:AA193" si="7">IF(N130&gt;45,(O130-1.2)/0.87,"")</f>
        <v/>
      </c>
      <c r="AC130">
        <f>IF(H130&gt;0,(H130-1.2)/0.87,IF(G130&gt;0,G130,""))</f>
        <v>48.045977011494251</v>
      </c>
      <c r="AD130">
        <f>IF(AC130&gt;30,0.00027249*AC130^3+42.1294,0)</f>
        <v>72.351292495068364</v>
      </c>
      <c r="AE130">
        <v>0.6</v>
      </c>
      <c r="AF130">
        <v>2</v>
      </c>
      <c r="AG130">
        <f>AE130*AD130</f>
        <v>43.410775497041016</v>
      </c>
    </row>
    <row r="131" spans="1:33" x14ac:dyDescent="0.35">
      <c r="A131" t="s">
        <v>477</v>
      </c>
      <c r="B131" s="3" t="s">
        <v>478</v>
      </c>
      <c r="C131" s="3" t="s">
        <v>479</v>
      </c>
      <c r="D131">
        <v>3</v>
      </c>
      <c r="E131" t="s">
        <v>489</v>
      </c>
      <c r="F131" t="s">
        <v>29</v>
      </c>
      <c r="I131">
        <v>0</v>
      </c>
      <c r="N131">
        <v>23</v>
      </c>
      <c r="O131">
        <v>23</v>
      </c>
      <c r="P131">
        <v>3</v>
      </c>
      <c r="Q131" t="s">
        <v>490</v>
      </c>
      <c r="R131" t="s">
        <v>491</v>
      </c>
      <c r="S131" t="s">
        <v>32</v>
      </c>
      <c r="U131" t="s">
        <v>33</v>
      </c>
      <c r="X131" t="s">
        <v>34</v>
      </c>
      <c r="Y131" t="s">
        <v>35</v>
      </c>
      <c r="AA131" t="str">
        <f t="shared" si="7"/>
        <v/>
      </c>
    </row>
    <row r="132" spans="1:33" x14ac:dyDescent="0.35">
      <c r="A132" t="s">
        <v>477</v>
      </c>
      <c r="B132" s="3" t="s">
        <v>478</v>
      </c>
      <c r="C132" s="3" t="s">
        <v>479</v>
      </c>
      <c r="D132">
        <v>4</v>
      </c>
      <c r="E132" t="s">
        <v>492</v>
      </c>
      <c r="F132" t="s">
        <v>29</v>
      </c>
      <c r="I132">
        <v>0</v>
      </c>
      <c r="N132">
        <v>38</v>
      </c>
      <c r="O132">
        <v>39</v>
      </c>
      <c r="P132">
        <v>2.5</v>
      </c>
      <c r="Q132" t="s">
        <v>493</v>
      </c>
      <c r="R132" t="s">
        <v>494</v>
      </c>
      <c r="S132" t="s">
        <v>32</v>
      </c>
      <c r="U132" t="s">
        <v>33</v>
      </c>
      <c r="X132" t="s">
        <v>34</v>
      </c>
      <c r="Y132" t="s">
        <v>35</v>
      </c>
      <c r="AA132" t="str">
        <f t="shared" si="7"/>
        <v/>
      </c>
    </row>
    <row r="133" spans="1:33" x14ac:dyDescent="0.35">
      <c r="A133" t="s">
        <v>477</v>
      </c>
      <c r="B133" s="3" t="s">
        <v>478</v>
      </c>
      <c r="C133" s="3" t="s">
        <v>479</v>
      </c>
      <c r="D133">
        <v>5</v>
      </c>
      <c r="E133" t="s">
        <v>495</v>
      </c>
      <c r="F133" t="s">
        <v>29</v>
      </c>
      <c r="I133">
        <v>0</v>
      </c>
      <c r="N133">
        <v>26</v>
      </c>
      <c r="O133">
        <v>27</v>
      </c>
      <c r="P133">
        <v>2</v>
      </c>
      <c r="Q133" t="s">
        <v>496</v>
      </c>
      <c r="R133" t="s">
        <v>497</v>
      </c>
      <c r="S133" t="s">
        <v>32</v>
      </c>
      <c r="U133" t="s">
        <v>33</v>
      </c>
      <c r="X133" t="s">
        <v>34</v>
      </c>
      <c r="Y133" t="s">
        <v>35</v>
      </c>
      <c r="AA133" t="str">
        <f t="shared" si="7"/>
        <v/>
      </c>
    </row>
    <row r="134" spans="1:33" x14ac:dyDescent="0.35">
      <c r="A134" t="s">
        <v>477</v>
      </c>
      <c r="B134" s="3" t="s">
        <v>478</v>
      </c>
      <c r="C134" s="3" t="s">
        <v>479</v>
      </c>
      <c r="D134">
        <v>6</v>
      </c>
      <c r="E134" t="s">
        <v>498</v>
      </c>
      <c r="F134" t="s">
        <v>73</v>
      </c>
      <c r="G134">
        <v>31</v>
      </c>
      <c r="H134">
        <v>33.099899999999899</v>
      </c>
      <c r="I134">
        <v>64.358060986777119</v>
      </c>
      <c r="J134" t="s">
        <v>175</v>
      </c>
      <c r="K134">
        <v>1</v>
      </c>
      <c r="L134" t="s">
        <v>176</v>
      </c>
      <c r="AA134" t="str">
        <f t="shared" si="7"/>
        <v/>
      </c>
      <c r="AC134">
        <f>IF(H134&gt;0,(H134-1.2)/0.87,IF(G134&gt;0,G134,""))</f>
        <v>36.666551724137818</v>
      </c>
      <c r="AD134">
        <f>IF(AC134&gt;30,0.00027249*AC134^3+42.1294,0)</f>
        <v>55.562021451392056</v>
      </c>
      <c r="AE134">
        <v>1</v>
      </c>
      <c r="AF134">
        <v>2</v>
      </c>
      <c r="AG134">
        <f>AE134*AD134</f>
        <v>55.562021451392056</v>
      </c>
    </row>
    <row r="135" spans="1:33" x14ac:dyDescent="0.35">
      <c r="A135" t="s">
        <v>477</v>
      </c>
      <c r="B135" s="3" t="s">
        <v>478</v>
      </c>
      <c r="C135" s="3" t="s">
        <v>479</v>
      </c>
      <c r="D135">
        <v>7</v>
      </c>
      <c r="E135" t="s">
        <v>499</v>
      </c>
      <c r="F135" t="s">
        <v>29</v>
      </c>
      <c r="I135">
        <v>0</v>
      </c>
      <c r="N135">
        <v>23</v>
      </c>
      <c r="O135">
        <v>24</v>
      </c>
      <c r="P135">
        <v>3</v>
      </c>
      <c r="Q135" t="s">
        <v>490</v>
      </c>
      <c r="R135" t="s">
        <v>491</v>
      </c>
      <c r="S135" t="s">
        <v>32</v>
      </c>
      <c r="U135" t="s">
        <v>33</v>
      </c>
      <c r="X135" t="s">
        <v>34</v>
      </c>
      <c r="Y135" t="s">
        <v>35</v>
      </c>
      <c r="AA135" t="str">
        <f t="shared" si="7"/>
        <v/>
      </c>
    </row>
    <row r="136" spans="1:33" x14ac:dyDescent="0.35">
      <c r="A136" t="s">
        <v>477</v>
      </c>
      <c r="B136" s="3" t="s">
        <v>478</v>
      </c>
      <c r="C136" s="3" t="s">
        <v>479</v>
      </c>
      <c r="D136">
        <v>8</v>
      </c>
      <c r="E136" t="s">
        <v>500</v>
      </c>
      <c r="F136" t="s">
        <v>29</v>
      </c>
      <c r="I136">
        <v>0</v>
      </c>
      <c r="N136">
        <v>45</v>
      </c>
      <c r="O136">
        <v>47</v>
      </c>
      <c r="P136">
        <v>5</v>
      </c>
      <c r="Q136" t="s">
        <v>501</v>
      </c>
      <c r="R136" t="s">
        <v>502</v>
      </c>
      <c r="S136" t="s">
        <v>32</v>
      </c>
      <c r="U136" t="s">
        <v>117</v>
      </c>
      <c r="V136" t="s">
        <v>503</v>
      </c>
      <c r="W136">
        <v>0.5</v>
      </c>
      <c r="X136" t="s">
        <v>34</v>
      </c>
      <c r="Y136" t="s">
        <v>35</v>
      </c>
      <c r="Z136">
        <v>1.9</v>
      </c>
      <c r="AA136" t="str">
        <f t="shared" si="7"/>
        <v/>
      </c>
    </row>
    <row r="137" spans="1:33" x14ac:dyDescent="0.35">
      <c r="A137" t="s">
        <v>477</v>
      </c>
      <c r="B137" s="3" t="s">
        <v>478</v>
      </c>
      <c r="C137" s="3" t="s">
        <v>479</v>
      </c>
      <c r="D137">
        <v>9</v>
      </c>
      <c r="E137" t="s">
        <v>504</v>
      </c>
      <c r="F137" t="s">
        <v>29</v>
      </c>
      <c r="I137">
        <v>0</v>
      </c>
      <c r="N137">
        <v>40</v>
      </c>
      <c r="O137">
        <v>39</v>
      </c>
      <c r="P137">
        <v>2</v>
      </c>
      <c r="Q137" t="s">
        <v>505</v>
      </c>
      <c r="R137" t="s">
        <v>506</v>
      </c>
      <c r="S137" t="s">
        <v>52</v>
      </c>
      <c r="T137">
        <v>3</v>
      </c>
      <c r="U137" t="s">
        <v>117</v>
      </c>
      <c r="V137" t="s">
        <v>507</v>
      </c>
      <c r="W137">
        <v>0.5</v>
      </c>
      <c r="X137" t="s">
        <v>34</v>
      </c>
      <c r="Y137" t="s">
        <v>35</v>
      </c>
      <c r="Z137">
        <v>2.5</v>
      </c>
      <c r="AA137" t="str">
        <f t="shared" si="7"/>
        <v/>
      </c>
    </row>
    <row r="138" spans="1:33" x14ac:dyDescent="0.35">
      <c r="A138" t="s">
        <v>508</v>
      </c>
      <c r="B138" s="3" t="s">
        <v>509</v>
      </c>
      <c r="C138" s="3" t="s">
        <v>510</v>
      </c>
      <c r="D138">
        <v>0</v>
      </c>
      <c r="E138" t="s">
        <v>511</v>
      </c>
      <c r="F138" t="s">
        <v>73</v>
      </c>
      <c r="G138">
        <v>39</v>
      </c>
      <c r="H138">
        <v>41.443100000000001</v>
      </c>
      <c r="I138">
        <v>86.05737700321184</v>
      </c>
      <c r="J138" t="s">
        <v>433</v>
      </c>
      <c r="K138">
        <v>1</v>
      </c>
      <c r="L138" t="s">
        <v>176</v>
      </c>
      <c r="AA138" t="str">
        <f t="shared" si="7"/>
        <v/>
      </c>
      <c r="AC138">
        <f>IF(H138&gt;0,(H138-1.2)/0.87,IF(G138&gt;0,G138,""))</f>
        <v>46.256436781609196</v>
      </c>
      <c r="AD138">
        <f>IF(AC138&gt;30,0.00027249*AC138^3+42.1294,0)</f>
        <v>69.098539801781612</v>
      </c>
      <c r="AE138">
        <v>1</v>
      </c>
      <c r="AF138">
        <v>2</v>
      </c>
      <c r="AG138">
        <f>AE138*AD138</f>
        <v>69.098539801781612</v>
      </c>
    </row>
    <row r="139" spans="1:33" x14ac:dyDescent="0.35">
      <c r="A139" t="s">
        <v>508</v>
      </c>
      <c r="B139" s="3" t="s">
        <v>509</v>
      </c>
      <c r="C139" s="3" t="s">
        <v>510</v>
      </c>
      <c r="D139">
        <v>1</v>
      </c>
      <c r="E139" t="s">
        <v>512</v>
      </c>
      <c r="F139" t="s">
        <v>29</v>
      </c>
      <c r="I139">
        <v>0</v>
      </c>
      <c r="N139">
        <v>42</v>
      </c>
      <c r="O139">
        <v>45</v>
      </c>
      <c r="P139">
        <v>4.5</v>
      </c>
      <c r="Q139" t="s">
        <v>513</v>
      </c>
      <c r="R139" t="s">
        <v>514</v>
      </c>
      <c r="S139" t="s">
        <v>32</v>
      </c>
      <c r="U139" t="s">
        <v>117</v>
      </c>
      <c r="V139" t="s">
        <v>199</v>
      </c>
      <c r="W139">
        <v>1</v>
      </c>
      <c r="X139" t="s">
        <v>34</v>
      </c>
      <c r="Y139" t="s">
        <v>35</v>
      </c>
      <c r="Z139">
        <v>1.9</v>
      </c>
      <c r="AA139" t="str">
        <f t="shared" si="7"/>
        <v/>
      </c>
    </row>
    <row r="140" spans="1:33" x14ac:dyDescent="0.35">
      <c r="A140" t="s">
        <v>515</v>
      </c>
      <c r="B140" s="3" t="s">
        <v>516</v>
      </c>
      <c r="C140" s="3" t="s">
        <v>517</v>
      </c>
      <c r="D140">
        <v>0</v>
      </c>
      <c r="E140" t="s">
        <v>518</v>
      </c>
      <c r="F140" t="s">
        <v>29</v>
      </c>
      <c r="I140">
        <v>0</v>
      </c>
      <c r="N140">
        <v>24.5</v>
      </c>
      <c r="O140">
        <v>25.5</v>
      </c>
      <c r="P140">
        <v>3</v>
      </c>
      <c r="Q140" t="s">
        <v>519</v>
      </c>
      <c r="R140" t="s">
        <v>520</v>
      </c>
      <c r="S140" t="s">
        <v>32</v>
      </c>
      <c r="U140" t="s">
        <v>33</v>
      </c>
      <c r="X140" t="s">
        <v>34</v>
      </c>
      <c r="Y140" t="s">
        <v>35</v>
      </c>
      <c r="AA140" t="str">
        <f t="shared" si="7"/>
        <v/>
      </c>
    </row>
    <row r="141" spans="1:33" x14ac:dyDescent="0.35">
      <c r="A141" t="s">
        <v>521</v>
      </c>
      <c r="B141" s="3" t="s">
        <v>522</v>
      </c>
      <c r="C141" s="3" t="s">
        <v>523</v>
      </c>
      <c r="D141">
        <v>0</v>
      </c>
      <c r="E141" t="s">
        <v>524</v>
      </c>
      <c r="F141" t="s">
        <v>29</v>
      </c>
      <c r="I141">
        <v>0</v>
      </c>
      <c r="N141">
        <v>14</v>
      </c>
      <c r="O141">
        <v>9.5</v>
      </c>
      <c r="P141">
        <v>2</v>
      </c>
      <c r="Q141" t="s">
        <v>525</v>
      </c>
      <c r="R141" t="s">
        <v>526</v>
      </c>
      <c r="S141" t="s">
        <v>32</v>
      </c>
      <c r="U141" t="s">
        <v>33</v>
      </c>
      <c r="X141" t="s">
        <v>34</v>
      </c>
      <c r="Y141" t="s">
        <v>35</v>
      </c>
      <c r="AA141" t="str">
        <f t="shared" si="7"/>
        <v/>
      </c>
    </row>
    <row r="142" spans="1:33" x14ac:dyDescent="0.35">
      <c r="A142" t="s">
        <v>521</v>
      </c>
      <c r="B142" s="3" t="s">
        <v>522</v>
      </c>
      <c r="C142" s="3" t="s">
        <v>523</v>
      </c>
      <c r="D142">
        <v>1</v>
      </c>
      <c r="E142" t="s">
        <v>527</v>
      </c>
      <c r="F142" t="s">
        <v>29</v>
      </c>
      <c r="I142">
        <v>0</v>
      </c>
      <c r="N142">
        <v>11</v>
      </c>
      <c r="O142">
        <v>13</v>
      </c>
      <c r="P142">
        <v>2</v>
      </c>
      <c r="Q142" t="s">
        <v>528</v>
      </c>
      <c r="R142" t="s">
        <v>245</v>
      </c>
      <c r="S142" t="s">
        <v>32</v>
      </c>
      <c r="U142" t="s">
        <v>33</v>
      </c>
      <c r="X142" t="s">
        <v>34</v>
      </c>
      <c r="Y142" t="s">
        <v>35</v>
      </c>
      <c r="AA142" t="str">
        <f t="shared" si="7"/>
        <v/>
      </c>
    </row>
    <row r="143" spans="1:33" x14ac:dyDescent="0.35">
      <c r="A143" t="s">
        <v>521</v>
      </c>
      <c r="B143" s="3" t="s">
        <v>522</v>
      </c>
      <c r="C143" s="3" t="s">
        <v>523</v>
      </c>
      <c r="D143">
        <v>2</v>
      </c>
      <c r="E143" t="s">
        <v>529</v>
      </c>
      <c r="F143" t="s">
        <v>29</v>
      </c>
      <c r="I143">
        <v>0</v>
      </c>
      <c r="N143">
        <v>35</v>
      </c>
      <c r="O143">
        <v>36</v>
      </c>
      <c r="P143">
        <v>3.5</v>
      </c>
      <c r="Q143" t="s">
        <v>530</v>
      </c>
      <c r="R143" t="s">
        <v>531</v>
      </c>
      <c r="S143" t="s">
        <v>32</v>
      </c>
      <c r="U143" t="s">
        <v>117</v>
      </c>
      <c r="V143" t="s">
        <v>532</v>
      </c>
      <c r="W143">
        <v>3.5</v>
      </c>
      <c r="X143" t="s">
        <v>88</v>
      </c>
      <c r="Y143" t="s">
        <v>35</v>
      </c>
      <c r="AA143" t="str">
        <f t="shared" si="7"/>
        <v/>
      </c>
    </row>
    <row r="144" spans="1:33" x14ac:dyDescent="0.35">
      <c r="A144" t="s">
        <v>521</v>
      </c>
      <c r="B144" s="3" t="s">
        <v>522</v>
      </c>
      <c r="C144" s="3" t="s">
        <v>523</v>
      </c>
      <c r="D144">
        <v>3</v>
      </c>
      <c r="E144" t="s">
        <v>533</v>
      </c>
      <c r="F144" t="s">
        <v>29</v>
      </c>
      <c r="I144">
        <v>0</v>
      </c>
      <c r="N144">
        <v>43</v>
      </c>
      <c r="O144">
        <v>45</v>
      </c>
      <c r="P144">
        <v>3.5</v>
      </c>
      <c r="Q144" t="s">
        <v>534</v>
      </c>
      <c r="R144" t="s">
        <v>535</v>
      </c>
      <c r="S144" t="s">
        <v>32</v>
      </c>
      <c r="U144" t="s">
        <v>117</v>
      </c>
      <c r="V144" t="s">
        <v>393</v>
      </c>
      <c r="W144">
        <v>1</v>
      </c>
      <c r="X144" t="s">
        <v>34</v>
      </c>
      <c r="Y144" t="s">
        <v>35</v>
      </c>
      <c r="Z144">
        <v>4</v>
      </c>
      <c r="AA144" t="str">
        <f t="shared" si="7"/>
        <v/>
      </c>
    </row>
    <row r="145" spans="1:33" x14ac:dyDescent="0.35">
      <c r="A145" t="s">
        <v>521</v>
      </c>
      <c r="B145" s="3" t="s">
        <v>522</v>
      </c>
      <c r="C145" s="3" t="s">
        <v>523</v>
      </c>
      <c r="D145">
        <v>4</v>
      </c>
      <c r="E145" t="s">
        <v>536</v>
      </c>
      <c r="F145" t="s">
        <v>29</v>
      </c>
      <c r="I145">
        <v>0</v>
      </c>
      <c r="N145">
        <v>28.5</v>
      </c>
      <c r="O145">
        <v>28</v>
      </c>
      <c r="P145">
        <v>4</v>
      </c>
      <c r="Q145" t="s">
        <v>537</v>
      </c>
      <c r="R145" t="s">
        <v>538</v>
      </c>
      <c r="S145" t="s">
        <v>62</v>
      </c>
      <c r="U145" t="s">
        <v>117</v>
      </c>
      <c r="V145" t="s">
        <v>539</v>
      </c>
      <c r="W145">
        <v>0</v>
      </c>
      <c r="X145" t="s">
        <v>34</v>
      </c>
      <c r="Y145" t="s">
        <v>35</v>
      </c>
      <c r="AA145" t="str">
        <f t="shared" si="7"/>
        <v/>
      </c>
    </row>
    <row r="146" spans="1:33" x14ac:dyDescent="0.35">
      <c r="A146" t="s">
        <v>521</v>
      </c>
      <c r="B146" s="3" t="s">
        <v>522</v>
      </c>
      <c r="C146" s="3" t="s">
        <v>523</v>
      </c>
      <c r="D146">
        <v>5</v>
      </c>
      <c r="E146" t="s">
        <v>540</v>
      </c>
      <c r="F146" t="s">
        <v>29</v>
      </c>
      <c r="I146">
        <v>0</v>
      </c>
      <c r="N146">
        <v>12</v>
      </c>
      <c r="O146">
        <v>17</v>
      </c>
      <c r="P146">
        <v>3</v>
      </c>
      <c r="Q146" t="s">
        <v>421</v>
      </c>
      <c r="R146" t="s">
        <v>245</v>
      </c>
      <c r="S146" t="s">
        <v>62</v>
      </c>
      <c r="U146" t="s">
        <v>33</v>
      </c>
      <c r="X146" t="s">
        <v>34</v>
      </c>
      <c r="Y146" t="s">
        <v>35</v>
      </c>
      <c r="AA146" t="str">
        <f t="shared" si="7"/>
        <v/>
      </c>
    </row>
    <row r="147" spans="1:33" x14ac:dyDescent="0.35">
      <c r="A147" t="s">
        <v>521</v>
      </c>
      <c r="B147" s="3" t="s">
        <v>522</v>
      </c>
      <c r="C147" s="3" t="s">
        <v>523</v>
      </c>
      <c r="D147">
        <v>6</v>
      </c>
      <c r="E147" t="s">
        <v>541</v>
      </c>
      <c r="F147" t="s">
        <v>29</v>
      </c>
      <c r="I147">
        <v>0</v>
      </c>
      <c r="N147">
        <v>13</v>
      </c>
      <c r="O147">
        <v>15</v>
      </c>
      <c r="P147">
        <v>1.7</v>
      </c>
      <c r="Q147" t="s">
        <v>542</v>
      </c>
      <c r="R147" t="s">
        <v>543</v>
      </c>
      <c r="S147" t="s">
        <v>32</v>
      </c>
      <c r="U147" t="s">
        <v>33</v>
      </c>
      <c r="X147" t="s">
        <v>34</v>
      </c>
      <c r="Y147" t="s">
        <v>35</v>
      </c>
      <c r="AA147" t="str">
        <f t="shared" si="7"/>
        <v/>
      </c>
    </row>
    <row r="148" spans="1:33" x14ac:dyDescent="0.35">
      <c r="A148" t="s">
        <v>521</v>
      </c>
      <c r="B148" s="3" t="s">
        <v>522</v>
      </c>
      <c r="C148" s="3" t="s">
        <v>523</v>
      </c>
      <c r="D148">
        <v>7</v>
      </c>
      <c r="E148" t="s">
        <v>544</v>
      </c>
      <c r="F148" t="s">
        <v>73</v>
      </c>
      <c r="G148">
        <v>18</v>
      </c>
      <c r="H148">
        <v>19.542199999999902</v>
      </c>
      <c r="I148">
        <v>0</v>
      </c>
      <c r="J148" t="s">
        <v>545</v>
      </c>
      <c r="K148">
        <v>1</v>
      </c>
      <c r="L148" t="s">
        <v>176</v>
      </c>
      <c r="AA148" t="str">
        <f t="shared" si="7"/>
        <v/>
      </c>
      <c r="AC148">
        <f>IF(H148&gt;0,(H148-1.2)/0.87,IF(G148&gt;0,G148,""))</f>
        <v>21.082988505747014</v>
      </c>
      <c r="AD148">
        <f>IF(AC148&gt;30,0.00027249*AC148^3+42.1294,0)</f>
        <v>0</v>
      </c>
      <c r="AE148">
        <v>1</v>
      </c>
      <c r="AF148">
        <v>2</v>
      </c>
      <c r="AG148">
        <f>AE148*AD148</f>
        <v>0</v>
      </c>
    </row>
    <row r="149" spans="1:33" x14ac:dyDescent="0.35">
      <c r="A149" t="s">
        <v>521</v>
      </c>
      <c r="B149" s="3" t="s">
        <v>522</v>
      </c>
      <c r="C149" s="3" t="s">
        <v>523</v>
      </c>
      <c r="D149">
        <v>8</v>
      </c>
      <c r="E149" t="s">
        <v>546</v>
      </c>
      <c r="F149" t="s">
        <v>29</v>
      </c>
      <c r="I149">
        <v>0</v>
      </c>
      <c r="N149">
        <v>30</v>
      </c>
      <c r="O149">
        <v>42</v>
      </c>
      <c r="P149">
        <v>1.5</v>
      </c>
      <c r="Q149" t="s">
        <v>547</v>
      </c>
      <c r="R149" t="s">
        <v>548</v>
      </c>
      <c r="S149" t="s">
        <v>62</v>
      </c>
      <c r="U149" t="s">
        <v>33</v>
      </c>
      <c r="X149" t="s">
        <v>34</v>
      </c>
      <c r="Y149" t="s">
        <v>35</v>
      </c>
      <c r="AA149" t="str">
        <f t="shared" si="7"/>
        <v/>
      </c>
    </row>
    <row r="150" spans="1:33" x14ac:dyDescent="0.35">
      <c r="A150" t="s">
        <v>521</v>
      </c>
      <c r="B150" s="3" t="s">
        <v>522</v>
      </c>
      <c r="C150" s="3" t="s">
        <v>523</v>
      </c>
      <c r="D150">
        <v>9</v>
      </c>
      <c r="E150" t="s">
        <v>549</v>
      </c>
      <c r="F150" t="s">
        <v>29</v>
      </c>
      <c r="I150">
        <v>0</v>
      </c>
      <c r="N150">
        <v>11</v>
      </c>
      <c r="O150">
        <v>14</v>
      </c>
      <c r="P150">
        <v>1.5</v>
      </c>
      <c r="Q150" t="s">
        <v>550</v>
      </c>
      <c r="R150" t="s">
        <v>551</v>
      </c>
      <c r="S150" t="s">
        <v>62</v>
      </c>
      <c r="U150" t="s">
        <v>33</v>
      </c>
      <c r="X150" t="s">
        <v>34</v>
      </c>
      <c r="Y150" t="s">
        <v>35</v>
      </c>
      <c r="AA150" t="str">
        <f t="shared" si="7"/>
        <v/>
      </c>
    </row>
    <row r="151" spans="1:33" x14ac:dyDescent="0.35">
      <c r="A151" t="s">
        <v>552</v>
      </c>
      <c r="B151" s="3" t="s">
        <v>553</v>
      </c>
      <c r="C151" s="3" t="s">
        <v>554</v>
      </c>
      <c r="D151">
        <v>0</v>
      </c>
      <c r="E151" t="s">
        <v>555</v>
      </c>
      <c r="F151" t="s">
        <v>29</v>
      </c>
      <c r="I151">
        <v>0</v>
      </c>
      <c r="N151">
        <v>46</v>
      </c>
      <c r="O151">
        <v>48</v>
      </c>
      <c r="P151">
        <v>5.5</v>
      </c>
      <c r="Q151" t="s">
        <v>556</v>
      </c>
      <c r="R151" t="s">
        <v>557</v>
      </c>
      <c r="S151" t="s">
        <v>32</v>
      </c>
      <c r="U151" t="s">
        <v>33</v>
      </c>
      <c r="X151" t="s">
        <v>34</v>
      </c>
      <c r="Y151" t="s">
        <v>35</v>
      </c>
      <c r="Z151">
        <v>2.6</v>
      </c>
      <c r="AA151">
        <f t="shared" si="7"/>
        <v>53.793103448275858</v>
      </c>
      <c r="AB151">
        <f t="shared" ref="AB151" si="8">0.00048312*(AA151-2*PI()*Z151)^3+60.4774</f>
        <v>85.866528046900456</v>
      </c>
    </row>
    <row r="152" spans="1:33" x14ac:dyDescent="0.35">
      <c r="A152" t="s">
        <v>558</v>
      </c>
      <c r="B152" s="3" t="s">
        <v>559</v>
      </c>
      <c r="C152" s="3" t="s">
        <v>560</v>
      </c>
      <c r="D152">
        <v>0</v>
      </c>
      <c r="E152" t="s">
        <v>561</v>
      </c>
      <c r="F152" t="s">
        <v>29</v>
      </c>
      <c r="I152">
        <v>0</v>
      </c>
      <c r="N152">
        <v>36</v>
      </c>
      <c r="O152">
        <v>37</v>
      </c>
      <c r="P152">
        <v>4.2</v>
      </c>
      <c r="Q152" t="s">
        <v>562</v>
      </c>
      <c r="R152" t="s">
        <v>563</v>
      </c>
      <c r="S152" t="s">
        <v>32</v>
      </c>
      <c r="U152" t="s">
        <v>33</v>
      </c>
      <c r="X152" t="s">
        <v>34</v>
      </c>
      <c r="Y152" t="s">
        <v>35</v>
      </c>
      <c r="AA152" t="str">
        <f t="shared" si="7"/>
        <v/>
      </c>
    </row>
    <row r="153" spans="1:33" x14ac:dyDescent="0.35">
      <c r="A153" t="s">
        <v>564</v>
      </c>
      <c r="B153" s="3" t="s">
        <v>565</v>
      </c>
      <c r="C153" s="3" t="s">
        <v>566</v>
      </c>
      <c r="D153">
        <v>0</v>
      </c>
      <c r="E153" t="s">
        <v>567</v>
      </c>
      <c r="F153" t="s">
        <v>29</v>
      </c>
      <c r="I153">
        <v>0</v>
      </c>
      <c r="N153">
        <v>13</v>
      </c>
      <c r="O153">
        <v>21</v>
      </c>
      <c r="P153">
        <v>1.5</v>
      </c>
      <c r="Q153" t="s">
        <v>568</v>
      </c>
      <c r="R153" t="s">
        <v>569</v>
      </c>
      <c r="S153" t="s">
        <v>62</v>
      </c>
      <c r="U153" t="s">
        <v>117</v>
      </c>
      <c r="V153" t="s">
        <v>393</v>
      </c>
      <c r="W153">
        <v>1</v>
      </c>
      <c r="X153" t="s">
        <v>34</v>
      </c>
      <c r="Y153" t="s">
        <v>35</v>
      </c>
      <c r="AA153" t="str">
        <f t="shared" si="7"/>
        <v/>
      </c>
    </row>
    <row r="154" spans="1:33" x14ac:dyDescent="0.35">
      <c r="A154" t="s">
        <v>564</v>
      </c>
      <c r="B154" s="3" t="s">
        <v>565</v>
      </c>
      <c r="C154" s="3" t="s">
        <v>566</v>
      </c>
      <c r="D154">
        <v>1</v>
      </c>
      <c r="E154" t="s">
        <v>570</v>
      </c>
      <c r="F154" t="s">
        <v>49</v>
      </c>
      <c r="I154">
        <v>0</v>
      </c>
      <c r="N154">
        <v>0</v>
      </c>
      <c r="O154">
        <v>0</v>
      </c>
      <c r="Q154" t="s">
        <v>571</v>
      </c>
      <c r="R154" t="s">
        <v>572</v>
      </c>
      <c r="S154" t="s">
        <v>52</v>
      </c>
      <c r="T154">
        <v>6</v>
      </c>
      <c r="AA154" t="str">
        <f t="shared" si="7"/>
        <v/>
      </c>
    </row>
    <row r="155" spans="1:33" x14ac:dyDescent="0.35">
      <c r="A155" t="s">
        <v>564</v>
      </c>
      <c r="B155" s="3" t="s">
        <v>565</v>
      </c>
      <c r="C155" s="3" t="s">
        <v>566</v>
      </c>
      <c r="D155">
        <v>2</v>
      </c>
      <c r="E155" t="s">
        <v>573</v>
      </c>
      <c r="F155" t="s">
        <v>73</v>
      </c>
      <c r="G155">
        <v>0</v>
      </c>
      <c r="I155">
        <v>0</v>
      </c>
      <c r="J155" s="4" t="s">
        <v>574</v>
      </c>
      <c r="K155">
        <v>0</v>
      </c>
      <c r="L155" t="s">
        <v>75</v>
      </c>
      <c r="AA155" t="str">
        <f t="shared" si="7"/>
        <v/>
      </c>
      <c r="AC155" t="str">
        <f>IF(H155&gt;0,(H155-1.2)/0.87,IF(G155&gt;0,G155,""))</f>
        <v/>
      </c>
      <c r="AE155">
        <v>0</v>
      </c>
      <c r="AF155">
        <v>2</v>
      </c>
      <c r="AG155">
        <f>AE155*AD155</f>
        <v>0</v>
      </c>
    </row>
    <row r="156" spans="1:33" x14ac:dyDescent="0.35">
      <c r="A156" t="s">
        <v>564</v>
      </c>
      <c r="B156" s="3" t="s">
        <v>565</v>
      </c>
      <c r="C156" s="3" t="s">
        <v>566</v>
      </c>
      <c r="D156">
        <v>3</v>
      </c>
      <c r="E156" t="s">
        <v>575</v>
      </c>
      <c r="F156" t="s">
        <v>29</v>
      </c>
      <c r="I156">
        <v>0</v>
      </c>
      <c r="N156">
        <v>21</v>
      </c>
      <c r="O156">
        <v>19</v>
      </c>
      <c r="P156">
        <v>3</v>
      </c>
      <c r="Q156" t="s">
        <v>576</v>
      </c>
      <c r="R156" t="s">
        <v>577</v>
      </c>
      <c r="S156" t="s">
        <v>32</v>
      </c>
      <c r="U156" t="s">
        <v>33</v>
      </c>
      <c r="X156" t="s">
        <v>34</v>
      </c>
      <c r="Y156" t="s">
        <v>206</v>
      </c>
      <c r="AA156" t="str">
        <f t="shared" si="7"/>
        <v/>
      </c>
    </row>
    <row r="157" spans="1:33" x14ac:dyDescent="0.35">
      <c r="A157" t="s">
        <v>564</v>
      </c>
      <c r="B157" s="3" t="s">
        <v>565</v>
      </c>
      <c r="C157" s="3" t="s">
        <v>566</v>
      </c>
      <c r="D157">
        <v>4</v>
      </c>
      <c r="E157" t="s">
        <v>578</v>
      </c>
      <c r="F157" t="s">
        <v>49</v>
      </c>
      <c r="I157">
        <v>0</v>
      </c>
      <c r="N157">
        <v>0</v>
      </c>
      <c r="O157">
        <v>0</v>
      </c>
      <c r="Q157" t="s">
        <v>579</v>
      </c>
      <c r="R157" t="s">
        <v>580</v>
      </c>
      <c r="S157" t="s">
        <v>52</v>
      </c>
      <c r="T157">
        <v>5</v>
      </c>
      <c r="AA157" t="str">
        <f t="shared" si="7"/>
        <v/>
      </c>
    </row>
    <row r="158" spans="1:33" x14ac:dyDescent="0.35">
      <c r="A158" t="s">
        <v>564</v>
      </c>
      <c r="B158" s="3" t="s">
        <v>565</v>
      </c>
      <c r="C158" s="3" t="s">
        <v>566</v>
      </c>
      <c r="D158">
        <v>5</v>
      </c>
      <c r="E158" t="s">
        <v>581</v>
      </c>
      <c r="F158" t="s">
        <v>29</v>
      </c>
      <c r="I158">
        <v>0</v>
      </c>
      <c r="N158">
        <v>10</v>
      </c>
      <c r="O158">
        <v>11</v>
      </c>
      <c r="P158">
        <v>2</v>
      </c>
      <c r="Q158" t="s">
        <v>582</v>
      </c>
      <c r="R158" t="s">
        <v>583</v>
      </c>
      <c r="S158" t="s">
        <v>62</v>
      </c>
      <c r="U158" t="s">
        <v>33</v>
      </c>
      <c r="X158" t="s">
        <v>34</v>
      </c>
      <c r="Y158" t="s">
        <v>35</v>
      </c>
      <c r="AA158" t="str">
        <f t="shared" si="7"/>
        <v/>
      </c>
    </row>
    <row r="159" spans="1:33" x14ac:dyDescent="0.35">
      <c r="A159" t="s">
        <v>584</v>
      </c>
      <c r="B159" s="3" t="s">
        <v>585</v>
      </c>
      <c r="C159" s="3" t="s">
        <v>586</v>
      </c>
      <c r="D159">
        <v>0</v>
      </c>
      <c r="E159" t="s">
        <v>587</v>
      </c>
      <c r="F159" t="s">
        <v>29</v>
      </c>
      <c r="I159">
        <v>0</v>
      </c>
      <c r="N159">
        <v>21</v>
      </c>
      <c r="O159">
        <v>23</v>
      </c>
      <c r="P159">
        <v>3</v>
      </c>
      <c r="Q159" t="s">
        <v>588</v>
      </c>
      <c r="R159" t="s">
        <v>589</v>
      </c>
      <c r="S159" t="s">
        <v>32</v>
      </c>
      <c r="U159" t="s">
        <v>33</v>
      </c>
      <c r="X159" t="s">
        <v>34</v>
      </c>
      <c r="Y159" t="s">
        <v>35</v>
      </c>
      <c r="AA159" t="str">
        <f t="shared" si="7"/>
        <v/>
      </c>
    </row>
    <row r="160" spans="1:33" x14ac:dyDescent="0.35">
      <c r="A160" t="s">
        <v>584</v>
      </c>
      <c r="B160" s="3" t="s">
        <v>585</v>
      </c>
      <c r="C160" s="3" t="s">
        <v>586</v>
      </c>
      <c r="D160">
        <v>1</v>
      </c>
      <c r="E160" t="s">
        <v>590</v>
      </c>
      <c r="F160" t="s">
        <v>29</v>
      </c>
      <c r="I160">
        <v>0</v>
      </c>
      <c r="N160">
        <v>10</v>
      </c>
      <c r="O160">
        <v>12</v>
      </c>
      <c r="P160">
        <v>2</v>
      </c>
      <c r="Q160" t="s">
        <v>591</v>
      </c>
      <c r="R160" t="s">
        <v>592</v>
      </c>
      <c r="S160" t="s">
        <v>62</v>
      </c>
      <c r="U160" t="s">
        <v>33</v>
      </c>
      <c r="X160" t="s">
        <v>34</v>
      </c>
      <c r="Y160" t="s">
        <v>35</v>
      </c>
      <c r="AA160" t="str">
        <f t="shared" si="7"/>
        <v/>
      </c>
    </row>
    <row r="161" spans="1:33" x14ac:dyDescent="0.35">
      <c r="A161" t="s">
        <v>584</v>
      </c>
      <c r="B161" s="3" t="s">
        <v>585</v>
      </c>
      <c r="C161" s="3" t="s">
        <v>586</v>
      </c>
      <c r="D161">
        <v>2</v>
      </c>
      <c r="E161" t="s">
        <v>593</v>
      </c>
      <c r="F161" t="s">
        <v>29</v>
      </c>
      <c r="I161">
        <v>0</v>
      </c>
      <c r="N161">
        <v>16</v>
      </c>
      <c r="O161">
        <v>16</v>
      </c>
      <c r="P161">
        <v>3</v>
      </c>
      <c r="Q161" t="s">
        <v>594</v>
      </c>
      <c r="R161" t="s">
        <v>595</v>
      </c>
      <c r="S161" t="s">
        <v>52</v>
      </c>
      <c r="T161">
        <v>2</v>
      </c>
      <c r="U161" t="s">
        <v>33</v>
      </c>
      <c r="X161" t="s">
        <v>34</v>
      </c>
      <c r="Y161" t="s">
        <v>35</v>
      </c>
      <c r="AA161" t="str">
        <f t="shared" si="7"/>
        <v/>
      </c>
    </row>
    <row r="162" spans="1:33" x14ac:dyDescent="0.35">
      <c r="A162" t="s">
        <v>584</v>
      </c>
      <c r="B162" s="3" t="s">
        <v>585</v>
      </c>
      <c r="C162" s="3" t="s">
        <v>586</v>
      </c>
      <c r="D162">
        <v>3</v>
      </c>
      <c r="E162" t="s">
        <v>596</v>
      </c>
      <c r="F162" t="s">
        <v>29</v>
      </c>
      <c r="I162">
        <v>0</v>
      </c>
      <c r="N162">
        <v>19</v>
      </c>
      <c r="O162">
        <v>20</v>
      </c>
      <c r="P162">
        <v>2.5</v>
      </c>
      <c r="Q162" t="s">
        <v>597</v>
      </c>
      <c r="R162" t="s">
        <v>598</v>
      </c>
      <c r="S162" t="s">
        <v>32</v>
      </c>
      <c r="U162" t="s">
        <v>33</v>
      </c>
      <c r="X162" t="s">
        <v>34</v>
      </c>
      <c r="Y162" t="s">
        <v>35</v>
      </c>
      <c r="AA162" t="str">
        <f t="shared" si="7"/>
        <v/>
      </c>
    </row>
    <row r="163" spans="1:33" x14ac:dyDescent="0.35">
      <c r="A163" t="s">
        <v>584</v>
      </c>
      <c r="B163" s="3" t="s">
        <v>585</v>
      </c>
      <c r="C163" s="3" t="s">
        <v>586</v>
      </c>
      <c r="D163">
        <v>4</v>
      </c>
      <c r="E163" t="s">
        <v>599</v>
      </c>
      <c r="F163" t="s">
        <v>29</v>
      </c>
      <c r="I163">
        <v>0</v>
      </c>
      <c r="N163">
        <v>25</v>
      </c>
      <c r="O163">
        <v>25</v>
      </c>
      <c r="P163">
        <v>3</v>
      </c>
      <c r="Q163" t="s">
        <v>600</v>
      </c>
      <c r="R163" t="s">
        <v>310</v>
      </c>
      <c r="S163" t="s">
        <v>32</v>
      </c>
      <c r="U163" t="s">
        <v>33</v>
      </c>
      <c r="X163" t="s">
        <v>95</v>
      </c>
      <c r="Y163" t="s">
        <v>35</v>
      </c>
      <c r="AA163" t="str">
        <f t="shared" si="7"/>
        <v/>
      </c>
    </row>
    <row r="164" spans="1:33" x14ac:dyDescent="0.35">
      <c r="A164" t="s">
        <v>584</v>
      </c>
      <c r="B164" s="3" t="s">
        <v>585</v>
      </c>
      <c r="C164" s="3" t="s">
        <v>586</v>
      </c>
      <c r="D164">
        <v>5</v>
      </c>
      <c r="E164" t="s">
        <v>601</v>
      </c>
      <c r="F164" t="s">
        <v>29</v>
      </c>
      <c r="I164">
        <v>0</v>
      </c>
      <c r="N164">
        <v>10</v>
      </c>
      <c r="O164">
        <v>10.5</v>
      </c>
      <c r="P164">
        <v>3</v>
      </c>
      <c r="Q164" t="s">
        <v>602</v>
      </c>
      <c r="R164" t="s">
        <v>603</v>
      </c>
      <c r="S164" t="s">
        <v>32</v>
      </c>
      <c r="U164" t="s">
        <v>33</v>
      </c>
      <c r="X164" t="s">
        <v>95</v>
      </c>
      <c r="Y164" t="s">
        <v>35</v>
      </c>
      <c r="AA164" t="str">
        <f t="shared" si="7"/>
        <v/>
      </c>
    </row>
    <row r="165" spans="1:33" x14ac:dyDescent="0.35">
      <c r="A165" t="s">
        <v>584</v>
      </c>
      <c r="B165" s="3" t="s">
        <v>585</v>
      </c>
      <c r="C165" s="3" t="s">
        <v>586</v>
      </c>
      <c r="D165">
        <v>6</v>
      </c>
      <c r="E165" t="s">
        <v>604</v>
      </c>
      <c r="F165" t="s">
        <v>29</v>
      </c>
      <c r="I165">
        <v>0</v>
      </c>
      <c r="N165">
        <v>23</v>
      </c>
      <c r="O165">
        <v>24.5</v>
      </c>
      <c r="P165">
        <v>4</v>
      </c>
      <c r="Q165" t="s">
        <v>605</v>
      </c>
      <c r="R165" t="s">
        <v>606</v>
      </c>
      <c r="S165" t="s">
        <v>32</v>
      </c>
      <c r="U165" t="s">
        <v>33</v>
      </c>
      <c r="X165" t="s">
        <v>34</v>
      </c>
      <c r="Y165" t="s">
        <v>35</v>
      </c>
      <c r="AA165" t="str">
        <f t="shared" si="7"/>
        <v/>
      </c>
    </row>
    <row r="166" spans="1:33" x14ac:dyDescent="0.35">
      <c r="A166" t="s">
        <v>584</v>
      </c>
      <c r="B166" s="3" t="s">
        <v>585</v>
      </c>
      <c r="C166" s="3" t="s">
        <v>586</v>
      </c>
      <c r="D166">
        <v>7</v>
      </c>
      <c r="E166" t="s">
        <v>607</v>
      </c>
      <c r="F166" t="s">
        <v>73</v>
      </c>
      <c r="G166">
        <v>42</v>
      </c>
      <c r="I166">
        <v>48.50750521719624</v>
      </c>
      <c r="J166" s="4" t="s">
        <v>608</v>
      </c>
      <c r="K166">
        <v>0</v>
      </c>
      <c r="L166" t="s">
        <v>75</v>
      </c>
      <c r="M166">
        <v>1</v>
      </c>
      <c r="AA166" t="str">
        <f t="shared" si="7"/>
        <v/>
      </c>
      <c r="AC166">
        <f>IF(H166&gt;0,(H166-1.2)/0.87,IF(G166&gt;0,G166,""))</f>
        <v>42</v>
      </c>
      <c r="AD166">
        <f>IF(AC166&gt;30,0.00027249*AC166^3+42.1294,0)</f>
        <v>62.317639119999996</v>
      </c>
      <c r="AE166">
        <v>0.32</v>
      </c>
      <c r="AF166">
        <v>2</v>
      </c>
      <c r="AG166">
        <f>AE166*AD166</f>
        <v>19.9416445184</v>
      </c>
    </row>
    <row r="167" spans="1:33" x14ac:dyDescent="0.35">
      <c r="A167" t="s">
        <v>584</v>
      </c>
      <c r="B167" s="3" t="s">
        <v>585</v>
      </c>
      <c r="C167" s="3" t="s">
        <v>586</v>
      </c>
      <c r="D167">
        <v>8</v>
      </c>
      <c r="E167" t="s">
        <v>609</v>
      </c>
      <c r="F167" t="s">
        <v>29</v>
      </c>
      <c r="I167">
        <v>0</v>
      </c>
      <c r="N167">
        <v>26</v>
      </c>
      <c r="O167">
        <v>26</v>
      </c>
      <c r="P167">
        <v>3</v>
      </c>
      <c r="Q167" t="s">
        <v>610</v>
      </c>
      <c r="R167" t="s">
        <v>611</v>
      </c>
      <c r="S167" t="s">
        <v>52</v>
      </c>
      <c r="T167">
        <v>2</v>
      </c>
      <c r="U167" t="s">
        <v>33</v>
      </c>
      <c r="X167" t="s">
        <v>34</v>
      </c>
      <c r="Y167" t="s">
        <v>35</v>
      </c>
      <c r="AA167" t="str">
        <f t="shared" si="7"/>
        <v/>
      </c>
    </row>
    <row r="168" spans="1:33" x14ac:dyDescent="0.35">
      <c r="A168" t="s">
        <v>584</v>
      </c>
      <c r="B168" s="3" t="s">
        <v>585</v>
      </c>
      <c r="C168" s="3" t="s">
        <v>586</v>
      </c>
      <c r="D168">
        <v>9</v>
      </c>
      <c r="E168" t="s">
        <v>612</v>
      </c>
      <c r="F168" t="s">
        <v>29</v>
      </c>
      <c r="I168">
        <v>0</v>
      </c>
      <c r="N168">
        <v>23</v>
      </c>
      <c r="O168">
        <v>24</v>
      </c>
      <c r="P168">
        <v>3.5</v>
      </c>
      <c r="Q168" t="s">
        <v>613</v>
      </c>
      <c r="R168" t="s">
        <v>548</v>
      </c>
      <c r="S168" t="s">
        <v>32</v>
      </c>
      <c r="U168" t="s">
        <v>33</v>
      </c>
      <c r="X168" t="s">
        <v>34</v>
      </c>
      <c r="Y168" t="s">
        <v>35</v>
      </c>
      <c r="AA168" t="str">
        <f t="shared" si="7"/>
        <v/>
      </c>
    </row>
    <row r="169" spans="1:33" x14ac:dyDescent="0.35">
      <c r="A169" t="s">
        <v>584</v>
      </c>
      <c r="B169" s="3" t="s">
        <v>585</v>
      </c>
      <c r="C169" s="3" t="s">
        <v>586</v>
      </c>
      <c r="D169">
        <v>10</v>
      </c>
      <c r="E169" t="s">
        <v>614</v>
      </c>
      <c r="F169" t="s">
        <v>29</v>
      </c>
      <c r="I169">
        <v>0</v>
      </c>
      <c r="N169">
        <v>20</v>
      </c>
      <c r="O169">
        <v>15</v>
      </c>
      <c r="P169">
        <v>4</v>
      </c>
      <c r="Q169" t="s">
        <v>416</v>
      </c>
      <c r="R169" t="s">
        <v>51</v>
      </c>
      <c r="S169" t="s">
        <v>52</v>
      </c>
      <c r="T169">
        <v>3</v>
      </c>
      <c r="U169" t="s">
        <v>33</v>
      </c>
      <c r="X169" t="s">
        <v>34</v>
      </c>
      <c r="Y169" t="s">
        <v>35</v>
      </c>
      <c r="AA169" t="str">
        <f t="shared" si="7"/>
        <v/>
      </c>
    </row>
    <row r="170" spans="1:33" x14ac:dyDescent="0.35">
      <c r="A170" t="s">
        <v>584</v>
      </c>
      <c r="B170" s="3" t="s">
        <v>585</v>
      </c>
      <c r="C170" s="3" t="s">
        <v>586</v>
      </c>
      <c r="D170">
        <v>11</v>
      </c>
      <c r="E170" t="s">
        <v>615</v>
      </c>
      <c r="F170" t="s">
        <v>73</v>
      </c>
      <c r="G170">
        <v>35</v>
      </c>
      <c r="I170">
        <v>45.634302624999997</v>
      </c>
      <c r="J170" s="4" t="s">
        <v>616</v>
      </c>
      <c r="K170">
        <v>0</v>
      </c>
      <c r="L170" t="s">
        <v>75</v>
      </c>
      <c r="AA170" t="str">
        <f t="shared" si="7"/>
        <v/>
      </c>
      <c r="AC170">
        <f>IF(H170&gt;0,(H170-1.2)/0.87,IF(G170&gt;0,G170,""))</f>
        <v>35</v>
      </c>
      <c r="AD170">
        <f>IF(AC170&gt;30,0.00027249*AC170^3+42.1294,0)</f>
        <v>53.812408749999996</v>
      </c>
      <c r="AE170">
        <v>0.13</v>
      </c>
      <c r="AF170">
        <v>2</v>
      </c>
      <c r="AG170">
        <f>AE170*AD170</f>
        <v>6.9956131374999995</v>
      </c>
    </row>
    <row r="171" spans="1:33" x14ac:dyDescent="0.35">
      <c r="A171" t="s">
        <v>584</v>
      </c>
      <c r="B171" s="3" t="s">
        <v>585</v>
      </c>
      <c r="C171" s="3" t="s">
        <v>586</v>
      </c>
      <c r="D171">
        <v>12</v>
      </c>
      <c r="E171" t="s">
        <v>617</v>
      </c>
      <c r="F171" t="s">
        <v>29</v>
      </c>
      <c r="I171">
        <v>0</v>
      </c>
      <c r="N171">
        <v>27</v>
      </c>
      <c r="O171">
        <v>28</v>
      </c>
      <c r="P171">
        <v>4</v>
      </c>
      <c r="Q171" t="s">
        <v>421</v>
      </c>
      <c r="R171" t="s">
        <v>245</v>
      </c>
      <c r="S171" t="s">
        <v>52</v>
      </c>
      <c r="T171">
        <v>5</v>
      </c>
      <c r="U171" t="s">
        <v>33</v>
      </c>
      <c r="X171" t="s">
        <v>34</v>
      </c>
      <c r="Y171" t="s">
        <v>35</v>
      </c>
      <c r="AA171" t="str">
        <f t="shared" si="7"/>
        <v/>
      </c>
    </row>
    <row r="172" spans="1:33" x14ac:dyDescent="0.35">
      <c r="A172" t="s">
        <v>584</v>
      </c>
      <c r="B172" s="3" t="s">
        <v>585</v>
      </c>
      <c r="C172" s="3" t="s">
        <v>586</v>
      </c>
      <c r="D172">
        <v>13</v>
      </c>
      <c r="E172" t="s">
        <v>618</v>
      </c>
      <c r="F172" t="s">
        <v>29</v>
      </c>
      <c r="I172">
        <v>0</v>
      </c>
      <c r="N172">
        <v>18</v>
      </c>
      <c r="O172">
        <v>24</v>
      </c>
      <c r="P172">
        <v>3.5</v>
      </c>
      <c r="Q172" t="s">
        <v>619</v>
      </c>
      <c r="R172" t="s">
        <v>620</v>
      </c>
      <c r="S172" t="s">
        <v>32</v>
      </c>
      <c r="U172" t="s">
        <v>33</v>
      </c>
      <c r="X172" t="s">
        <v>95</v>
      </c>
      <c r="Y172" t="s">
        <v>35</v>
      </c>
      <c r="AA172" t="str">
        <f t="shared" si="7"/>
        <v/>
      </c>
    </row>
    <row r="173" spans="1:33" x14ac:dyDescent="0.35">
      <c r="A173" t="s">
        <v>584</v>
      </c>
      <c r="B173" s="3" t="s">
        <v>585</v>
      </c>
      <c r="C173" s="3" t="s">
        <v>586</v>
      </c>
      <c r="D173">
        <v>14</v>
      </c>
      <c r="E173" t="s">
        <v>621</v>
      </c>
      <c r="F173" t="s">
        <v>73</v>
      </c>
      <c r="G173">
        <v>0</v>
      </c>
      <c r="I173">
        <v>0</v>
      </c>
      <c r="J173" s="4" t="s">
        <v>622</v>
      </c>
      <c r="K173">
        <v>0</v>
      </c>
      <c r="L173" t="s">
        <v>75</v>
      </c>
      <c r="AA173" t="str">
        <f t="shared" si="7"/>
        <v/>
      </c>
      <c r="AC173" t="str">
        <f>IF(H173&gt;0,(H173-1.2)/0.87,IF(G173&gt;0,G173,""))</f>
        <v/>
      </c>
      <c r="AE173">
        <v>0</v>
      </c>
      <c r="AF173">
        <v>2</v>
      </c>
      <c r="AG173">
        <f>AE173*AD173</f>
        <v>0</v>
      </c>
    </row>
    <row r="174" spans="1:33" x14ac:dyDescent="0.35">
      <c r="A174" t="s">
        <v>584</v>
      </c>
      <c r="B174" s="3" t="s">
        <v>585</v>
      </c>
      <c r="C174" s="3" t="s">
        <v>586</v>
      </c>
      <c r="D174">
        <v>15</v>
      </c>
      <c r="E174" t="s">
        <v>623</v>
      </c>
      <c r="F174" t="s">
        <v>29</v>
      </c>
      <c r="I174">
        <v>0</v>
      </c>
      <c r="N174">
        <v>26</v>
      </c>
      <c r="O174">
        <v>25</v>
      </c>
      <c r="P174">
        <v>3</v>
      </c>
      <c r="Q174" t="s">
        <v>624</v>
      </c>
      <c r="R174" t="s">
        <v>625</v>
      </c>
      <c r="S174" t="s">
        <v>32</v>
      </c>
      <c r="U174" t="s">
        <v>117</v>
      </c>
      <c r="V174" t="s">
        <v>626</v>
      </c>
      <c r="W174">
        <v>0.2</v>
      </c>
      <c r="X174" t="s">
        <v>95</v>
      </c>
      <c r="Y174" t="s">
        <v>35</v>
      </c>
      <c r="AA174" t="str">
        <f t="shared" si="7"/>
        <v/>
      </c>
    </row>
    <row r="175" spans="1:33" x14ac:dyDescent="0.35">
      <c r="A175" t="s">
        <v>627</v>
      </c>
      <c r="B175" s="3" t="s">
        <v>628</v>
      </c>
      <c r="C175" s="3" t="s">
        <v>629</v>
      </c>
      <c r="D175">
        <v>0</v>
      </c>
      <c r="E175" t="s">
        <v>630</v>
      </c>
      <c r="F175" t="s">
        <v>73</v>
      </c>
      <c r="G175">
        <v>60</v>
      </c>
      <c r="I175">
        <v>75.089790399999998</v>
      </c>
      <c r="J175" s="4" t="s">
        <v>631</v>
      </c>
      <c r="K175">
        <v>0</v>
      </c>
      <c r="L175" t="s">
        <v>75</v>
      </c>
      <c r="M175">
        <v>1</v>
      </c>
      <c r="AA175" t="str">
        <f t="shared" si="7"/>
        <v/>
      </c>
      <c r="AC175">
        <f t="shared" ref="AC175:AC176" si="9">IF(H175&gt;0,(H175-1.2)/0.87,IF(G175&gt;0,G175,""))</f>
        <v>60</v>
      </c>
      <c r="AD175">
        <f t="shared" ref="AD175:AD176" si="10">IF(AC175&gt;30,0.00027249*AC175^3+42.1294,0)</f>
        <v>100.98724</v>
      </c>
      <c r="AE175">
        <v>0.47</v>
      </c>
      <c r="AF175">
        <v>2</v>
      </c>
      <c r="AG175">
        <f t="shared" ref="AG175:AG176" si="11">AE175*AD175</f>
        <v>47.464002799999996</v>
      </c>
    </row>
    <row r="176" spans="1:33" x14ac:dyDescent="0.35">
      <c r="A176" t="s">
        <v>627</v>
      </c>
      <c r="B176" s="3" t="s">
        <v>628</v>
      </c>
      <c r="C176" s="3" t="s">
        <v>629</v>
      </c>
      <c r="D176">
        <v>1</v>
      </c>
      <c r="E176" t="s">
        <v>632</v>
      </c>
      <c r="F176" t="s">
        <v>73</v>
      </c>
      <c r="G176">
        <v>17</v>
      </c>
      <c r="H176">
        <v>18.499299999999899</v>
      </c>
      <c r="I176">
        <v>0</v>
      </c>
      <c r="J176" t="s">
        <v>633</v>
      </c>
      <c r="K176">
        <v>1</v>
      </c>
      <c r="L176" t="s">
        <v>176</v>
      </c>
      <c r="AA176" t="str">
        <f t="shared" si="7"/>
        <v/>
      </c>
      <c r="AC176">
        <f t="shared" si="9"/>
        <v>19.884252873563103</v>
      </c>
      <c r="AD176">
        <f t="shared" si="10"/>
        <v>0</v>
      </c>
      <c r="AE176">
        <v>1</v>
      </c>
      <c r="AF176">
        <v>2</v>
      </c>
      <c r="AG176">
        <f t="shared" si="11"/>
        <v>0</v>
      </c>
    </row>
    <row r="177" spans="1:33" x14ac:dyDescent="0.35">
      <c r="A177" t="s">
        <v>634</v>
      </c>
      <c r="B177" s="3" t="s">
        <v>635</v>
      </c>
      <c r="C177" s="3" t="s">
        <v>636</v>
      </c>
      <c r="D177">
        <v>0</v>
      </c>
      <c r="E177" t="s">
        <v>637</v>
      </c>
      <c r="F177" t="s">
        <v>29</v>
      </c>
      <c r="I177">
        <v>0</v>
      </c>
      <c r="N177">
        <v>33</v>
      </c>
      <c r="O177">
        <v>37</v>
      </c>
      <c r="P177">
        <v>6</v>
      </c>
      <c r="Q177" t="s">
        <v>638</v>
      </c>
      <c r="R177" t="s">
        <v>639</v>
      </c>
      <c r="S177" t="s">
        <v>32</v>
      </c>
      <c r="U177" t="s">
        <v>117</v>
      </c>
      <c r="V177" t="s">
        <v>393</v>
      </c>
      <c r="W177">
        <v>0.4</v>
      </c>
      <c r="X177" t="s">
        <v>95</v>
      </c>
      <c r="Y177" t="s">
        <v>35</v>
      </c>
      <c r="AA177" t="str">
        <f t="shared" si="7"/>
        <v/>
      </c>
    </row>
    <row r="178" spans="1:33" x14ac:dyDescent="0.35">
      <c r="A178" t="s">
        <v>634</v>
      </c>
      <c r="B178" s="3" t="s">
        <v>635</v>
      </c>
      <c r="C178" s="3" t="s">
        <v>636</v>
      </c>
      <c r="D178">
        <v>1</v>
      </c>
      <c r="E178" t="s">
        <v>640</v>
      </c>
      <c r="F178" t="s">
        <v>29</v>
      </c>
      <c r="I178">
        <v>0</v>
      </c>
      <c r="N178">
        <v>36</v>
      </c>
      <c r="O178">
        <v>36</v>
      </c>
      <c r="P178">
        <v>5</v>
      </c>
      <c r="Q178" t="s">
        <v>641</v>
      </c>
      <c r="R178" t="s">
        <v>642</v>
      </c>
      <c r="S178" t="s">
        <v>32</v>
      </c>
      <c r="U178" t="s">
        <v>33</v>
      </c>
      <c r="X178" t="s">
        <v>34</v>
      </c>
      <c r="Y178" t="s">
        <v>35</v>
      </c>
      <c r="AA178" t="str">
        <f t="shared" si="7"/>
        <v/>
      </c>
    </row>
    <row r="179" spans="1:33" x14ac:dyDescent="0.35">
      <c r="A179" t="s">
        <v>643</v>
      </c>
      <c r="B179" s="3" t="s">
        <v>644</v>
      </c>
      <c r="C179" s="3" t="s">
        <v>645</v>
      </c>
      <c r="D179">
        <v>0</v>
      </c>
      <c r="E179" t="s">
        <v>646</v>
      </c>
      <c r="F179" t="s">
        <v>49</v>
      </c>
      <c r="I179">
        <v>0</v>
      </c>
      <c r="N179">
        <v>0</v>
      </c>
      <c r="O179">
        <v>0</v>
      </c>
      <c r="Q179" t="s">
        <v>339</v>
      </c>
      <c r="R179" t="s">
        <v>340</v>
      </c>
      <c r="S179" t="s">
        <v>52</v>
      </c>
      <c r="T179">
        <v>8</v>
      </c>
      <c r="AA179" t="str">
        <f t="shared" si="7"/>
        <v/>
      </c>
    </row>
    <row r="180" spans="1:33" x14ac:dyDescent="0.35">
      <c r="A180" t="s">
        <v>647</v>
      </c>
      <c r="B180" s="3" t="s">
        <v>648</v>
      </c>
      <c r="C180" s="3" t="s">
        <v>649</v>
      </c>
      <c r="D180">
        <v>0</v>
      </c>
      <c r="E180" t="s">
        <v>650</v>
      </c>
      <c r="F180" t="s">
        <v>29</v>
      </c>
      <c r="I180">
        <v>0</v>
      </c>
      <c r="N180">
        <v>19</v>
      </c>
      <c r="O180">
        <v>23</v>
      </c>
      <c r="P180">
        <v>2.5</v>
      </c>
      <c r="Q180" t="s">
        <v>651</v>
      </c>
      <c r="R180" t="s">
        <v>652</v>
      </c>
      <c r="S180" t="s">
        <v>52</v>
      </c>
      <c r="T180">
        <v>2</v>
      </c>
      <c r="U180" t="s">
        <v>33</v>
      </c>
      <c r="X180" t="s">
        <v>34</v>
      </c>
      <c r="Y180" t="s">
        <v>35</v>
      </c>
      <c r="AA180" t="str">
        <f t="shared" si="7"/>
        <v/>
      </c>
    </row>
    <row r="181" spans="1:33" x14ac:dyDescent="0.35">
      <c r="A181" t="s">
        <v>647</v>
      </c>
      <c r="B181" s="3" t="s">
        <v>648</v>
      </c>
      <c r="C181" s="3" t="s">
        <v>649</v>
      </c>
      <c r="D181">
        <v>1</v>
      </c>
      <c r="E181" t="s">
        <v>653</v>
      </c>
      <c r="F181" t="s">
        <v>29</v>
      </c>
      <c r="I181">
        <v>0</v>
      </c>
      <c r="N181">
        <v>27</v>
      </c>
      <c r="O181">
        <v>28</v>
      </c>
      <c r="P181">
        <v>5</v>
      </c>
      <c r="Q181" t="s">
        <v>654</v>
      </c>
      <c r="R181" t="s">
        <v>655</v>
      </c>
      <c r="S181" t="s">
        <v>52</v>
      </c>
      <c r="T181">
        <v>2</v>
      </c>
      <c r="U181" t="s">
        <v>33</v>
      </c>
      <c r="X181" t="s">
        <v>34</v>
      </c>
      <c r="Y181" t="s">
        <v>35</v>
      </c>
      <c r="AA181" t="str">
        <f t="shared" si="7"/>
        <v/>
      </c>
    </row>
    <row r="182" spans="1:33" x14ac:dyDescent="0.35">
      <c r="A182" t="s">
        <v>647</v>
      </c>
      <c r="B182" s="3" t="s">
        <v>648</v>
      </c>
      <c r="C182" s="3" t="s">
        <v>649</v>
      </c>
      <c r="D182">
        <v>2</v>
      </c>
      <c r="E182" t="s">
        <v>656</v>
      </c>
      <c r="F182" t="s">
        <v>29</v>
      </c>
      <c r="I182">
        <v>0</v>
      </c>
      <c r="N182">
        <v>17</v>
      </c>
      <c r="O182">
        <v>16</v>
      </c>
      <c r="P182">
        <v>5</v>
      </c>
      <c r="Q182" t="s">
        <v>421</v>
      </c>
      <c r="R182" t="s">
        <v>245</v>
      </c>
      <c r="S182" t="s">
        <v>62</v>
      </c>
      <c r="U182" t="s">
        <v>33</v>
      </c>
      <c r="X182" t="s">
        <v>34</v>
      </c>
      <c r="Y182" t="s">
        <v>35</v>
      </c>
      <c r="AA182" t="str">
        <f t="shared" si="7"/>
        <v/>
      </c>
    </row>
    <row r="183" spans="1:33" x14ac:dyDescent="0.35">
      <c r="A183" t="s">
        <v>647</v>
      </c>
      <c r="B183" s="3" t="s">
        <v>648</v>
      </c>
      <c r="C183" s="3" t="s">
        <v>649</v>
      </c>
      <c r="D183">
        <v>3</v>
      </c>
      <c r="E183" t="s">
        <v>657</v>
      </c>
      <c r="F183" t="s">
        <v>29</v>
      </c>
      <c r="I183">
        <v>0</v>
      </c>
      <c r="N183">
        <v>18</v>
      </c>
      <c r="O183">
        <v>25</v>
      </c>
      <c r="P183">
        <v>3.5</v>
      </c>
      <c r="Q183" t="s">
        <v>658</v>
      </c>
      <c r="R183" t="s">
        <v>659</v>
      </c>
      <c r="S183" t="s">
        <v>32</v>
      </c>
      <c r="U183" t="s">
        <v>117</v>
      </c>
      <c r="V183" t="s">
        <v>660</v>
      </c>
      <c r="W183">
        <v>0.6</v>
      </c>
      <c r="X183" t="s">
        <v>34</v>
      </c>
      <c r="Y183" t="s">
        <v>35</v>
      </c>
      <c r="AA183" t="str">
        <f t="shared" si="7"/>
        <v/>
      </c>
    </row>
    <row r="184" spans="1:33" x14ac:dyDescent="0.35">
      <c r="A184" t="s">
        <v>647</v>
      </c>
      <c r="B184" s="3" t="s">
        <v>648</v>
      </c>
      <c r="C184" s="3" t="s">
        <v>649</v>
      </c>
      <c r="D184">
        <v>4</v>
      </c>
      <c r="E184" t="s">
        <v>661</v>
      </c>
      <c r="F184" t="s">
        <v>29</v>
      </c>
      <c r="I184">
        <v>0</v>
      </c>
      <c r="N184">
        <v>24</v>
      </c>
      <c r="O184">
        <v>27</v>
      </c>
      <c r="P184">
        <v>3.5</v>
      </c>
      <c r="Q184" t="s">
        <v>662</v>
      </c>
      <c r="R184" t="s">
        <v>663</v>
      </c>
      <c r="S184" t="s">
        <v>32</v>
      </c>
      <c r="U184" t="s">
        <v>33</v>
      </c>
      <c r="X184" t="s">
        <v>34</v>
      </c>
      <c r="Y184" t="s">
        <v>35</v>
      </c>
      <c r="AA184" t="str">
        <f t="shared" si="7"/>
        <v/>
      </c>
    </row>
    <row r="185" spans="1:33" x14ac:dyDescent="0.35">
      <c r="A185" t="s">
        <v>647</v>
      </c>
      <c r="B185" s="3" t="s">
        <v>648</v>
      </c>
      <c r="C185" s="3" t="s">
        <v>649</v>
      </c>
      <c r="D185">
        <v>5</v>
      </c>
      <c r="E185" t="s">
        <v>664</v>
      </c>
      <c r="F185" t="s">
        <v>29</v>
      </c>
      <c r="I185">
        <v>0</v>
      </c>
      <c r="N185">
        <v>19</v>
      </c>
      <c r="O185">
        <v>21.5</v>
      </c>
      <c r="P185">
        <v>4.5</v>
      </c>
      <c r="Q185" t="s">
        <v>665</v>
      </c>
      <c r="R185" t="s">
        <v>666</v>
      </c>
      <c r="S185" t="s">
        <v>32</v>
      </c>
      <c r="U185" t="s">
        <v>117</v>
      </c>
      <c r="V185" t="s">
        <v>660</v>
      </c>
      <c r="W185">
        <v>0.7</v>
      </c>
      <c r="X185" t="s">
        <v>34</v>
      </c>
      <c r="Y185" t="s">
        <v>35</v>
      </c>
      <c r="AA185" t="str">
        <f t="shared" si="7"/>
        <v/>
      </c>
    </row>
    <row r="186" spans="1:33" x14ac:dyDescent="0.35">
      <c r="A186" t="s">
        <v>647</v>
      </c>
      <c r="B186" s="3" t="s">
        <v>648</v>
      </c>
      <c r="C186" s="3" t="s">
        <v>649</v>
      </c>
      <c r="D186">
        <v>6</v>
      </c>
      <c r="E186" t="s">
        <v>667</v>
      </c>
      <c r="F186" t="s">
        <v>29</v>
      </c>
      <c r="I186">
        <v>0</v>
      </c>
      <c r="N186">
        <v>10</v>
      </c>
      <c r="O186">
        <v>11</v>
      </c>
      <c r="P186">
        <v>3</v>
      </c>
      <c r="Q186" t="s">
        <v>591</v>
      </c>
      <c r="R186" t="s">
        <v>592</v>
      </c>
      <c r="S186" t="s">
        <v>32</v>
      </c>
      <c r="U186" t="s">
        <v>33</v>
      </c>
      <c r="X186" t="s">
        <v>95</v>
      </c>
      <c r="Y186" t="s">
        <v>35</v>
      </c>
      <c r="AA186" t="str">
        <f t="shared" si="7"/>
        <v/>
      </c>
    </row>
    <row r="187" spans="1:33" x14ac:dyDescent="0.35">
      <c r="A187" t="s">
        <v>647</v>
      </c>
      <c r="B187" s="3" t="s">
        <v>648</v>
      </c>
      <c r="C187" s="3" t="s">
        <v>649</v>
      </c>
      <c r="D187">
        <v>7</v>
      </c>
      <c r="E187" t="s">
        <v>668</v>
      </c>
      <c r="F187" t="s">
        <v>73</v>
      </c>
      <c r="G187">
        <v>14</v>
      </c>
      <c r="H187">
        <v>15.3706</v>
      </c>
      <c r="I187">
        <v>0</v>
      </c>
      <c r="J187" t="s">
        <v>545</v>
      </c>
      <c r="K187">
        <v>1</v>
      </c>
      <c r="L187" t="s">
        <v>176</v>
      </c>
      <c r="AA187" t="str">
        <f t="shared" si="7"/>
        <v/>
      </c>
      <c r="AC187">
        <f>IF(H187&gt;0,(H187-1.2)/0.87,IF(G187&gt;0,G187,""))</f>
        <v>16.288045977011496</v>
      </c>
      <c r="AD187">
        <f>IF(AC187&gt;30,0.00027249*AC187^3+42.1294,0)</f>
        <v>0</v>
      </c>
      <c r="AE187">
        <v>1</v>
      </c>
      <c r="AF187">
        <v>2</v>
      </c>
      <c r="AG187">
        <f>AE187*AD187</f>
        <v>0</v>
      </c>
    </row>
    <row r="188" spans="1:33" x14ac:dyDescent="0.35">
      <c r="A188" t="s">
        <v>647</v>
      </c>
      <c r="B188" s="3" t="s">
        <v>648</v>
      </c>
      <c r="C188" s="3" t="s">
        <v>649</v>
      </c>
      <c r="D188">
        <v>8</v>
      </c>
      <c r="E188" t="s">
        <v>669</v>
      </c>
      <c r="F188" t="s">
        <v>29</v>
      </c>
      <c r="I188">
        <v>0</v>
      </c>
      <c r="N188">
        <v>14</v>
      </c>
      <c r="O188">
        <v>15</v>
      </c>
      <c r="P188">
        <v>2.2000000000000002</v>
      </c>
      <c r="Q188" t="s">
        <v>670</v>
      </c>
      <c r="R188" t="s">
        <v>671</v>
      </c>
      <c r="S188" t="s">
        <v>52</v>
      </c>
      <c r="T188">
        <v>2</v>
      </c>
      <c r="U188" t="s">
        <v>33</v>
      </c>
      <c r="X188" t="s">
        <v>95</v>
      </c>
      <c r="Y188" t="s">
        <v>35</v>
      </c>
      <c r="AA188" t="str">
        <f t="shared" si="7"/>
        <v/>
      </c>
    </row>
    <row r="189" spans="1:33" x14ac:dyDescent="0.35">
      <c r="A189" t="s">
        <v>647</v>
      </c>
      <c r="B189" s="3" t="s">
        <v>648</v>
      </c>
      <c r="C189" s="3" t="s">
        <v>649</v>
      </c>
      <c r="D189">
        <v>9</v>
      </c>
      <c r="E189" t="s">
        <v>672</v>
      </c>
      <c r="F189" t="s">
        <v>29</v>
      </c>
      <c r="I189">
        <v>0</v>
      </c>
      <c r="N189">
        <v>23</v>
      </c>
      <c r="O189">
        <v>27</v>
      </c>
      <c r="P189">
        <v>4.5</v>
      </c>
      <c r="Q189" t="s">
        <v>673</v>
      </c>
      <c r="R189" t="s">
        <v>674</v>
      </c>
      <c r="S189" t="s">
        <v>32</v>
      </c>
      <c r="U189" t="s">
        <v>33</v>
      </c>
      <c r="X189" t="s">
        <v>34</v>
      </c>
      <c r="Y189" t="s">
        <v>35</v>
      </c>
      <c r="AA189" t="str">
        <f t="shared" si="7"/>
        <v/>
      </c>
    </row>
    <row r="190" spans="1:33" x14ac:dyDescent="0.35">
      <c r="A190" t="s">
        <v>647</v>
      </c>
      <c r="B190" s="3" t="s">
        <v>648</v>
      </c>
      <c r="C190" s="3" t="s">
        <v>649</v>
      </c>
      <c r="D190">
        <v>10</v>
      </c>
      <c r="E190" t="s">
        <v>675</v>
      </c>
      <c r="F190" t="s">
        <v>29</v>
      </c>
      <c r="I190">
        <v>0</v>
      </c>
      <c r="N190">
        <v>26</v>
      </c>
      <c r="O190">
        <v>27</v>
      </c>
      <c r="P190">
        <v>4.5</v>
      </c>
      <c r="Q190" t="s">
        <v>676</v>
      </c>
      <c r="R190" t="s">
        <v>677</v>
      </c>
      <c r="S190" t="s">
        <v>32</v>
      </c>
      <c r="U190" t="s">
        <v>33</v>
      </c>
      <c r="X190" t="s">
        <v>34</v>
      </c>
      <c r="Y190" t="s">
        <v>35</v>
      </c>
      <c r="AA190" t="str">
        <f t="shared" si="7"/>
        <v/>
      </c>
    </row>
    <row r="191" spans="1:33" x14ac:dyDescent="0.35">
      <c r="A191" t="s">
        <v>647</v>
      </c>
      <c r="B191" s="3" t="s">
        <v>648</v>
      </c>
      <c r="C191" s="3" t="s">
        <v>649</v>
      </c>
      <c r="D191">
        <v>11</v>
      </c>
      <c r="E191" t="s">
        <v>678</v>
      </c>
      <c r="F191" t="s">
        <v>73</v>
      </c>
      <c r="G191">
        <v>11</v>
      </c>
      <c r="H191">
        <v>10.4901960784313</v>
      </c>
      <c r="I191">
        <v>0</v>
      </c>
      <c r="J191" t="s">
        <v>679</v>
      </c>
      <c r="K191">
        <v>1</v>
      </c>
      <c r="L191" t="s">
        <v>176</v>
      </c>
      <c r="AA191" t="str">
        <f t="shared" si="7"/>
        <v/>
      </c>
      <c r="AC191">
        <f>IF(H191&gt;0,(H191-1.2)/0.87,IF(G191&gt;0,G191,""))</f>
        <v>10.678386297047473</v>
      </c>
      <c r="AD191">
        <f>IF(AC191&gt;30,0.00027249*AC191^3+42.1294,0)</f>
        <v>0</v>
      </c>
      <c r="AE191">
        <v>1</v>
      </c>
      <c r="AF191">
        <v>2</v>
      </c>
      <c r="AG191">
        <f>AE191*AD191</f>
        <v>0</v>
      </c>
    </row>
    <row r="192" spans="1:33" x14ac:dyDescent="0.35">
      <c r="A192" t="s">
        <v>647</v>
      </c>
      <c r="B192" s="3" t="s">
        <v>648</v>
      </c>
      <c r="C192" s="3" t="s">
        <v>649</v>
      </c>
      <c r="D192">
        <v>12</v>
      </c>
      <c r="E192" t="s">
        <v>680</v>
      </c>
      <c r="F192" t="s">
        <v>29</v>
      </c>
      <c r="I192">
        <v>0</v>
      </c>
      <c r="N192">
        <v>12</v>
      </c>
      <c r="O192">
        <v>15</v>
      </c>
      <c r="P192">
        <v>2</v>
      </c>
      <c r="Q192" t="s">
        <v>591</v>
      </c>
      <c r="R192" t="s">
        <v>592</v>
      </c>
      <c r="S192" t="s">
        <v>32</v>
      </c>
      <c r="U192" t="s">
        <v>33</v>
      </c>
      <c r="X192" t="s">
        <v>95</v>
      </c>
      <c r="Y192" t="s">
        <v>35</v>
      </c>
      <c r="AA192" t="str">
        <f t="shared" si="7"/>
        <v/>
      </c>
    </row>
    <row r="193" spans="1:33" x14ac:dyDescent="0.35">
      <c r="A193" t="s">
        <v>647</v>
      </c>
      <c r="B193" s="3" t="s">
        <v>648</v>
      </c>
      <c r="C193" s="3" t="s">
        <v>649</v>
      </c>
      <c r="D193">
        <v>13</v>
      </c>
      <c r="E193" t="s">
        <v>681</v>
      </c>
      <c r="F193" t="s">
        <v>29</v>
      </c>
      <c r="I193">
        <v>0</v>
      </c>
      <c r="N193">
        <v>16</v>
      </c>
      <c r="O193">
        <v>18</v>
      </c>
      <c r="P193">
        <v>4</v>
      </c>
      <c r="Q193" t="s">
        <v>421</v>
      </c>
      <c r="R193" t="s">
        <v>245</v>
      </c>
      <c r="S193" t="s">
        <v>62</v>
      </c>
      <c r="U193" t="s">
        <v>33</v>
      </c>
      <c r="X193" t="s">
        <v>34</v>
      </c>
      <c r="Y193" t="s">
        <v>35</v>
      </c>
      <c r="AA193" t="str">
        <f t="shared" si="7"/>
        <v/>
      </c>
    </row>
    <row r="194" spans="1:33" x14ac:dyDescent="0.35">
      <c r="A194" t="s">
        <v>647</v>
      </c>
      <c r="B194" s="3" t="s">
        <v>648</v>
      </c>
      <c r="C194" s="3" t="s">
        <v>649</v>
      </c>
      <c r="D194">
        <v>14</v>
      </c>
      <c r="E194" t="s">
        <v>682</v>
      </c>
      <c r="F194" t="s">
        <v>29</v>
      </c>
      <c r="I194">
        <v>0</v>
      </c>
      <c r="N194">
        <v>30</v>
      </c>
      <c r="O194">
        <v>33</v>
      </c>
      <c r="P194">
        <v>4</v>
      </c>
      <c r="Q194" t="s">
        <v>421</v>
      </c>
      <c r="R194" t="s">
        <v>245</v>
      </c>
      <c r="S194" t="s">
        <v>62</v>
      </c>
      <c r="U194" t="s">
        <v>33</v>
      </c>
      <c r="X194" t="s">
        <v>34</v>
      </c>
      <c r="Y194" t="s">
        <v>35</v>
      </c>
      <c r="AA194" t="str">
        <f t="shared" ref="AA194:AA257" si="12">IF(N194&gt;45,(O194-1.2)/0.87,"")</f>
        <v/>
      </c>
    </row>
    <row r="195" spans="1:33" x14ac:dyDescent="0.35">
      <c r="A195" t="s">
        <v>647</v>
      </c>
      <c r="B195" s="3" t="s">
        <v>648</v>
      </c>
      <c r="C195" s="3" t="s">
        <v>649</v>
      </c>
      <c r="D195">
        <v>15</v>
      </c>
      <c r="E195" t="s">
        <v>683</v>
      </c>
      <c r="F195" t="s">
        <v>29</v>
      </c>
      <c r="I195">
        <v>0</v>
      </c>
      <c r="N195">
        <v>14</v>
      </c>
      <c r="O195">
        <v>15</v>
      </c>
      <c r="P195">
        <v>4</v>
      </c>
      <c r="Q195" t="s">
        <v>684</v>
      </c>
      <c r="R195" t="s">
        <v>685</v>
      </c>
      <c r="S195" t="s">
        <v>32</v>
      </c>
      <c r="U195" t="s">
        <v>33</v>
      </c>
      <c r="X195" t="s">
        <v>95</v>
      </c>
      <c r="Y195" t="s">
        <v>35</v>
      </c>
      <c r="AA195" t="str">
        <f t="shared" si="12"/>
        <v/>
      </c>
    </row>
    <row r="196" spans="1:33" x14ac:dyDescent="0.35">
      <c r="A196" t="s">
        <v>647</v>
      </c>
      <c r="B196" s="3" t="s">
        <v>648</v>
      </c>
      <c r="C196" s="3" t="s">
        <v>649</v>
      </c>
      <c r="D196">
        <v>16</v>
      </c>
      <c r="E196" t="s">
        <v>686</v>
      </c>
      <c r="F196" t="s">
        <v>29</v>
      </c>
      <c r="I196">
        <v>0</v>
      </c>
      <c r="N196">
        <v>27</v>
      </c>
      <c r="O196">
        <v>31</v>
      </c>
      <c r="P196">
        <v>6</v>
      </c>
      <c r="Q196" t="s">
        <v>687</v>
      </c>
      <c r="R196" t="s">
        <v>688</v>
      </c>
      <c r="S196" t="s">
        <v>52</v>
      </c>
      <c r="T196">
        <v>2</v>
      </c>
      <c r="U196" t="s">
        <v>33</v>
      </c>
      <c r="X196" t="s">
        <v>34</v>
      </c>
      <c r="Y196" t="s">
        <v>35</v>
      </c>
      <c r="AA196" t="str">
        <f t="shared" si="12"/>
        <v/>
      </c>
    </row>
    <row r="197" spans="1:33" x14ac:dyDescent="0.35">
      <c r="A197" t="s">
        <v>647</v>
      </c>
      <c r="B197" s="3" t="s">
        <v>648</v>
      </c>
      <c r="C197" s="3" t="s">
        <v>649</v>
      </c>
      <c r="D197">
        <v>17</v>
      </c>
      <c r="E197" t="s">
        <v>689</v>
      </c>
      <c r="F197" t="s">
        <v>73</v>
      </c>
      <c r="G197">
        <v>16</v>
      </c>
      <c r="H197">
        <v>17.456399999999899</v>
      </c>
      <c r="I197">
        <v>0</v>
      </c>
      <c r="J197" t="s">
        <v>690</v>
      </c>
      <c r="K197">
        <v>1</v>
      </c>
      <c r="L197" t="s">
        <v>176</v>
      </c>
      <c r="AA197" t="str">
        <f t="shared" si="12"/>
        <v/>
      </c>
      <c r="AC197">
        <f>IF(H197&gt;0,(H197-1.2)/0.87,IF(G197&gt;0,G197,""))</f>
        <v>18.685517241379195</v>
      </c>
      <c r="AD197">
        <f>IF(AC197&gt;30,0.00027249*AC197^3+42.1294,0)</f>
        <v>0</v>
      </c>
      <c r="AE197">
        <v>1</v>
      </c>
      <c r="AF197">
        <v>2</v>
      </c>
      <c r="AG197">
        <f>AE197*AD197</f>
        <v>0</v>
      </c>
    </row>
    <row r="198" spans="1:33" x14ac:dyDescent="0.35">
      <c r="A198" t="s">
        <v>691</v>
      </c>
      <c r="B198" s="3" t="s">
        <v>692</v>
      </c>
      <c r="C198" s="3" t="s">
        <v>693</v>
      </c>
      <c r="D198">
        <v>0</v>
      </c>
      <c r="E198" t="s">
        <v>694</v>
      </c>
      <c r="F198" t="s">
        <v>29</v>
      </c>
      <c r="I198">
        <v>0</v>
      </c>
      <c r="N198">
        <v>16</v>
      </c>
      <c r="O198">
        <v>18</v>
      </c>
      <c r="P198">
        <v>1.5</v>
      </c>
      <c r="Q198" t="s">
        <v>695</v>
      </c>
      <c r="R198" t="s">
        <v>526</v>
      </c>
      <c r="S198" t="s">
        <v>62</v>
      </c>
      <c r="U198" t="s">
        <v>33</v>
      </c>
      <c r="X198" t="s">
        <v>34</v>
      </c>
      <c r="Y198" t="s">
        <v>35</v>
      </c>
      <c r="AA198" t="str">
        <f t="shared" si="12"/>
        <v/>
      </c>
    </row>
    <row r="199" spans="1:33" x14ac:dyDescent="0.35">
      <c r="A199" t="s">
        <v>691</v>
      </c>
      <c r="B199" s="3" t="s">
        <v>692</v>
      </c>
      <c r="C199" s="3" t="s">
        <v>693</v>
      </c>
      <c r="D199">
        <v>1</v>
      </c>
      <c r="E199" t="s">
        <v>696</v>
      </c>
      <c r="F199" t="s">
        <v>29</v>
      </c>
      <c r="I199">
        <v>0</v>
      </c>
      <c r="N199">
        <v>9</v>
      </c>
      <c r="O199">
        <v>9.5</v>
      </c>
      <c r="P199">
        <v>2</v>
      </c>
      <c r="Q199" t="s">
        <v>610</v>
      </c>
      <c r="R199" t="s">
        <v>611</v>
      </c>
      <c r="S199" t="s">
        <v>62</v>
      </c>
      <c r="U199" t="s">
        <v>33</v>
      </c>
      <c r="X199" t="s">
        <v>95</v>
      </c>
      <c r="Y199" t="s">
        <v>35</v>
      </c>
      <c r="AA199" t="str">
        <f t="shared" si="12"/>
        <v/>
      </c>
    </row>
    <row r="200" spans="1:33" x14ac:dyDescent="0.35">
      <c r="A200" t="s">
        <v>691</v>
      </c>
      <c r="B200" s="3" t="s">
        <v>692</v>
      </c>
      <c r="C200" s="3" t="s">
        <v>693</v>
      </c>
      <c r="D200">
        <v>2</v>
      </c>
      <c r="E200" t="s">
        <v>697</v>
      </c>
      <c r="F200" t="s">
        <v>29</v>
      </c>
      <c r="I200">
        <v>0</v>
      </c>
      <c r="N200">
        <v>20</v>
      </c>
      <c r="O200">
        <v>20</v>
      </c>
      <c r="P200">
        <v>1</v>
      </c>
      <c r="Q200" t="s">
        <v>698</v>
      </c>
      <c r="R200" t="s">
        <v>699</v>
      </c>
      <c r="S200" t="s">
        <v>62</v>
      </c>
      <c r="U200" t="s">
        <v>117</v>
      </c>
      <c r="V200" t="s">
        <v>359</v>
      </c>
      <c r="W200">
        <v>1</v>
      </c>
      <c r="X200" t="s">
        <v>95</v>
      </c>
      <c r="Y200" t="s">
        <v>35</v>
      </c>
      <c r="AA200" t="str">
        <f t="shared" si="12"/>
        <v/>
      </c>
    </row>
    <row r="201" spans="1:33" x14ac:dyDescent="0.35">
      <c r="A201" t="s">
        <v>691</v>
      </c>
      <c r="B201" s="3" t="s">
        <v>692</v>
      </c>
      <c r="C201" s="3" t="s">
        <v>693</v>
      </c>
      <c r="D201">
        <v>3</v>
      </c>
      <c r="E201" t="s">
        <v>700</v>
      </c>
      <c r="F201" t="s">
        <v>73</v>
      </c>
      <c r="G201">
        <v>0</v>
      </c>
      <c r="I201">
        <v>0</v>
      </c>
      <c r="J201" s="4" t="s">
        <v>701</v>
      </c>
      <c r="K201">
        <v>0</v>
      </c>
      <c r="L201" t="s">
        <v>75</v>
      </c>
      <c r="AA201" t="str">
        <f t="shared" si="12"/>
        <v/>
      </c>
      <c r="AC201" t="str">
        <f>IF(H201&gt;0,(H201-1.2)/0.87,IF(G201&gt;0,G201,""))</f>
        <v/>
      </c>
      <c r="AE201">
        <v>0</v>
      </c>
      <c r="AF201">
        <v>2</v>
      </c>
      <c r="AG201">
        <f>AE201*AD201</f>
        <v>0</v>
      </c>
    </row>
    <row r="202" spans="1:33" x14ac:dyDescent="0.35">
      <c r="A202" t="s">
        <v>691</v>
      </c>
      <c r="B202" s="3" t="s">
        <v>692</v>
      </c>
      <c r="C202" s="3" t="s">
        <v>693</v>
      </c>
      <c r="D202">
        <v>4</v>
      </c>
      <c r="E202" t="s">
        <v>702</v>
      </c>
      <c r="F202" t="s">
        <v>29</v>
      </c>
      <c r="I202">
        <v>0</v>
      </c>
      <c r="N202">
        <v>12</v>
      </c>
      <c r="O202">
        <v>14</v>
      </c>
      <c r="P202">
        <v>2.5</v>
      </c>
      <c r="Q202" t="s">
        <v>703</v>
      </c>
      <c r="R202" t="s">
        <v>442</v>
      </c>
      <c r="S202" t="s">
        <v>62</v>
      </c>
      <c r="U202" t="s">
        <v>117</v>
      </c>
      <c r="V202" t="s">
        <v>704</v>
      </c>
      <c r="W202">
        <v>0.4</v>
      </c>
      <c r="X202" t="s">
        <v>34</v>
      </c>
      <c r="Y202" t="s">
        <v>35</v>
      </c>
      <c r="AA202" t="str">
        <f t="shared" si="12"/>
        <v/>
      </c>
    </row>
    <row r="203" spans="1:33" x14ac:dyDescent="0.35">
      <c r="A203" t="s">
        <v>691</v>
      </c>
      <c r="B203" s="3" t="s">
        <v>692</v>
      </c>
      <c r="C203" s="3" t="s">
        <v>693</v>
      </c>
      <c r="D203">
        <v>5</v>
      </c>
      <c r="E203" t="s">
        <v>705</v>
      </c>
      <c r="F203" t="s">
        <v>29</v>
      </c>
      <c r="I203">
        <v>0</v>
      </c>
      <c r="N203">
        <v>25</v>
      </c>
      <c r="O203">
        <v>27</v>
      </c>
      <c r="P203">
        <v>3.5</v>
      </c>
      <c r="Q203" t="s">
        <v>706</v>
      </c>
      <c r="R203" t="s">
        <v>707</v>
      </c>
      <c r="S203" t="s">
        <v>32</v>
      </c>
      <c r="U203" t="s">
        <v>117</v>
      </c>
      <c r="V203" t="s">
        <v>199</v>
      </c>
      <c r="W203">
        <v>1</v>
      </c>
      <c r="X203" t="s">
        <v>34</v>
      </c>
      <c r="Y203" t="s">
        <v>35</v>
      </c>
      <c r="AA203" t="str">
        <f t="shared" si="12"/>
        <v/>
      </c>
    </row>
    <row r="204" spans="1:33" x14ac:dyDescent="0.35">
      <c r="A204" t="s">
        <v>708</v>
      </c>
      <c r="B204" s="3" t="s">
        <v>709</v>
      </c>
      <c r="C204" s="3" t="s">
        <v>710</v>
      </c>
      <c r="D204">
        <v>0</v>
      </c>
      <c r="E204" t="s">
        <v>711</v>
      </c>
      <c r="F204" t="s">
        <v>29</v>
      </c>
      <c r="I204">
        <v>0</v>
      </c>
      <c r="N204">
        <v>23</v>
      </c>
      <c r="O204">
        <v>25</v>
      </c>
      <c r="P204">
        <v>2</v>
      </c>
      <c r="Q204" t="s">
        <v>712</v>
      </c>
      <c r="R204" t="s">
        <v>592</v>
      </c>
      <c r="S204" t="s">
        <v>32</v>
      </c>
      <c r="U204" t="s">
        <v>33</v>
      </c>
      <c r="X204" t="s">
        <v>95</v>
      </c>
      <c r="Y204" t="s">
        <v>35</v>
      </c>
      <c r="AA204" t="str">
        <f t="shared" si="12"/>
        <v/>
      </c>
    </row>
    <row r="205" spans="1:33" x14ac:dyDescent="0.35">
      <c r="A205" t="s">
        <v>708</v>
      </c>
      <c r="B205" s="3" t="s">
        <v>709</v>
      </c>
      <c r="C205" s="3" t="s">
        <v>710</v>
      </c>
      <c r="D205">
        <v>1</v>
      </c>
      <c r="E205" t="s">
        <v>713</v>
      </c>
      <c r="F205" t="s">
        <v>73</v>
      </c>
      <c r="G205">
        <v>12</v>
      </c>
      <c r="H205">
        <v>13.284799999999899</v>
      </c>
      <c r="I205">
        <v>0</v>
      </c>
      <c r="J205" t="s">
        <v>714</v>
      </c>
      <c r="K205">
        <v>1</v>
      </c>
      <c r="L205" t="s">
        <v>176</v>
      </c>
      <c r="AA205" t="str">
        <f t="shared" si="12"/>
        <v/>
      </c>
      <c r="AC205">
        <f>IF(H205&gt;0,(H205-1.2)/0.87,IF(G205&gt;0,G205,""))</f>
        <v>13.890574712643563</v>
      </c>
      <c r="AD205">
        <f>IF(AC205&gt;30,0.00027249*AC205^3+42.1294,0)</f>
        <v>0</v>
      </c>
      <c r="AE205">
        <v>1</v>
      </c>
      <c r="AF205">
        <v>2</v>
      </c>
      <c r="AG205">
        <f>AE205*AD205</f>
        <v>0</v>
      </c>
    </row>
    <row r="206" spans="1:33" x14ac:dyDescent="0.35">
      <c r="A206" t="s">
        <v>708</v>
      </c>
      <c r="B206" s="3" t="s">
        <v>709</v>
      </c>
      <c r="C206" s="3" t="s">
        <v>710</v>
      </c>
      <c r="D206">
        <v>2</v>
      </c>
      <c r="E206" t="s">
        <v>715</v>
      </c>
      <c r="F206" t="s">
        <v>29</v>
      </c>
      <c r="I206">
        <v>0</v>
      </c>
      <c r="N206">
        <v>16</v>
      </c>
      <c r="O206">
        <v>16</v>
      </c>
      <c r="P206">
        <v>2.2000000000000002</v>
      </c>
      <c r="Q206" t="s">
        <v>421</v>
      </c>
      <c r="R206" t="s">
        <v>245</v>
      </c>
      <c r="S206" t="s">
        <v>52</v>
      </c>
      <c r="T206">
        <v>5</v>
      </c>
      <c r="U206" t="s">
        <v>33</v>
      </c>
      <c r="X206" t="s">
        <v>95</v>
      </c>
      <c r="Y206" t="s">
        <v>35</v>
      </c>
      <c r="AA206" t="str">
        <f t="shared" si="12"/>
        <v/>
      </c>
    </row>
    <row r="207" spans="1:33" x14ac:dyDescent="0.35">
      <c r="A207" t="s">
        <v>708</v>
      </c>
      <c r="B207" s="3" t="s">
        <v>709</v>
      </c>
      <c r="C207" s="3" t="s">
        <v>710</v>
      </c>
      <c r="D207">
        <v>3</v>
      </c>
      <c r="E207" t="s">
        <v>716</v>
      </c>
      <c r="F207" t="s">
        <v>29</v>
      </c>
      <c r="I207">
        <v>0</v>
      </c>
      <c r="N207">
        <v>25</v>
      </c>
      <c r="O207">
        <v>30</v>
      </c>
      <c r="P207">
        <v>2.2000000000000002</v>
      </c>
      <c r="Q207" t="s">
        <v>717</v>
      </c>
      <c r="R207" t="s">
        <v>718</v>
      </c>
      <c r="S207" t="s">
        <v>32</v>
      </c>
      <c r="U207" t="s">
        <v>117</v>
      </c>
      <c r="V207" t="s">
        <v>393</v>
      </c>
      <c r="W207">
        <v>0.6</v>
      </c>
      <c r="X207" t="s">
        <v>34</v>
      </c>
      <c r="Y207" t="s">
        <v>35</v>
      </c>
      <c r="AA207" t="str">
        <f t="shared" si="12"/>
        <v/>
      </c>
    </row>
    <row r="208" spans="1:33" x14ac:dyDescent="0.35">
      <c r="A208" t="s">
        <v>708</v>
      </c>
      <c r="B208" s="3" t="s">
        <v>709</v>
      </c>
      <c r="C208" s="3" t="s">
        <v>710</v>
      </c>
      <c r="D208">
        <v>4</v>
      </c>
      <c r="E208" t="s">
        <v>719</v>
      </c>
      <c r="F208" t="s">
        <v>73</v>
      </c>
      <c r="G208">
        <v>10</v>
      </c>
      <c r="H208">
        <v>11.1989999999999</v>
      </c>
      <c r="I208">
        <v>0</v>
      </c>
      <c r="J208" t="s">
        <v>720</v>
      </c>
      <c r="K208">
        <v>1</v>
      </c>
      <c r="L208" t="s">
        <v>176</v>
      </c>
      <c r="AA208" t="str">
        <f t="shared" si="12"/>
        <v/>
      </c>
      <c r="AC208">
        <f>IF(H208&gt;0,(H208-1.2)/0.87,IF(G208&gt;0,G208,""))</f>
        <v>11.493103448275749</v>
      </c>
      <c r="AD208">
        <f>IF(AC208&gt;30,0.00027249*AC208^3+42.1294,0)</f>
        <v>0</v>
      </c>
      <c r="AE208">
        <v>1</v>
      </c>
      <c r="AF208">
        <v>2</v>
      </c>
      <c r="AG208">
        <f>AE208*AD208</f>
        <v>0</v>
      </c>
    </row>
    <row r="209" spans="1:33" x14ac:dyDescent="0.35">
      <c r="A209" t="s">
        <v>708</v>
      </c>
      <c r="B209" s="3" t="s">
        <v>709</v>
      </c>
      <c r="C209" s="3" t="s">
        <v>710</v>
      </c>
      <c r="D209">
        <v>5</v>
      </c>
      <c r="E209" t="s">
        <v>721</v>
      </c>
      <c r="F209" t="s">
        <v>29</v>
      </c>
      <c r="I209">
        <v>0</v>
      </c>
      <c r="N209">
        <v>23</v>
      </c>
      <c r="O209">
        <v>22</v>
      </c>
      <c r="P209">
        <v>2</v>
      </c>
      <c r="Q209" t="s">
        <v>722</v>
      </c>
      <c r="R209" t="s">
        <v>723</v>
      </c>
      <c r="S209" t="s">
        <v>32</v>
      </c>
      <c r="U209" t="s">
        <v>33</v>
      </c>
      <c r="X209" t="s">
        <v>34</v>
      </c>
      <c r="Y209" t="s">
        <v>35</v>
      </c>
      <c r="AA209" t="str">
        <f t="shared" si="12"/>
        <v/>
      </c>
    </row>
    <row r="210" spans="1:33" x14ac:dyDescent="0.35">
      <c r="A210" t="s">
        <v>708</v>
      </c>
      <c r="B210" s="3" t="s">
        <v>709</v>
      </c>
      <c r="C210" s="3" t="s">
        <v>710</v>
      </c>
      <c r="D210">
        <v>6</v>
      </c>
      <c r="E210" t="s">
        <v>724</v>
      </c>
      <c r="F210" t="s">
        <v>73</v>
      </c>
      <c r="G210">
        <v>0</v>
      </c>
      <c r="I210">
        <v>0</v>
      </c>
      <c r="J210" s="4" t="s">
        <v>725</v>
      </c>
      <c r="K210">
        <v>0</v>
      </c>
      <c r="L210" t="s">
        <v>75</v>
      </c>
      <c r="AA210" t="str">
        <f t="shared" si="12"/>
        <v/>
      </c>
      <c r="AC210" t="str">
        <f>IF(H210&gt;0,(H210-1.2)/0.87,IF(G210&gt;0,G210,""))</f>
        <v/>
      </c>
      <c r="AE210">
        <v>0.13</v>
      </c>
      <c r="AF210">
        <v>2</v>
      </c>
      <c r="AG210">
        <f>AE210*AD210</f>
        <v>0</v>
      </c>
    </row>
    <row r="211" spans="1:33" x14ac:dyDescent="0.35">
      <c r="A211" t="s">
        <v>708</v>
      </c>
      <c r="B211" s="3" t="s">
        <v>709</v>
      </c>
      <c r="C211" s="3" t="s">
        <v>710</v>
      </c>
      <c r="D211">
        <v>7</v>
      </c>
      <c r="E211" t="s">
        <v>726</v>
      </c>
      <c r="F211" t="s">
        <v>29</v>
      </c>
      <c r="I211">
        <v>0</v>
      </c>
      <c r="N211">
        <v>33</v>
      </c>
      <c r="O211">
        <v>37</v>
      </c>
      <c r="P211">
        <v>5</v>
      </c>
      <c r="Q211" t="s">
        <v>600</v>
      </c>
      <c r="R211" t="s">
        <v>310</v>
      </c>
      <c r="S211" t="s">
        <v>32</v>
      </c>
      <c r="U211" t="s">
        <v>33</v>
      </c>
      <c r="X211" t="s">
        <v>34</v>
      </c>
      <c r="Y211" t="s">
        <v>35</v>
      </c>
      <c r="AA211" t="str">
        <f t="shared" si="12"/>
        <v/>
      </c>
    </row>
    <row r="212" spans="1:33" x14ac:dyDescent="0.35">
      <c r="A212" t="s">
        <v>708</v>
      </c>
      <c r="B212" s="3" t="s">
        <v>709</v>
      </c>
      <c r="C212" s="3" t="s">
        <v>710</v>
      </c>
      <c r="D212">
        <v>8</v>
      </c>
      <c r="E212" t="s">
        <v>727</v>
      </c>
      <c r="F212" t="s">
        <v>29</v>
      </c>
      <c r="I212">
        <v>0</v>
      </c>
      <c r="N212">
        <v>25</v>
      </c>
      <c r="O212">
        <v>28</v>
      </c>
      <c r="P212">
        <v>5</v>
      </c>
      <c r="Q212" t="s">
        <v>728</v>
      </c>
      <c r="R212" t="s">
        <v>729</v>
      </c>
      <c r="S212" t="s">
        <v>32</v>
      </c>
      <c r="U212" t="s">
        <v>33</v>
      </c>
      <c r="X212" t="s">
        <v>34</v>
      </c>
      <c r="Y212" t="s">
        <v>35</v>
      </c>
      <c r="AA212" t="str">
        <f t="shared" si="12"/>
        <v/>
      </c>
    </row>
    <row r="213" spans="1:33" x14ac:dyDescent="0.35">
      <c r="A213" t="s">
        <v>708</v>
      </c>
      <c r="B213" s="3" t="s">
        <v>709</v>
      </c>
      <c r="C213" s="3" t="s">
        <v>710</v>
      </c>
      <c r="D213">
        <v>9</v>
      </c>
      <c r="E213" t="s">
        <v>730</v>
      </c>
      <c r="F213" t="s">
        <v>73</v>
      </c>
      <c r="G213">
        <v>15</v>
      </c>
      <c r="H213">
        <v>16.4134999999999</v>
      </c>
      <c r="I213">
        <v>0</v>
      </c>
      <c r="J213" t="s">
        <v>545</v>
      </c>
      <c r="K213">
        <v>1</v>
      </c>
      <c r="L213" t="s">
        <v>176</v>
      </c>
      <c r="AA213" t="str">
        <f t="shared" si="12"/>
        <v/>
      </c>
      <c r="AC213">
        <f>IF(H213&gt;0,(H213-1.2)/0.87,IF(G213&gt;0,G213,""))</f>
        <v>17.486781609195287</v>
      </c>
      <c r="AD213">
        <f>IF(AC213&gt;30,0.00027249*AC213^3+42.1294,0)</f>
        <v>0</v>
      </c>
      <c r="AE213">
        <f>IF(AC213&gt;=0,1,0)</f>
        <v>1</v>
      </c>
      <c r="AF213">
        <v>2</v>
      </c>
      <c r="AG213">
        <f>AE213*AD213</f>
        <v>0</v>
      </c>
    </row>
    <row r="214" spans="1:33" x14ac:dyDescent="0.35">
      <c r="A214" t="s">
        <v>708</v>
      </c>
      <c r="B214" s="3" t="s">
        <v>709</v>
      </c>
      <c r="C214" s="3" t="s">
        <v>710</v>
      </c>
      <c r="D214">
        <v>10</v>
      </c>
      <c r="E214" t="s">
        <v>731</v>
      </c>
      <c r="F214" t="s">
        <v>29</v>
      </c>
      <c r="I214">
        <v>0</v>
      </c>
      <c r="N214">
        <v>25</v>
      </c>
      <c r="O214">
        <v>26</v>
      </c>
      <c r="P214">
        <v>3</v>
      </c>
      <c r="Q214" t="s">
        <v>732</v>
      </c>
      <c r="R214" t="s">
        <v>733</v>
      </c>
      <c r="S214" t="s">
        <v>32</v>
      </c>
      <c r="U214" t="s">
        <v>33</v>
      </c>
      <c r="X214" t="s">
        <v>34</v>
      </c>
      <c r="Y214" t="s">
        <v>35</v>
      </c>
      <c r="AA214" t="str">
        <f t="shared" si="12"/>
        <v/>
      </c>
    </row>
    <row r="215" spans="1:33" x14ac:dyDescent="0.35">
      <c r="A215" t="s">
        <v>708</v>
      </c>
      <c r="B215" s="3" t="s">
        <v>709</v>
      </c>
      <c r="C215" s="3" t="s">
        <v>710</v>
      </c>
      <c r="D215">
        <v>11</v>
      </c>
      <c r="E215" t="s">
        <v>734</v>
      </c>
      <c r="F215" t="s">
        <v>29</v>
      </c>
      <c r="I215">
        <v>0</v>
      </c>
      <c r="N215">
        <v>15</v>
      </c>
      <c r="O215">
        <v>17</v>
      </c>
      <c r="P215">
        <v>3.5</v>
      </c>
      <c r="Q215" t="s">
        <v>735</v>
      </c>
      <c r="R215" t="s">
        <v>531</v>
      </c>
      <c r="S215" t="s">
        <v>32</v>
      </c>
      <c r="U215" t="s">
        <v>33</v>
      </c>
      <c r="X215" t="s">
        <v>95</v>
      </c>
      <c r="Y215" t="s">
        <v>35</v>
      </c>
      <c r="AA215" t="str">
        <f t="shared" si="12"/>
        <v/>
      </c>
    </row>
    <row r="216" spans="1:33" x14ac:dyDescent="0.35">
      <c r="A216" t="s">
        <v>736</v>
      </c>
      <c r="B216" s="3" t="s">
        <v>737</v>
      </c>
      <c r="C216" s="3" t="s">
        <v>738</v>
      </c>
      <c r="D216">
        <v>0</v>
      </c>
      <c r="E216" t="s">
        <v>739</v>
      </c>
      <c r="F216" t="s">
        <v>29</v>
      </c>
      <c r="I216">
        <v>0</v>
      </c>
      <c r="N216">
        <v>8</v>
      </c>
      <c r="O216">
        <v>9</v>
      </c>
      <c r="P216">
        <v>1</v>
      </c>
      <c r="Q216" t="s">
        <v>740</v>
      </c>
      <c r="R216" t="s">
        <v>741</v>
      </c>
      <c r="S216" t="s">
        <v>32</v>
      </c>
      <c r="U216" t="s">
        <v>33</v>
      </c>
      <c r="X216" t="s">
        <v>34</v>
      </c>
      <c r="Y216" t="s">
        <v>742</v>
      </c>
      <c r="AA216" t="str">
        <f t="shared" si="12"/>
        <v/>
      </c>
    </row>
    <row r="217" spans="1:33" x14ac:dyDescent="0.35">
      <c r="A217" t="s">
        <v>743</v>
      </c>
      <c r="B217" s="3" t="s">
        <v>744</v>
      </c>
      <c r="C217" s="3" t="s">
        <v>745</v>
      </c>
      <c r="D217">
        <v>0</v>
      </c>
      <c r="E217" t="s">
        <v>746</v>
      </c>
      <c r="F217" t="s">
        <v>29</v>
      </c>
      <c r="I217">
        <v>0</v>
      </c>
      <c r="N217">
        <v>13</v>
      </c>
      <c r="O217">
        <v>13</v>
      </c>
      <c r="P217">
        <v>3</v>
      </c>
      <c r="Q217" t="s">
        <v>610</v>
      </c>
      <c r="R217" t="s">
        <v>611</v>
      </c>
      <c r="S217" t="s">
        <v>32</v>
      </c>
      <c r="U217" t="s">
        <v>33</v>
      </c>
      <c r="X217" t="s">
        <v>34</v>
      </c>
      <c r="Y217" t="s">
        <v>35</v>
      </c>
      <c r="AA217" t="str">
        <f t="shared" si="12"/>
        <v/>
      </c>
    </row>
    <row r="218" spans="1:33" x14ac:dyDescent="0.35">
      <c r="A218" t="s">
        <v>743</v>
      </c>
      <c r="B218" s="3" t="s">
        <v>744</v>
      </c>
      <c r="C218" s="3" t="s">
        <v>745</v>
      </c>
      <c r="D218">
        <v>1</v>
      </c>
      <c r="E218" t="s">
        <v>747</v>
      </c>
      <c r="F218" t="s">
        <v>29</v>
      </c>
      <c r="I218">
        <v>0</v>
      </c>
      <c r="N218">
        <v>17</v>
      </c>
      <c r="O218">
        <v>16</v>
      </c>
      <c r="P218">
        <v>2.5</v>
      </c>
      <c r="Q218" t="s">
        <v>748</v>
      </c>
      <c r="R218" t="s">
        <v>51</v>
      </c>
      <c r="S218" t="s">
        <v>32</v>
      </c>
      <c r="U218" t="s">
        <v>33</v>
      </c>
      <c r="X218" t="s">
        <v>34</v>
      </c>
      <c r="Y218" t="s">
        <v>35</v>
      </c>
      <c r="AA218" t="str">
        <f t="shared" si="12"/>
        <v/>
      </c>
    </row>
    <row r="219" spans="1:33" x14ac:dyDescent="0.35">
      <c r="A219" t="s">
        <v>743</v>
      </c>
      <c r="B219" s="3" t="s">
        <v>744</v>
      </c>
      <c r="C219" s="3" t="s">
        <v>745</v>
      </c>
      <c r="D219">
        <v>2</v>
      </c>
      <c r="E219" t="s">
        <v>749</v>
      </c>
      <c r="F219" t="s">
        <v>49</v>
      </c>
      <c r="I219">
        <v>0</v>
      </c>
      <c r="N219">
        <v>0</v>
      </c>
      <c r="O219">
        <v>0</v>
      </c>
      <c r="Q219" t="s">
        <v>750</v>
      </c>
      <c r="R219" t="s">
        <v>751</v>
      </c>
      <c r="S219" t="s">
        <v>32</v>
      </c>
      <c r="AA219" t="str">
        <f t="shared" si="12"/>
        <v/>
      </c>
    </row>
    <row r="220" spans="1:33" x14ac:dyDescent="0.35">
      <c r="A220" t="s">
        <v>743</v>
      </c>
      <c r="B220" s="3" t="s">
        <v>744</v>
      </c>
      <c r="C220" s="3" t="s">
        <v>745</v>
      </c>
      <c r="D220">
        <v>3</v>
      </c>
      <c r="E220" t="s">
        <v>752</v>
      </c>
      <c r="F220" t="s">
        <v>29</v>
      </c>
      <c r="I220">
        <v>0</v>
      </c>
      <c r="N220">
        <v>25</v>
      </c>
      <c r="O220">
        <v>26</v>
      </c>
      <c r="P220">
        <v>1.8</v>
      </c>
      <c r="Q220" t="s">
        <v>753</v>
      </c>
      <c r="R220" t="s">
        <v>754</v>
      </c>
      <c r="S220" t="s">
        <v>32</v>
      </c>
      <c r="U220" t="s">
        <v>33</v>
      </c>
      <c r="X220" t="s">
        <v>95</v>
      </c>
      <c r="Y220" t="s">
        <v>35</v>
      </c>
      <c r="AA220" t="str">
        <f t="shared" si="12"/>
        <v/>
      </c>
    </row>
    <row r="221" spans="1:33" x14ac:dyDescent="0.35">
      <c r="A221" t="s">
        <v>755</v>
      </c>
      <c r="B221" s="3" t="s">
        <v>756</v>
      </c>
      <c r="C221" s="3" t="s">
        <v>757</v>
      </c>
      <c r="D221">
        <v>0</v>
      </c>
      <c r="E221" t="s">
        <v>758</v>
      </c>
      <c r="F221" t="s">
        <v>29</v>
      </c>
      <c r="I221">
        <v>0</v>
      </c>
      <c r="N221">
        <v>34</v>
      </c>
      <c r="O221">
        <v>49</v>
      </c>
      <c r="P221">
        <v>3.5</v>
      </c>
      <c r="Q221" t="s">
        <v>759</v>
      </c>
      <c r="R221" t="s">
        <v>760</v>
      </c>
      <c r="S221" t="s">
        <v>32</v>
      </c>
      <c r="U221" t="s">
        <v>117</v>
      </c>
      <c r="V221" t="s">
        <v>761</v>
      </c>
      <c r="W221">
        <v>0.5</v>
      </c>
      <c r="X221" t="s">
        <v>95</v>
      </c>
      <c r="Y221" t="s">
        <v>35</v>
      </c>
      <c r="AA221" t="str">
        <f t="shared" si="12"/>
        <v/>
      </c>
    </row>
    <row r="222" spans="1:33" x14ac:dyDescent="0.35">
      <c r="A222" t="s">
        <v>755</v>
      </c>
      <c r="B222" s="3" t="s">
        <v>756</v>
      </c>
      <c r="C222" s="3" t="s">
        <v>757</v>
      </c>
      <c r="D222">
        <v>1</v>
      </c>
      <c r="E222" t="s">
        <v>762</v>
      </c>
      <c r="F222" t="s">
        <v>29</v>
      </c>
      <c r="I222">
        <v>0</v>
      </c>
      <c r="N222">
        <v>27</v>
      </c>
      <c r="O222">
        <v>29</v>
      </c>
      <c r="P222">
        <v>7</v>
      </c>
      <c r="Q222" t="s">
        <v>763</v>
      </c>
      <c r="R222" t="s">
        <v>764</v>
      </c>
      <c r="S222" t="s">
        <v>32</v>
      </c>
      <c r="U222" t="s">
        <v>117</v>
      </c>
      <c r="V222" t="s">
        <v>199</v>
      </c>
      <c r="W222">
        <v>1</v>
      </c>
      <c r="X222" t="s">
        <v>34</v>
      </c>
      <c r="Y222" t="s">
        <v>35</v>
      </c>
      <c r="AA222" t="str">
        <f t="shared" si="12"/>
        <v/>
      </c>
    </row>
    <row r="223" spans="1:33" x14ac:dyDescent="0.35">
      <c r="A223" t="s">
        <v>755</v>
      </c>
      <c r="B223" s="3" t="s">
        <v>756</v>
      </c>
      <c r="C223" s="3" t="s">
        <v>757</v>
      </c>
      <c r="D223">
        <v>2</v>
      </c>
      <c r="E223" t="s">
        <v>765</v>
      </c>
      <c r="F223" t="s">
        <v>29</v>
      </c>
      <c r="I223">
        <v>0</v>
      </c>
      <c r="N223">
        <v>8</v>
      </c>
      <c r="O223">
        <v>8</v>
      </c>
      <c r="P223">
        <v>1.7</v>
      </c>
      <c r="Q223" t="s">
        <v>766</v>
      </c>
      <c r="R223" t="s">
        <v>767</v>
      </c>
      <c r="S223" t="s">
        <v>32</v>
      </c>
      <c r="U223" t="s">
        <v>33</v>
      </c>
      <c r="X223" t="s">
        <v>34</v>
      </c>
      <c r="Y223" t="s">
        <v>35</v>
      </c>
      <c r="AA223" t="str">
        <f t="shared" si="12"/>
        <v/>
      </c>
    </row>
    <row r="224" spans="1:33" x14ac:dyDescent="0.35">
      <c r="A224" t="s">
        <v>755</v>
      </c>
      <c r="B224" s="3" t="s">
        <v>756</v>
      </c>
      <c r="C224" s="3" t="s">
        <v>757</v>
      </c>
      <c r="D224">
        <v>3</v>
      </c>
      <c r="E224" t="s">
        <v>768</v>
      </c>
      <c r="F224" t="s">
        <v>73</v>
      </c>
      <c r="G224">
        <v>28</v>
      </c>
      <c r="I224">
        <v>0</v>
      </c>
      <c r="J224" s="4" t="s">
        <v>769</v>
      </c>
      <c r="K224">
        <v>0</v>
      </c>
      <c r="L224" t="s">
        <v>75</v>
      </c>
      <c r="M224">
        <v>1</v>
      </c>
      <c r="AA224" t="str">
        <f t="shared" si="12"/>
        <v/>
      </c>
      <c r="AC224">
        <f>IF(H224&gt;0,(H224-1.2)/0.87,IF(G224&gt;0,G224,""))</f>
        <v>28</v>
      </c>
      <c r="AD224">
        <f>IF(AC224&gt;30,0.00027249*AC224^3+42.1294,0)</f>
        <v>0</v>
      </c>
      <c r="AE224">
        <v>0.47</v>
      </c>
      <c r="AF224">
        <v>2</v>
      </c>
      <c r="AG224">
        <f>AE224*AD224</f>
        <v>0</v>
      </c>
    </row>
    <row r="225" spans="1:33" x14ac:dyDescent="0.35">
      <c r="A225" t="s">
        <v>770</v>
      </c>
      <c r="B225" s="3" t="s">
        <v>771</v>
      </c>
      <c r="C225" s="3" t="s">
        <v>772</v>
      </c>
      <c r="D225">
        <v>0</v>
      </c>
      <c r="E225" t="s">
        <v>773</v>
      </c>
      <c r="F225" t="s">
        <v>29</v>
      </c>
      <c r="I225">
        <v>0</v>
      </c>
      <c r="N225">
        <v>20</v>
      </c>
      <c r="O225">
        <v>20</v>
      </c>
      <c r="P225">
        <v>2.5</v>
      </c>
      <c r="Q225" t="s">
        <v>774</v>
      </c>
      <c r="R225" t="s">
        <v>775</v>
      </c>
      <c r="S225" t="s">
        <v>32</v>
      </c>
      <c r="U225" t="s">
        <v>33</v>
      </c>
      <c r="X225" t="s">
        <v>34</v>
      </c>
      <c r="Y225" t="s">
        <v>35</v>
      </c>
      <c r="AA225" t="str">
        <f t="shared" si="12"/>
        <v/>
      </c>
    </row>
    <row r="226" spans="1:33" x14ac:dyDescent="0.35">
      <c r="A226" t="s">
        <v>776</v>
      </c>
      <c r="B226" s="3" t="s">
        <v>777</v>
      </c>
      <c r="C226" s="3" t="s">
        <v>778</v>
      </c>
      <c r="D226">
        <v>0</v>
      </c>
      <c r="E226" t="s">
        <v>779</v>
      </c>
      <c r="F226" t="s">
        <v>49</v>
      </c>
      <c r="I226">
        <v>0</v>
      </c>
      <c r="N226">
        <v>0</v>
      </c>
      <c r="O226">
        <v>0</v>
      </c>
      <c r="Q226" t="s">
        <v>780</v>
      </c>
      <c r="R226" t="s">
        <v>781</v>
      </c>
      <c r="S226" t="s">
        <v>52</v>
      </c>
      <c r="T226">
        <v>4</v>
      </c>
      <c r="AA226" t="str">
        <f t="shared" si="12"/>
        <v/>
      </c>
    </row>
    <row r="227" spans="1:33" x14ac:dyDescent="0.35">
      <c r="A227" t="s">
        <v>782</v>
      </c>
      <c r="B227" s="3" t="s">
        <v>783</v>
      </c>
      <c r="C227" s="3" t="s">
        <v>784</v>
      </c>
      <c r="D227">
        <v>0</v>
      </c>
      <c r="E227" t="s">
        <v>785</v>
      </c>
      <c r="F227" t="s">
        <v>73</v>
      </c>
      <c r="G227">
        <v>38</v>
      </c>
      <c r="I227">
        <v>50.502559916800003</v>
      </c>
      <c r="J227" s="4" t="s">
        <v>786</v>
      </c>
      <c r="K227">
        <v>0</v>
      </c>
      <c r="L227" t="s">
        <v>75</v>
      </c>
      <c r="M227">
        <v>1</v>
      </c>
      <c r="AA227" t="str">
        <f t="shared" si="12"/>
        <v/>
      </c>
      <c r="AC227">
        <f>IF(H227&gt;0,(H227-1.2)/0.87,IF(G227&gt;0,G227,""))</f>
        <v>38</v>
      </c>
      <c r="AD227">
        <f>IF(AC227&gt;30,0.00027249*AC227^3+42.1294,0)</f>
        <v>57.081471279999995</v>
      </c>
      <c r="AE227">
        <v>0.47</v>
      </c>
      <c r="AF227">
        <v>2</v>
      </c>
      <c r="AG227">
        <f>AE227*AD227</f>
        <v>26.828291501599995</v>
      </c>
    </row>
    <row r="228" spans="1:33" x14ac:dyDescent="0.35">
      <c r="A228" t="s">
        <v>782</v>
      </c>
      <c r="B228" s="3" t="s">
        <v>783</v>
      </c>
      <c r="C228" s="3" t="s">
        <v>784</v>
      </c>
      <c r="D228">
        <v>1</v>
      </c>
      <c r="E228" t="s">
        <v>787</v>
      </c>
      <c r="F228" t="s">
        <v>29</v>
      </c>
      <c r="I228">
        <v>0</v>
      </c>
      <c r="N228">
        <v>24.5</v>
      </c>
      <c r="O228">
        <v>26</v>
      </c>
      <c r="P228">
        <v>5</v>
      </c>
      <c r="Q228" t="s">
        <v>788</v>
      </c>
      <c r="R228" t="s">
        <v>677</v>
      </c>
      <c r="S228" t="s">
        <v>32</v>
      </c>
      <c r="U228" t="s">
        <v>33</v>
      </c>
      <c r="X228" t="s">
        <v>88</v>
      </c>
      <c r="Y228" t="s">
        <v>35</v>
      </c>
      <c r="AA228" t="str">
        <f t="shared" si="12"/>
        <v/>
      </c>
    </row>
    <row r="229" spans="1:33" x14ac:dyDescent="0.35">
      <c r="A229" t="s">
        <v>789</v>
      </c>
      <c r="B229" s="3" t="s">
        <v>790</v>
      </c>
      <c r="C229" s="3" t="s">
        <v>791</v>
      </c>
      <c r="D229">
        <v>0</v>
      </c>
      <c r="E229" t="s">
        <v>792</v>
      </c>
      <c r="F229" t="s">
        <v>29</v>
      </c>
      <c r="I229">
        <v>0</v>
      </c>
      <c r="N229">
        <v>30</v>
      </c>
      <c r="O229">
        <v>31</v>
      </c>
      <c r="P229">
        <v>9</v>
      </c>
      <c r="Q229" t="s">
        <v>793</v>
      </c>
      <c r="R229" t="s">
        <v>230</v>
      </c>
      <c r="S229" t="s">
        <v>32</v>
      </c>
      <c r="U229" t="s">
        <v>33</v>
      </c>
      <c r="X229" t="s">
        <v>34</v>
      </c>
      <c r="Y229" t="s">
        <v>35</v>
      </c>
      <c r="AA229" t="str">
        <f t="shared" si="12"/>
        <v/>
      </c>
    </row>
    <row r="230" spans="1:33" x14ac:dyDescent="0.35">
      <c r="A230" t="s">
        <v>789</v>
      </c>
      <c r="B230" s="3" t="s">
        <v>790</v>
      </c>
      <c r="C230" s="3" t="s">
        <v>791</v>
      </c>
      <c r="D230">
        <v>1</v>
      </c>
      <c r="E230" t="s">
        <v>794</v>
      </c>
      <c r="F230" t="s">
        <v>73</v>
      </c>
      <c r="G230">
        <v>20</v>
      </c>
      <c r="I230">
        <v>0</v>
      </c>
      <c r="J230" t="s">
        <v>795</v>
      </c>
      <c r="K230">
        <v>0</v>
      </c>
      <c r="L230" t="s">
        <v>176</v>
      </c>
      <c r="AA230" t="str">
        <f t="shared" si="12"/>
        <v/>
      </c>
      <c r="AC230">
        <f t="shared" ref="AC230:AC231" si="13">IF(H230&gt;0,(H230-1.2)/0.87,IF(G230&gt;0,G230,""))</f>
        <v>20</v>
      </c>
      <c r="AD230">
        <f t="shared" ref="AD230:AD231" si="14">IF(AC230&gt;30,0.00027249*AC230^3+42.1294,0)</f>
        <v>0</v>
      </c>
      <c r="AE230">
        <v>0.13</v>
      </c>
      <c r="AF230">
        <v>2</v>
      </c>
      <c r="AG230">
        <f t="shared" ref="AG230:AG231" si="15">AE230*AD230</f>
        <v>0</v>
      </c>
    </row>
    <row r="231" spans="1:33" x14ac:dyDescent="0.35">
      <c r="A231" t="s">
        <v>796</v>
      </c>
      <c r="B231" s="3" t="s">
        <v>797</v>
      </c>
      <c r="C231" s="3" t="s">
        <v>798</v>
      </c>
      <c r="D231">
        <v>0</v>
      </c>
      <c r="E231" t="s">
        <v>799</v>
      </c>
      <c r="F231" t="s">
        <v>73</v>
      </c>
      <c r="G231">
        <v>37</v>
      </c>
      <c r="H231">
        <v>37</v>
      </c>
      <c r="I231">
        <v>68.303020403931896</v>
      </c>
      <c r="J231" s="4" t="s">
        <v>800</v>
      </c>
      <c r="K231">
        <v>1</v>
      </c>
      <c r="L231" t="s">
        <v>75</v>
      </c>
      <c r="AA231" t="str">
        <f t="shared" si="12"/>
        <v/>
      </c>
      <c r="AC231">
        <f t="shared" si="13"/>
        <v>41.149425287356316</v>
      </c>
      <c r="AD231">
        <f t="shared" si="14"/>
        <v>61.115767856911802</v>
      </c>
      <c r="AE231">
        <v>0.6</v>
      </c>
      <c r="AF231">
        <v>2</v>
      </c>
      <c r="AG231">
        <f t="shared" si="15"/>
        <v>36.669460714147078</v>
      </c>
    </row>
    <row r="232" spans="1:33" x14ac:dyDescent="0.35">
      <c r="A232" t="s">
        <v>796</v>
      </c>
      <c r="B232" s="3" t="s">
        <v>797</v>
      </c>
      <c r="C232" s="3" t="s">
        <v>798</v>
      </c>
      <c r="D232">
        <v>1</v>
      </c>
      <c r="E232" t="s">
        <v>801</v>
      </c>
      <c r="F232" t="s">
        <v>29</v>
      </c>
      <c r="I232">
        <v>0</v>
      </c>
      <c r="N232">
        <v>13</v>
      </c>
      <c r="O232">
        <v>13</v>
      </c>
      <c r="P232">
        <v>4.5</v>
      </c>
      <c r="Q232" t="s">
        <v>802</v>
      </c>
      <c r="R232" t="s">
        <v>803</v>
      </c>
      <c r="S232" t="s">
        <v>32</v>
      </c>
      <c r="U232" t="s">
        <v>33</v>
      </c>
      <c r="X232" t="s">
        <v>34</v>
      </c>
      <c r="Y232" t="s">
        <v>35</v>
      </c>
      <c r="AA232" t="str">
        <f t="shared" si="12"/>
        <v/>
      </c>
    </row>
    <row r="233" spans="1:33" x14ac:dyDescent="0.35">
      <c r="A233" t="s">
        <v>804</v>
      </c>
      <c r="B233" s="3" t="s">
        <v>805</v>
      </c>
      <c r="C233" s="3" t="s">
        <v>806</v>
      </c>
      <c r="D233">
        <v>0</v>
      </c>
      <c r="E233" t="s">
        <v>807</v>
      </c>
      <c r="F233" t="s">
        <v>29</v>
      </c>
      <c r="I233">
        <v>0</v>
      </c>
      <c r="N233">
        <v>50.5</v>
      </c>
      <c r="O233">
        <v>52</v>
      </c>
      <c r="P233">
        <v>8</v>
      </c>
      <c r="Q233" t="s">
        <v>808</v>
      </c>
      <c r="R233" t="s">
        <v>809</v>
      </c>
      <c r="S233" t="s">
        <v>32</v>
      </c>
      <c r="U233" t="s">
        <v>33</v>
      </c>
      <c r="X233" t="s">
        <v>34</v>
      </c>
      <c r="Y233" t="s">
        <v>35</v>
      </c>
      <c r="Z233">
        <v>1.9</v>
      </c>
      <c r="AA233">
        <f t="shared" si="12"/>
        <v>58.390804597701148</v>
      </c>
      <c r="AB233">
        <f t="shared" ref="AB233" si="16">0.00048312*(AA233-2*PI()*Z233)^3+60.4774</f>
        <v>108.90460173919254</v>
      </c>
    </row>
    <row r="234" spans="1:33" x14ac:dyDescent="0.35">
      <c r="A234" t="s">
        <v>810</v>
      </c>
      <c r="B234" s="3" t="s">
        <v>811</v>
      </c>
      <c r="C234" s="3" t="s">
        <v>812</v>
      </c>
      <c r="D234">
        <v>0</v>
      </c>
      <c r="E234" t="s">
        <v>813</v>
      </c>
      <c r="F234" t="s">
        <v>29</v>
      </c>
      <c r="I234">
        <v>0</v>
      </c>
      <c r="N234">
        <v>18</v>
      </c>
      <c r="O234">
        <v>18.5</v>
      </c>
      <c r="P234">
        <v>2.2999999999999998</v>
      </c>
      <c r="Q234" t="s">
        <v>814</v>
      </c>
      <c r="R234" t="s">
        <v>815</v>
      </c>
      <c r="S234" t="s">
        <v>32</v>
      </c>
      <c r="U234" t="s">
        <v>33</v>
      </c>
      <c r="X234" t="s">
        <v>95</v>
      </c>
      <c r="Y234" t="s">
        <v>35</v>
      </c>
      <c r="AA234" t="str">
        <f t="shared" si="12"/>
        <v/>
      </c>
    </row>
    <row r="235" spans="1:33" x14ac:dyDescent="0.35">
      <c r="A235" t="s">
        <v>810</v>
      </c>
      <c r="B235" s="3" t="s">
        <v>811</v>
      </c>
      <c r="C235" s="3" t="s">
        <v>812</v>
      </c>
      <c r="D235">
        <v>1</v>
      </c>
      <c r="E235" t="s">
        <v>816</v>
      </c>
      <c r="F235" t="s">
        <v>29</v>
      </c>
      <c r="I235">
        <v>0</v>
      </c>
      <c r="N235">
        <v>16</v>
      </c>
      <c r="O235">
        <v>15</v>
      </c>
      <c r="P235">
        <v>4</v>
      </c>
      <c r="Q235" t="s">
        <v>817</v>
      </c>
      <c r="R235" t="s">
        <v>818</v>
      </c>
      <c r="S235" t="s">
        <v>32</v>
      </c>
      <c r="U235" t="s">
        <v>117</v>
      </c>
      <c r="V235" t="s">
        <v>819</v>
      </c>
      <c r="W235">
        <v>0</v>
      </c>
      <c r="X235" t="s">
        <v>88</v>
      </c>
      <c r="Y235" t="s">
        <v>35</v>
      </c>
      <c r="AA235" t="str">
        <f t="shared" si="12"/>
        <v/>
      </c>
    </row>
    <row r="236" spans="1:33" x14ac:dyDescent="0.35">
      <c r="A236" t="s">
        <v>810</v>
      </c>
      <c r="B236" s="3" t="s">
        <v>811</v>
      </c>
      <c r="C236" s="3" t="s">
        <v>812</v>
      </c>
      <c r="D236">
        <v>2</v>
      </c>
      <c r="E236" t="s">
        <v>820</v>
      </c>
      <c r="F236" t="s">
        <v>29</v>
      </c>
      <c r="I236">
        <v>0</v>
      </c>
      <c r="N236">
        <v>38.5</v>
      </c>
      <c r="O236">
        <v>41</v>
      </c>
      <c r="P236">
        <v>5</v>
      </c>
      <c r="Q236" t="s">
        <v>821</v>
      </c>
      <c r="R236" t="s">
        <v>822</v>
      </c>
      <c r="S236" t="s">
        <v>32</v>
      </c>
      <c r="U236" t="s">
        <v>117</v>
      </c>
      <c r="V236" t="s">
        <v>823</v>
      </c>
      <c r="W236">
        <v>1</v>
      </c>
      <c r="X236" t="s">
        <v>95</v>
      </c>
      <c r="Y236" t="s">
        <v>35</v>
      </c>
      <c r="AA236" t="str">
        <f t="shared" si="12"/>
        <v/>
      </c>
    </row>
    <row r="237" spans="1:33" x14ac:dyDescent="0.35">
      <c r="A237" t="s">
        <v>810</v>
      </c>
      <c r="B237" s="3" t="s">
        <v>811</v>
      </c>
      <c r="C237" s="3" t="s">
        <v>812</v>
      </c>
      <c r="D237">
        <v>3</v>
      </c>
      <c r="E237" t="s">
        <v>824</v>
      </c>
      <c r="F237" t="s">
        <v>29</v>
      </c>
      <c r="I237">
        <v>0</v>
      </c>
      <c r="N237">
        <v>30</v>
      </c>
      <c r="O237">
        <v>32.5</v>
      </c>
      <c r="P237">
        <v>2</v>
      </c>
      <c r="Q237" t="s">
        <v>825</v>
      </c>
      <c r="R237" t="s">
        <v>826</v>
      </c>
      <c r="S237" t="s">
        <v>32</v>
      </c>
      <c r="U237" t="s">
        <v>33</v>
      </c>
      <c r="X237" t="s">
        <v>34</v>
      </c>
      <c r="Y237" t="s">
        <v>35</v>
      </c>
      <c r="AA237" t="str">
        <f t="shared" si="12"/>
        <v/>
      </c>
    </row>
    <row r="238" spans="1:33" x14ac:dyDescent="0.35">
      <c r="A238" t="s">
        <v>827</v>
      </c>
      <c r="B238" s="3" t="s">
        <v>828</v>
      </c>
      <c r="C238" s="3" t="s">
        <v>829</v>
      </c>
      <c r="D238">
        <v>0</v>
      </c>
      <c r="E238" t="s">
        <v>830</v>
      </c>
      <c r="F238" t="s">
        <v>29</v>
      </c>
      <c r="I238">
        <v>0</v>
      </c>
      <c r="N238">
        <v>23.5</v>
      </c>
      <c r="O238">
        <v>26</v>
      </c>
      <c r="P238">
        <v>3</v>
      </c>
      <c r="Q238" t="s">
        <v>831</v>
      </c>
      <c r="R238" t="s">
        <v>832</v>
      </c>
      <c r="S238" t="s">
        <v>32</v>
      </c>
      <c r="U238" t="s">
        <v>33</v>
      </c>
      <c r="X238" t="s">
        <v>95</v>
      </c>
      <c r="Y238" t="s">
        <v>35</v>
      </c>
      <c r="AA238" t="str">
        <f t="shared" si="12"/>
        <v/>
      </c>
    </row>
    <row r="239" spans="1:33" x14ac:dyDescent="0.35">
      <c r="A239" t="s">
        <v>827</v>
      </c>
      <c r="B239" s="3" t="s">
        <v>828</v>
      </c>
      <c r="C239" s="3" t="s">
        <v>829</v>
      </c>
      <c r="D239">
        <v>1</v>
      </c>
      <c r="E239" t="s">
        <v>833</v>
      </c>
      <c r="F239" t="s">
        <v>29</v>
      </c>
      <c r="I239">
        <v>0</v>
      </c>
      <c r="N239">
        <v>17</v>
      </c>
      <c r="O239">
        <v>18</v>
      </c>
      <c r="P239">
        <v>2.5</v>
      </c>
      <c r="Q239" t="s">
        <v>817</v>
      </c>
      <c r="R239" t="s">
        <v>818</v>
      </c>
      <c r="S239" t="s">
        <v>32</v>
      </c>
      <c r="U239" t="s">
        <v>33</v>
      </c>
      <c r="X239" t="s">
        <v>95</v>
      </c>
      <c r="Y239" t="s">
        <v>35</v>
      </c>
      <c r="AA239" t="str">
        <f t="shared" si="12"/>
        <v/>
      </c>
    </row>
    <row r="240" spans="1:33" x14ac:dyDescent="0.35">
      <c r="A240" t="s">
        <v>834</v>
      </c>
      <c r="B240" s="3" t="s">
        <v>835</v>
      </c>
      <c r="C240" s="3" t="s">
        <v>836</v>
      </c>
      <c r="D240">
        <v>0</v>
      </c>
      <c r="E240" t="s">
        <v>837</v>
      </c>
      <c r="F240" t="s">
        <v>29</v>
      </c>
      <c r="I240">
        <v>0</v>
      </c>
      <c r="N240">
        <v>21</v>
      </c>
      <c r="O240">
        <v>22</v>
      </c>
      <c r="P240">
        <v>3</v>
      </c>
      <c r="Q240" t="s">
        <v>838</v>
      </c>
      <c r="R240" t="s">
        <v>839</v>
      </c>
      <c r="S240" t="s">
        <v>62</v>
      </c>
      <c r="U240" t="s">
        <v>33</v>
      </c>
      <c r="X240" t="s">
        <v>95</v>
      </c>
      <c r="Y240" t="s">
        <v>35</v>
      </c>
      <c r="AA240" t="str">
        <f t="shared" si="12"/>
        <v/>
      </c>
    </row>
    <row r="241" spans="1:33" x14ac:dyDescent="0.35">
      <c r="A241" t="s">
        <v>840</v>
      </c>
      <c r="B241" s="3" t="s">
        <v>841</v>
      </c>
      <c r="C241" s="3" t="s">
        <v>842</v>
      </c>
      <c r="D241">
        <v>0</v>
      </c>
      <c r="E241" t="s">
        <v>843</v>
      </c>
      <c r="F241" t="s">
        <v>29</v>
      </c>
      <c r="I241">
        <v>0</v>
      </c>
      <c r="N241">
        <v>24</v>
      </c>
      <c r="O241">
        <v>28</v>
      </c>
      <c r="P241">
        <v>6</v>
      </c>
      <c r="Q241" t="s">
        <v>844</v>
      </c>
      <c r="R241" t="s">
        <v>845</v>
      </c>
      <c r="S241" t="s">
        <v>32</v>
      </c>
      <c r="U241" t="s">
        <v>33</v>
      </c>
      <c r="X241" t="s">
        <v>95</v>
      </c>
      <c r="Y241" t="s">
        <v>35</v>
      </c>
      <c r="AA241" t="str">
        <f t="shared" si="12"/>
        <v/>
      </c>
    </row>
    <row r="242" spans="1:33" x14ac:dyDescent="0.35">
      <c r="A242" t="s">
        <v>840</v>
      </c>
      <c r="B242" s="3" t="s">
        <v>841</v>
      </c>
      <c r="C242" s="3" t="s">
        <v>842</v>
      </c>
      <c r="D242">
        <v>1</v>
      </c>
      <c r="E242" t="s">
        <v>846</v>
      </c>
      <c r="F242" t="s">
        <v>29</v>
      </c>
      <c r="I242">
        <v>0</v>
      </c>
      <c r="N242">
        <v>21</v>
      </c>
      <c r="O242">
        <v>24</v>
      </c>
      <c r="P242">
        <v>3.5</v>
      </c>
      <c r="Q242" t="s">
        <v>847</v>
      </c>
      <c r="R242" t="s">
        <v>848</v>
      </c>
      <c r="S242" t="s">
        <v>52</v>
      </c>
      <c r="T242">
        <v>2</v>
      </c>
      <c r="U242" t="s">
        <v>33</v>
      </c>
      <c r="X242" t="s">
        <v>34</v>
      </c>
      <c r="Y242" t="s">
        <v>35</v>
      </c>
      <c r="AA242" t="str">
        <f t="shared" si="12"/>
        <v/>
      </c>
    </row>
    <row r="243" spans="1:33" x14ac:dyDescent="0.35">
      <c r="A243" t="s">
        <v>849</v>
      </c>
      <c r="B243" s="3" t="s">
        <v>850</v>
      </c>
      <c r="C243" s="3" t="s">
        <v>851</v>
      </c>
      <c r="D243">
        <v>0</v>
      </c>
      <c r="E243" t="s">
        <v>852</v>
      </c>
      <c r="F243" t="s">
        <v>29</v>
      </c>
      <c r="I243">
        <v>0</v>
      </c>
      <c r="N243">
        <v>20</v>
      </c>
      <c r="O243">
        <v>25</v>
      </c>
      <c r="P243">
        <v>3</v>
      </c>
      <c r="Q243" t="s">
        <v>853</v>
      </c>
      <c r="R243" t="s">
        <v>854</v>
      </c>
      <c r="S243" t="s">
        <v>32</v>
      </c>
      <c r="U243" t="s">
        <v>33</v>
      </c>
      <c r="X243" t="s">
        <v>95</v>
      </c>
      <c r="Y243" t="s">
        <v>35</v>
      </c>
      <c r="AA243" t="str">
        <f t="shared" si="12"/>
        <v/>
      </c>
    </row>
    <row r="244" spans="1:33" x14ac:dyDescent="0.35">
      <c r="A244" t="s">
        <v>849</v>
      </c>
      <c r="B244" s="3" t="s">
        <v>850</v>
      </c>
      <c r="C244" s="3" t="s">
        <v>851</v>
      </c>
      <c r="D244">
        <v>1</v>
      </c>
      <c r="E244" t="s">
        <v>855</v>
      </c>
      <c r="F244" t="s">
        <v>29</v>
      </c>
      <c r="I244">
        <v>0</v>
      </c>
      <c r="N244">
        <v>17</v>
      </c>
      <c r="O244">
        <v>18</v>
      </c>
      <c r="P244">
        <v>4.5</v>
      </c>
      <c r="Q244" t="s">
        <v>856</v>
      </c>
      <c r="R244" t="s">
        <v>857</v>
      </c>
      <c r="S244" t="s">
        <v>32</v>
      </c>
      <c r="U244" t="s">
        <v>33</v>
      </c>
      <c r="X244" t="s">
        <v>95</v>
      </c>
      <c r="Y244" t="s">
        <v>35</v>
      </c>
      <c r="AA244" t="str">
        <f t="shared" si="12"/>
        <v/>
      </c>
    </row>
    <row r="245" spans="1:33" x14ac:dyDescent="0.35">
      <c r="A245" t="s">
        <v>858</v>
      </c>
      <c r="B245" s="3" t="s">
        <v>859</v>
      </c>
      <c r="C245" s="3" t="s">
        <v>860</v>
      </c>
      <c r="D245">
        <v>0</v>
      </c>
      <c r="E245" t="s">
        <v>861</v>
      </c>
      <c r="F245" t="s">
        <v>29</v>
      </c>
      <c r="I245">
        <v>0</v>
      </c>
      <c r="N245">
        <v>15</v>
      </c>
      <c r="O245">
        <v>26</v>
      </c>
      <c r="P245">
        <v>3.2</v>
      </c>
      <c r="Q245" t="s">
        <v>862</v>
      </c>
      <c r="R245" t="s">
        <v>863</v>
      </c>
      <c r="S245" t="s">
        <v>32</v>
      </c>
      <c r="U245" t="s">
        <v>33</v>
      </c>
      <c r="X245" t="s">
        <v>34</v>
      </c>
      <c r="Y245" t="s">
        <v>35</v>
      </c>
      <c r="AA245" t="str">
        <f t="shared" si="12"/>
        <v/>
      </c>
    </row>
    <row r="246" spans="1:33" x14ac:dyDescent="0.35">
      <c r="A246" t="s">
        <v>858</v>
      </c>
      <c r="B246" s="3" t="s">
        <v>859</v>
      </c>
      <c r="C246" s="3" t="s">
        <v>860</v>
      </c>
      <c r="D246">
        <v>1</v>
      </c>
      <c r="E246" t="s">
        <v>864</v>
      </c>
      <c r="F246" t="s">
        <v>49</v>
      </c>
      <c r="I246">
        <v>0</v>
      </c>
      <c r="N246">
        <v>0</v>
      </c>
      <c r="O246">
        <v>0</v>
      </c>
      <c r="Q246" t="s">
        <v>865</v>
      </c>
      <c r="R246" t="s">
        <v>866</v>
      </c>
      <c r="S246" t="s">
        <v>32</v>
      </c>
      <c r="AA246" t="str">
        <f t="shared" si="12"/>
        <v/>
      </c>
    </row>
    <row r="247" spans="1:33" x14ac:dyDescent="0.35">
      <c r="A247" t="s">
        <v>867</v>
      </c>
      <c r="B247" s="3" t="s">
        <v>868</v>
      </c>
      <c r="C247" s="3" t="s">
        <v>869</v>
      </c>
      <c r="D247">
        <v>0</v>
      </c>
      <c r="E247" t="s">
        <v>870</v>
      </c>
      <c r="F247" t="s">
        <v>29</v>
      </c>
      <c r="I247">
        <v>0</v>
      </c>
      <c r="N247">
        <v>23</v>
      </c>
      <c r="O247">
        <v>35</v>
      </c>
      <c r="P247">
        <v>4</v>
      </c>
      <c r="Q247" t="s">
        <v>871</v>
      </c>
      <c r="R247" t="s">
        <v>872</v>
      </c>
      <c r="S247" t="s">
        <v>62</v>
      </c>
      <c r="U247" t="s">
        <v>33</v>
      </c>
      <c r="X247" t="s">
        <v>95</v>
      </c>
      <c r="Y247" t="s">
        <v>35</v>
      </c>
      <c r="AA247" t="str">
        <f t="shared" si="12"/>
        <v/>
      </c>
    </row>
    <row r="248" spans="1:33" x14ac:dyDescent="0.35">
      <c r="A248" t="s">
        <v>873</v>
      </c>
      <c r="B248" s="3" t="s">
        <v>874</v>
      </c>
      <c r="C248" s="3" t="s">
        <v>875</v>
      </c>
      <c r="D248">
        <v>0</v>
      </c>
      <c r="E248" t="s">
        <v>876</v>
      </c>
      <c r="F248" t="s">
        <v>29</v>
      </c>
      <c r="I248">
        <v>0</v>
      </c>
      <c r="N248">
        <v>23</v>
      </c>
      <c r="O248">
        <v>23</v>
      </c>
      <c r="P248">
        <v>6</v>
      </c>
      <c r="Q248" t="s">
        <v>877</v>
      </c>
      <c r="R248" t="s">
        <v>878</v>
      </c>
      <c r="S248" t="s">
        <v>32</v>
      </c>
      <c r="U248" t="s">
        <v>117</v>
      </c>
      <c r="V248" t="s">
        <v>393</v>
      </c>
      <c r="W248">
        <v>1.2</v>
      </c>
      <c r="X248" t="s">
        <v>34</v>
      </c>
      <c r="Y248" t="s">
        <v>35</v>
      </c>
      <c r="AA248" t="str">
        <f t="shared" si="12"/>
        <v/>
      </c>
    </row>
    <row r="249" spans="1:33" x14ac:dyDescent="0.35">
      <c r="A249" t="s">
        <v>873</v>
      </c>
      <c r="B249" s="3" t="s">
        <v>874</v>
      </c>
      <c r="C249" s="3" t="s">
        <v>875</v>
      </c>
      <c r="D249">
        <v>1</v>
      </c>
      <c r="E249" t="s">
        <v>879</v>
      </c>
      <c r="F249" t="s">
        <v>29</v>
      </c>
      <c r="I249">
        <v>0</v>
      </c>
      <c r="N249">
        <v>14</v>
      </c>
      <c r="O249">
        <v>15</v>
      </c>
      <c r="P249">
        <v>2</v>
      </c>
      <c r="Q249" t="s">
        <v>880</v>
      </c>
      <c r="R249" t="s">
        <v>158</v>
      </c>
      <c r="S249" t="s">
        <v>32</v>
      </c>
      <c r="U249" t="s">
        <v>33</v>
      </c>
      <c r="X249" t="s">
        <v>88</v>
      </c>
      <c r="Y249" t="s">
        <v>35</v>
      </c>
      <c r="AA249" t="str">
        <f t="shared" si="12"/>
        <v/>
      </c>
    </row>
    <row r="250" spans="1:33" x14ac:dyDescent="0.35">
      <c r="A250" t="s">
        <v>873</v>
      </c>
      <c r="B250" s="3" t="s">
        <v>874</v>
      </c>
      <c r="C250" s="3" t="s">
        <v>875</v>
      </c>
      <c r="D250">
        <v>2</v>
      </c>
      <c r="E250" t="s">
        <v>881</v>
      </c>
      <c r="F250" t="s">
        <v>49</v>
      </c>
      <c r="I250">
        <v>0</v>
      </c>
      <c r="N250">
        <v>0</v>
      </c>
      <c r="O250">
        <v>0</v>
      </c>
      <c r="Q250" t="s">
        <v>882</v>
      </c>
      <c r="R250" t="s">
        <v>883</v>
      </c>
      <c r="S250" t="s">
        <v>32</v>
      </c>
      <c r="AA250" t="str">
        <f t="shared" si="12"/>
        <v/>
      </c>
    </row>
    <row r="251" spans="1:33" x14ac:dyDescent="0.35">
      <c r="A251" t="s">
        <v>873</v>
      </c>
      <c r="B251" s="3" t="s">
        <v>874</v>
      </c>
      <c r="C251" s="3" t="s">
        <v>875</v>
      </c>
      <c r="D251">
        <v>3</v>
      </c>
      <c r="E251" t="s">
        <v>884</v>
      </c>
      <c r="F251" t="s">
        <v>29</v>
      </c>
      <c r="I251">
        <v>0</v>
      </c>
      <c r="N251">
        <v>10</v>
      </c>
      <c r="O251">
        <v>10</v>
      </c>
      <c r="P251">
        <v>3</v>
      </c>
      <c r="Q251" t="s">
        <v>885</v>
      </c>
      <c r="R251" t="s">
        <v>886</v>
      </c>
      <c r="S251" t="s">
        <v>52</v>
      </c>
      <c r="T251">
        <v>3</v>
      </c>
      <c r="U251" t="s">
        <v>33</v>
      </c>
      <c r="X251" t="s">
        <v>34</v>
      </c>
      <c r="Y251" t="s">
        <v>35</v>
      </c>
      <c r="AA251" t="str">
        <f t="shared" si="12"/>
        <v/>
      </c>
    </row>
    <row r="252" spans="1:33" x14ac:dyDescent="0.35">
      <c r="A252" t="s">
        <v>873</v>
      </c>
      <c r="B252" s="3" t="s">
        <v>874</v>
      </c>
      <c r="C252" s="3" t="s">
        <v>875</v>
      </c>
      <c r="D252">
        <v>4</v>
      </c>
      <c r="E252" t="s">
        <v>887</v>
      </c>
      <c r="F252" t="s">
        <v>73</v>
      </c>
      <c r="G252">
        <v>21</v>
      </c>
      <c r="H252">
        <v>22.6709</v>
      </c>
      <c r="I252">
        <v>0</v>
      </c>
      <c r="J252" t="s">
        <v>888</v>
      </c>
      <c r="K252">
        <v>1</v>
      </c>
      <c r="L252" t="s">
        <v>176</v>
      </c>
      <c r="AA252" t="str">
        <f t="shared" si="12"/>
        <v/>
      </c>
      <c r="AC252">
        <f>IF(H252&gt;0,(H252-1.2)/0.87,IF(G252&gt;0,G252,""))</f>
        <v>24.679195402298852</v>
      </c>
      <c r="AD252">
        <f>IF(AC252&gt;30,0.00027249*AC252^3+42.1294,0)</f>
        <v>0</v>
      </c>
      <c r="AE252">
        <v>1</v>
      </c>
      <c r="AF252">
        <v>2</v>
      </c>
      <c r="AG252">
        <f>AE252*AD252</f>
        <v>0</v>
      </c>
    </row>
    <row r="253" spans="1:33" x14ac:dyDescent="0.35">
      <c r="A253" t="s">
        <v>889</v>
      </c>
      <c r="B253" s="3" t="s">
        <v>890</v>
      </c>
      <c r="C253" s="3" t="s">
        <v>891</v>
      </c>
      <c r="D253">
        <v>0</v>
      </c>
      <c r="E253" t="s">
        <v>892</v>
      </c>
      <c r="F253" t="s">
        <v>29</v>
      </c>
      <c r="I253">
        <v>0</v>
      </c>
      <c r="N253">
        <v>18</v>
      </c>
      <c r="O253">
        <v>19</v>
      </c>
      <c r="P253">
        <v>3</v>
      </c>
      <c r="Q253" t="s">
        <v>893</v>
      </c>
      <c r="R253" t="s">
        <v>894</v>
      </c>
      <c r="S253" t="s">
        <v>52</v>
      </c>
      <c r="T253">
        <v>3</v>
      </c>
      <c r="U253" t="s">
        <v>33</v>
      </c>
      <c r="X253" t="s">
        <v>34</v>
      </c>
      <c r="Y253" t="s">
        <v>35</v>
      </c>
      <c r="AA253" t="str">
        <f t="shared" si="12"/>
        <v/>
      </c>
    </row>
    <row r="254" spans="1:33" x14ac:dyDescent="0.35">
      <c r="A254" t="s">
        <v>889</v>
      </c>
      <c r="B254" s="3" t="s">
        <v>890</v>
      </c>
      <c r="C254" s="3" t="s">
        <v>891</v>
      </c>
      <c r="D254">
        <v>1</v>
      </c>
      <c r="E254" t="s">
        <v>895</v>
      </c>
      <c r="F254" t="s">
        <v>29</v>
      </c>
      <c r="I254">
        <v>0</v>
      </c>
      <c r="N254">
        <v>15</v>
      </c>
      <c r="O254">
        <v>15</v>
      </c>
      <c r="P254">
        <v>2</v>
      </c>
      <c r="Q254" t="s">
        <v>896</v>
      </c>
      <c r="R254" t="s">
        <v>897</v>
      </c>
      <c r="S254" t="s">
        <v>32</v>
      </c>
      <c r="U254" t="s">
        <v>33</v>
      </c>
      <c r="X254" t="s">
        <v>34</v>
      </c>
      <c r="Y254" t="s">
        <v>35</v>
      </c>
      <c r="AA254" t="str">
        <f t="shared" si="12"/>
        <v/>
      </c>
    </row>
    <row r="255" spans="1:33" x14ac:dyDescent="0.35">
      <c r="A255" t="s">
        <v>889</v>
      </c>
      <c r="B255" s="3" t="s">
        <v>890</v>
      </c>
      <c r="C255" s="3" t="s">
        <v>891</v>
      </c>
      <c r="D255">
        <v>2</v>
      </c>
      <c r="E255" t="s">
        <v>898</v>
      </c>
      <c r="F255" t="s">
        <v>29</v>
      </c>
      <c r="I255">
        <v>0</v>
      </c>
      <c r="N255">
        <v>11</v>
      </c>
      <c r="O255">
        <v>14</v>
      </c>
      <c r="P255">
        <v>3</v>
      </c>
      <c r="Q255" t="s">
        <v>899</v>
      </c>
      <c r="R255" t="s">
        <v>900</v>
      </c>
      <c r="S255" t="s">
        <v>32</v>
      </c>
      <c r="U255" t="s">
        <v>33</v>
      </c>
      <c r="X255" t="s">
        <v>95</v>
      </c>
      <c r="Y255" t="s">
        <v>35</v>
      </c>
      <c r="AA255" t="str">
        <f t="shared" si="12"/>
        <v/>
      </c>
    </row>
    <row r="256" spans="1:33" x14ac:dyDescent="0.35">
      <c r="A256" t="s">
        <v>889</v>
      </c>
      <c r="B256" s="3" t="s">
        <v>890</v>
      </c>
      <c r="C256" s="3" t="s">
        <v>891</v>
      </c>
      <c r="D256">
        <v>3</v>
      </c>
      <c r="E256" t="s">
        <v>901</v>
      </c>
      <c r="F256" t="s">
        <v>29</v>
      </c>
      <c r="I256">
        <v>0</v>
      </c>
      <c r="N256">
        <v>13.5</v>
      </c>
      <c r="O256">
        <v>14</v>
      </c>
      <c r="P256">
        <v>1.8</v>
      </c>
      <c r="Q256" t="s">
        <v>902</v>
      </c>
      <c r="R256" t="s">
        <v>903</v>
      </c>
      <c r="S256" t="s">
        <v>32</v>
      </c>
      <c r="U256" t="s">
        <v>33</v>
      </c>
      <c r="X256" t="s">
        <v>34</v>
      </c>
      <c r="Y256" t="s">
        <v>35</v>
      </c>
      <c r="AA256" t="str">
        <f t="shared" si="12"/>
        <v/>
      </c>
    </row>
    <row r="257" spans="1:33" x14ac:dyDescent="0.35">
      <c r="A257" t="s">
        <v>889</v>
      </c>
      <c r="B257" s="3" t="s">
        <v>890</v>
      </c>
      <c r="C257" s="3" t="s">
        <v>891</v>
      </c>
      <c r="D257">
        <v>4</v>
      </c>
      <c r="E257" t="s">
        <v>904</v>
      </c>
      <c r="F257" t="s">
        <v>29</v>
      </c>
      <c r="I257">
        <v>0</v>
      </c>
      <c r="N257">
        <v>13</v>
      </c>
      <c r="O257">
        <v>15</v>
      </c>
      <c r="P257">
        <v>3.5</v>
      </c>
      <c r="Q257" t="s">
        <v>905</v>
      </c>
      <c r="R257" t="s">
        <v>548</v>
      </c>
      <c r="S257" t="s">
        <v>32</v>
      </c>
      <c r="U257" t="s">
        <v>33</v>
      </c>
      <c r="X257" t="s">
        <v>34</v>
      </c>
      <c r="Y257" t="s">
        <v>35</v>
      </c>
      <c r="AA257" t="str">
        <f t="shared" si="12"/>
        <v/>
      </c>
    </row>
    <row r="258" spans="1:33" x14ac:dyDescent="0.35">
      <c r="A258" t="s">
        <v>889</v>
      </c>
      <c r="B258" s="3" t="s">
        <v>890</v>
      </c>
      <c r="C258" s="3" t="s">
        <v>891</v>
      </c>
      <c r="D258">
        <v>5</v>
      </c>
      <c r="E258" t="s">
        <v>906</v>
      </c>
      <c r="F258" t="s">
        <v>29</v>
      </c>
      <c r="I258">
        <v>0</v>
      </c>
      <c r="N258">
        <v>14</v>
      </c>
      <c r="O258">
        <v>15</v>
      </c>
      <c r="P258">
        <v>4</v>
      </c>
      <c r="Q258" t="s">
        <v>695</v>
      </c>
      <c r="R258" t="s">
        <v>526</v>
      </c>
      <c r="S258" t="s">
        <v>32</v>
      </c>
      <c r="U258" t="s">
        <v>33</v>
      </c>
      <c r="X258" t="s">
        <v>34</v>
      </c>
      <c r="Y258" t="s">
        <v>35</v>
      </c>
      <c r="AA258" t="str">
        <f t="shared" ref="AA258:AA321" si="17">IF(N258&gt;45,(O258-1.2)/0.87,"")</f>
        <v/>
      </c>
    </row>
    <row r="259" spans="1:33" x14ac:dyDescent="0.35">
      <c r="A259" t="s">
        <v>889</v>
      </c>
      <c r="B259" s="3" t="s">
        <v>890</v>
      </c>
      <c r="C259" s="3" t="s">
        <v>891</v>
      </c>
      <c r="D259">
        <v>6</v>
      </c>
      <c r="E259" t="s">
        <v>907</v>
      </c>
      <c r="F259" t="s">
        <v>29</v>
      </c>
      <c r="I259">
        <v>0</v>
      </c>
      <c r="N259">
        <v>15</v>
      </c>
      <c r="O259">
        <v>17</v>
      </c>
      <c r="P259">
        <v>3</v>
      </c>
      <c r="Q259" t="s">
        <v>908</v>
      </c>
      <c r="R259" t="s">
        <v>155</v>
      </c>
      <c r="S259" t="s">
        <v>32</v>
      </c>
      <c r="U259" t="s">
        <v>33</v>
      </c>
      <c r="X259" t="s">
        <v>34</v>
      </c>
      <c r="Y259" t="s">
        <v>35</v>
      </c>
      <c r="AA259" t="str">
        <f t="shared" si="17"/>
        <v/>
      </c>
    </row>
    <row r="260" spans="1:33" x14ac:dyDescent="0.35">
      <c r="A260" t="s">
        <v>889</v>
      </c>
      <c r="B260" s="3" t="s">
        <v>890</v>
      </c>
      <c r="C260" s="3" t="s">
        <v>891</v>
      </c>
      <c r="D260">
        <v>7</v>
      </c>
      <c r="E260" t="s">
        <v>909</v>
      </c>
      <c r="F260" t="s">
        <v>29</v>
      </c>
      <c r="I260">
        <v>0</v>
      </c>
      <c r="N260">
        <v>11</v>
      </c>
      <c r="O260">
        <v>13</v>
      </c>
      <c r="P260">
        <v>2.5</v>
      </c>
      <c r="Q260" t="s">
        <v>416</v>
      </c>
      <c r="R260" t="s">
        <v>51</v>
      </c>
      <c r="S260" t="s">
        <v>62</v>
      </c>
      <c r="U260" t="s">
        <v>33</v>
      </c>
      <c r="X260" t="s">
        <v>34</v>
      </c>
      <c r="Y260" t="s">
        <v>35</v>
      </c>
      <c r="AA260" t="str">
        <f t="shared" si="17"/>
        <v/>
      </c>
    </row>
    <row r="261" spans="1:33" x14ac:dyDescent="0.35">
      <c r="A261" t="s">
        <v>889</v>
      </c>
      <c r="B261" s="3" t="s">
        <v>890</v>
      </c>
      <c r="C261" s="3" t="s">
        <v>891</v>
      </c>
      <c r="D261">
        <v>8</v>
      </c>
      <c r="E261" t="s">
        <v>910</v>
      </c>
      <c r="F261" t="s">
        <v>29</v>
      </c>
      <c r="I261">
        <v>0</v>
      </c>
      <c r="N261">
        <v>14</v>
      </c>
      <c r="O261">
        <v>14.5</v>
      </c>
      <c r="P261">
        <v>2.5</v>
      </c>
      <c r="Q261" t="s">
        <v>911</v>
      </c>
      <c r="R261" t="s">
        <v>912</v>
      </c>
      <c r="S261" t="s">
        <v>32</v>
      </c>
      <c r="U261" t="s">
        <v>117</v>
      </c>
      <c r="V261" t="s">
        <v>913</v>
      </c>
      <c r="W261">
        <v>1.5</v>
      </c>
      <c r="X261" t="s">
        <v>34</v>
      </c>
      <c r="Y261" t="s">
        <v>35</v>
      </c>
      <c r="AA261" t="str">
        <f t="shared" si="17"/>
        <v/>
      </c>
    </row>
    <row r="262" spans="1:33" x14ac:dyDescent="0.35">
      <c r="A262" t="s">
        <v>889</v>
      </c>
      <c r="B262" s="3" t="s">
        <v>890</v>
      </c>
      <c r="C262" s="3" t="s">
        <v>891</v>
      </c>
      <c r="D262">
        <v>9</v>
      </c>
      <c r="E262" t="s">
        <v>914</v>
      </c>
      <c r="F262" t="s">
        <v>29</v>
      </c>
      <c r="I262">
        <v>0</v>
      </c>
      <c r="N262">
        <v>10</v>
      </c>
      <c r="O262">
        <v>12</v>
      </c>
      <c r="P262">
        <v>1.5</v>
      </c>
      <c r="Q262" t="s">
        <v>817</v>
      </c>
      <c r="R262" t="s">
        <v>818</v>
      </c>
      <c r="S262" t="s">
        <v>32</v>
      </c>
      <c r="U262" t="s">
        <v>33</v>
      </c>
      <c r="X262" t="s">
        <v>34</v>
      </c>
      <c r="Y262" t="s">
        <v>35</v>
      </c>
      <c r="AA262" t="str">
        <f t="shared" si="17"/>
        <v/>
      </c>
    </row>
    <row r="263" spans="1:33" x14ac:dyDescent="0.35">
      <c r="A263" t="s">
        <v>889</v>
      </c>
      <c r="B263" s="3" t="s">
        <v>890</v>
      </c>
      <c r="C263" s="3" t="s">
        <v>891</v>
      </c>
      <c r="D263">
        <v>10</v>
      </c>
      <c r="E263" t="s">
        <v>915</v>
      </c>
      <c r="F263" t="s">
        <v>73</v>
      </c>
      <c r="G263">
        <v>5</v>
      </c>
      <c r="H263">
        <v>5.9844999999999899</v>
      </c>
      <c r="I263">
        <v>0</v>
      </c>
      <c r="J263" t="s">
        <v>916</v>
      </c>
      <c r="K263">
        <v>1</v>
      </c>
      <c r="L263" t="s">
        <v>176</v>
      </c>
      <c r="AA263" t="str">
        <f t="shared" si="17"/>
        <v/>
      </c>
      <c r="AC263">
        <f>IF(H263&gt;0,(H263-1.2)/0.87,IF(G263&gt;0,G263,""))</f>
        <v>5.4994252873563099</v>
      </c>
      <c r="AD263">
        <f>IF(AC263&gt;30,0.00027249*AC263^3+42.1294,0)</f>
        <v>0</v>
      </c>
      <c r="AE263">
        <v>1</v>
      </c>
      <c r="AF263">
        <v>2</v>
      </c>
      <c r="AG263">
        <f>AE263*AD263</f>
        <v>0</v>
      </c>
    </row>
    <row r="264" spans="1:33" x14ac:dyDescent="0.35">
      <c r="A264" t="s">
        <v>889</v>
      </c>
      <c r="B264" s="3" t="s">
        <v>890</v>
      </c>
      <c r="C264" s="3" t="s">
        <v>891</v>
      </c>
      <c r="D264">
        <v>11</v>
      </c>
      <c r="E264" t="s">
        <v>917</v>
      </c>
      <c r="F264" t="s">
        <v>29</v>
      </c>
      <c r="I264">
        <v>0</v>
      </c>
      <c r="N264">
        <v>20.5</v>
      </c>
      <c r="O264">
        <v>26</v>
      </c>
      <c r="P264">
        <v>3</v>
      </c>
      <c r="Q264" t="s">
        <v>918</v>
      </c>
      <c r="R264" t="s">
        <v>919</v>
      </c>
      <c r="S264" t="s">
        <v>62</v>
      </c>
      <c r="U264" t="s">
        <v>33</v>
      </c>
      <c r="X264" t="s">
        <v>34</v>
      </c>
      <c r="Y264" t="s">
        <v>35</v>
      </c>
      <c r="AA264" t="str">
        <f t="shared" si="17"/>
        <v/>
      </c>
    </row>
    <row r="265" spans="1:33" x14ac:dyDescent="0.35">
      <c r="A265" t="s">
        <v>889</v>
      </c>
      <c r="B265" s="3" t="s">
        <v>890</v>
      </c>
      <c r="C265" s="3" t="s">
        <v>891</v>
      </c>
      <c r="D265">
        <v>12</v>
      </c>
      <c r="E265" t="s">
        <v>920</v>
      </c>
      <c r="F265" t="s">
        <v>29</v>
      </c>
      <c r="I265">
        <v>0</v>
      </c>
      <c r="N265">
        <v>13</v>
      </c>
      <c r="O265">
        <v>13.5</v>
      </c>
      <c r="P265">
        <v>2.5</v>
      </c>
      <c r="Q265" t="s">
        <v>600</v>
      </c>
      <c r="R265" t="s">
        <v>310</v>
      </c>
      <c r="S265" t="s">
        <v>32</v>
      </c>
      <c r="U265" t="s">
        <v>33</v>
      </c>
      <c r="X265" t="s">
        <v>34</v>
      </c>
      <c r="Y265" t="s">
        <v>35</v>
      </c>
      <c r="AA265" t="str">
        <f t="shared" si="17"/>
        <v/>
      </c>
    </row>
    <row r="266" spans="1:33" x14ac:dyDescent="0.35">
      <c r="A266" t="s">
        <v>889</v>
      </c>
      <c r="B266" s="3" t="s">
        <v>890</v>
      </c>
      <c r="C266" s="3" t="s">
        <v>891</v>
      </c>
      <c r="D266">
        <v>13</v>
      </c>
      <c r="E266" t="s">
        <v>921</v>
      </c>
      <c r="F266" t="s">
        <v>29</v>
      </c>
      <c r="I266">
        <v>0</v>
      </c>
      <c r="N266">
        <v>11</v>
      </c>
      <c r="O266">
        <v>13</v>
      </c>
      <c r="P266">
        <v>2</v>
      </c>
      <c r="Q266" t="s">
        <v>817</v>
      </c>
      <c r="R266" t="s">
        <v>818</v>
      </c>
      <c r="S266" t="s">
        <v>32</v>
      </c>
      <c r="U266" t="s">
        <v>33</v>
      </c>
      <c r="X266" t="s">
        <v>34</v>
      </c>
      <c r="Y266" t="s">
        <v>35</v>
      </c>
      <c r="AA266" t="str">
        <f t="shared" si="17"/>
        <v/>
      </c>
    </row>
    <row r="267" spans="1:33" x14ac:dyDescent="0.35">
      <c r="A267" t="s">
        <v>889</v>
      </c>
      <c r="B267" s="3" t="s">
        <v>890</v>
      </c>
      <c r="C267" s="3" t="s">
        <v>891</v>
      </c>
      <c r="D267">
        <v>14</v>
      </c>
      <c r="E267" t="s">
        <v>922</v>
      </c>
      <c r="F267" t="s">
        <v>29</v>
      </c>
      <c r="I267">
        <v>0</v>
      </c>
      <c r="N267">
        <v>8</v>
      </c>
      <c r="O267">
        <v>11</v>
      </c>
      <c r="P267">
        <v>3</v>
      </c>
      <c r="Q267" t="s">
        <v>923</v>
      </c>
      <c r="R267" t="s">
        <v>903</v>
      </c>
      <c r="S267" t="s">
        <v>52</v>
      </c>
      <c r="T267">
        <v>2</v>
      </c>
      <c r="U267" t="s">
        <v>33</v>
      </c>
      <c r="X267" t="s">
        <v>34</v>
      </c>
      <c r="Y267" t="s">
        <v>35</v>
      </c>
      <c r="AA267" t="str">
        <f t="shared" si="17"/>
        <v/>
      </c>
    </row>
    <row r="268" spans="1:33" x14ac:dyDescent="0.35">
      <c r="A268" t="s">
        <v>889</v>
      </c>
      <c r="B268" s="3" t="s">
        <v>890</v>
      </c>
      <c r="C268" s="3" t="s">
        <v>891</v>
      </c>
      <c r="D268">
        <v>15</v>
      </c>
      <c r="E268" t="s">
        <v>924</v>
      </c>
      <c r="F268" t="s">
        <v>29</v>
      </c>
      <c r="I268">
        <v>0</v>
      </c>
      <c r="N268">
        <v>13</v>
      </c>
      <c r="O268">
        <v>14</v>
      </c>
      <c r="P268">
        <v>3.5</v>
      </c>
      <c r="Q268" t="s">
        <v>610</v>
      </c>
      <c r="R268" t="s">
        <v>611</v>
      </c>
      <c r="S268" t="s">
        <v>62</v>
      </c>
      <c r="U268" t="s">
        <v>33</v>
      </c>
      <c r="X268" t="s">
        <v>34</v>
      </c>
      <c r="Y268" t="s">
        <v>35</v>
      </c>
      <c r="AA268" t="str">
        <f t="shared" si="17"/>
        <v/>
      </c>
    </row>
    <row r="269" spans="1:33" x14ac:dyDescent="0.35">
      <c r="A269" t="s">
        <v>889</v>
      </c>
      <c r="B269" s="3" t="s">
        <v>890</v>
      </c>
      <c r="C269" s="3" t="s">
        <v>891</v>
      </c>
      <c r="D269">
        <v>16</v>
      </c>
      <c r="E269" t="s">
        <v>925</v>
      </c>
      <c r="F269" t="s">
        <v>29</v>
      </c>
      <c r="I269">
        <v>0</v>
      </c>
      <c r="N269">
        <v>25.5</v>
      </c>
      <c r="O269">
        <v>28.5</v>
      </c>
      <c r="P269">
        <v>3.5</v>
      </c>
      <c r="Q269" t="s">
        <v>923</v>
      </c>
      <c r="R269" t="s">
        <v>903</v>
      </c>
      <c r="S269" t="s">
        <v>52</v>
      </c>
      <c r="T269">
        <v>3</v>
      </c>
      <c r="U269" t="s">
        <v>33</v>
      </c>
      <c r="X269" t="s">
        <v>34</v>
      </c>
      <c r="Y269" t="s">
        <v>35</v>
      </c>
      <c r="AA269" t="str">
        <f t="shared" si="17"/>
        <v/>
      </c>
    </row>
    <row r="270" spans="1:33" x14ac:dyDescent="0.35">
      <c r="A270" t="s">
        <v>889</v>
      </c>
      <c r="B270" s="3" t="s">
        <v>890</v>
      </c>
      <c r="C270" s="3" t="s">
        <v>891</v>
      </c>
      <c r="D270">
        <v>17</v>
      </c>
      <c r="E270" t="s">
        <v>926</v>
      </c>
      <c r="F270" t="s">
        <v>29</v>
      </c>
      <c r="I270">
        <v>0</v>
      </c>
      <c r="N270">
        <v>16</v>
      </c>
      <c r="O270">
        <v>17.5</v>
      </c>
      <c r="P270">
        <v>4</v>
      </c>
      <c r="Q270" t="s">
        <v>927</v>
      </c>
      <c r="R270" t="s">
        <v>485</v>
      </c>
      <c r="S270" t="s">
        <v>32</v>
      </c>
      <c r="U270" t="s">
        <v>33</v>
      </c>
      <c r="X270" t="s">
        <v>34</v>
      </c>
      <c r="Y270" t="s">
        <v>35</v>
      </c>
      <c r="AA270" t="str">
        <f t="shared" si="17"/>
        <v/>
      </c>
    </row>
    <row r="271" spans="1:33" x14ac:dyDescent="0.35">
      <c r="A271" t="s">
        <v>889</v>
      </c>
      <c r="B271" s="3" t="s">
        <v>890</v>
      </c>
      <c r="C271" s="3" t="s">
        <v>891</v>
      </c>
      <c r="D271">
        <v>18</v>
      </c>
      <c r="E271" t="s">
        <v>928</v>
      </c>
      <c r="F271" t="s">
        <v>29</v>
      </c>
      <c r="I271">
        <v>0</v>
      </c>
      <c r="N271">
        <v>18</v>
      </c>
      <c r="O271">
        <v>19</v>
      </c>
      <c r="P271">
        <v>2.5</v>
      </c>
      <c r="Q271" t="s">
        <v>929</v>
      </c>
      <c r="R271" t="s">
        <v>930</v>
      </c>
      <c r="S271" t="s">
        <v>52</v>
      </c>
      <c r="T271">
        <v>2</v>
      </c>
      <c r="U271" t="s">
        <v>33</v>
      </c>
      <c r="X271" t="s">
        <v>34</v>
      </c>
      <c r="Y271" t="s">
        <v>35</v>
      </c>
      <c r="AA271" t="str">
        <f t="shared" si="17"/>
        <v/>
      </c>
    </row>
    <row r="272" spans="1:33" x14ac:dyDescent="0.35">
      <c r="A272" t="s">
        <v>889</v>
      </c>
      <c r="B272" s="3" t="s">
        <v>890</v>
      </c>
      <c r="C272" s="3" t="s">
        <v>891</v>
      </c>
      <c r="D272">
        <v>19</v>
      </c>
      <c r="E272" t="s">
        <v>931</v>
      </c>
      <c r="F272" t="s">
        <v>29</v>
      </c>
      <c r="G272">
        <v>15</v>
      </c>
      <c r="H272">
        <v>16.4134999999999</v>
      </c>
      <c r="I272">
        <v>0</v>
      </c>
      <c r="J272" t="s">
        <v>932</v>
      </c>
      <c r="N272">
        <v>15</v>
      </c>
      <c r="O272">
        <v>16.413499999999999</v>
      </c>
      <c r="T272">
        <v>4</v>
      </c>
      <c r="AA272" t="str">
        <f t="shared" si="17"/>
        <v/>
      </c>
      <c r="AC272">
        <f>IF(H272&gt;0,(H272-1.2)/0.87,IF(G272&gt;0,G272,""))</f>
        <v>17.486781609195287</v>
      </c>
      <c r="AD272">
        <f>IF(AC272&gt;30,0.00027249*AC272^3+42.1294,0)</f>
        <v>0</v>
      </c>
      <c r="AE272">
        <v>0</v>
      </c>
      <c r="AF272">
        <v>2</v>
      </c>
      <c r="AG272">
        <f>AE272*AD272</f>
        <v>0</v>
      </c>
    </row>
    <row r="273" spans="1:33" x14ac:dyDescent="0.35">
      <c r="A273" t="s">
        <v>889</v>
      </c>
      <c r="B273" s="3" t="s">
        <v>890</v>
      </c>
      <c r="C273" s="3" t="s">
        <v>891</v>
      </c>
      <c r="D273">
        <v>20</v>
      </c>
      <c r="E273" t="s">
        <v>933</v>
      </c>
      <c r="F273" t="s">
        <v>29</v>
      </c>
      <c r="I273">
        <v>0</v>
      </c>
      <c r="N273">
        <v>21</v>
      </c>
      <c r="O273">
        <v>22</v>
      </c>
      <c r="P273">
        <v>2.5</v>
      </c>
      <c r="Q273" t="s">
        <v>934</v>
      </c>
      <c r="R273" t="s">
        <v>935</v>
      </c>
      <c r="S273" t="s">
        <v>32</v>
      </c>
      <c r="U273" t="s">
        <v>117</v>
      </c>
      <c r="V273" t="s">
        <v>936</v>
      </c>
      <c r="W273">
        <v>0</v>
      </c>
      <c r="X273" t="s">
        <v>34</v>
      </c>
      <c r="Y273" t="s">
        <v>35</v>
      </c>
      <c r="AA273" t="str">
        <f t="shared" si="17"/>
        <v/>
      </c>
    </row>
    <row r="274" spans="1:33" x14ac:dyDescent="0.35">
      <c r="A274" t="s">
        <v>889</v>
      </c>
      <c r="B274" s="3" t="s">
        <v>890</v>
      </c>
      <c r="C274" s="3" t="s">
        <v>891</v>
      </c>
      <c r="D274">
        <v>21</v>
      </c>
      <c r="E274" t="s">
        <v>937</v>
      </c>
      <c r="F274" t="s">
        <v>29</v>
      </c>
      <c r="I274">
        <v>0</v>
      </c>
      <c r="N274">
        <v>12</v>
      </c>
      <c r="O274">
        <v>12</v>
      </c>
      <c r="P274">
        <v>3</v>
      </c>
      <c r="Q274" t="s">
        <v>938</v>
      </c>
      <c r="R274" t="s">
        <v>939</v>
      </c>
      <c r="S274" t="s">
        <v>32</v>
      </c>
      <c r="U274" t="s">
        <v>33</v>
      </c>
      <c r="X274" t="s">
        <v>95</v>
      </c>
      <c r="Y274" t="s">
        <v>35</v>
      </c>
      <c r="AA274" t="str">
        <f t="shared" si="17"/>
        <v/>
      </c>
    </row>
    <row r="275" spans="1:33" x14ac:dyDescent="0.35">
      <c r="A275" t="s">
        <v>889</v>
      </c>
      <c r="B275" s="3" t="s">
        <v>890</v>
      </c>
      <c r="C275" s="3" t="s">
        <v>891</v>
      </c>
      <c r="D275">
        <v>22</v>
      </c>
      <c r="E275" t="s">
        <v>940</v>
      </c>
      <c r="F275" t="s">
        <v>73</v>
      </c>
      <c r="G275">
        <v>22</v>
      </c>
      <c r="H275">
        <v>21.2254901960784</v>
      </c>
      <c r="I275">
        <v>0</v>
      </c>
      <c r="J275" t="s">
        <v>941</v>
      </c>
      <c r="K275">
        <v>1</v>
      </c>
      <c r="L275" t="s">
        <v>176</v>
      </c>
      <c r="AA275" t="str">
        <f t="shared" si="17"/>
        <v/>
      </c>
      <c r="AC275">
        <f>IF(H275&gt;0,(H275-1.2)/0.87,IF(G275&gt;0,G275,""))</f>
        <v>23.01780482307862</v>
      </c>
      <c r="AD275">
        <f>IF(AC275&gt;30,0.00027249*AC275^3+42.1294,0)</f>
        <v>0</v>
      </c>
      <c r="AE275">
        <v>0.53</v>
      </c>
      <c r="AF275">
        <v>2</v>
      </c>
      <c r="AG275">
        <f>AE275*AD275</f>
        <v>0</v>
      </c>
    </row>
    <row r="276" spans="1:33" x14ac:dyDescent="0.35">
      <c r="A276" t="s">
        <v>942</v>
      </c>
      <c r="B276" s="3" t="s">
        <v>943</v>
      </c>
      <c r="C276" s="3" t="s">
        <v>944</v>
      </c>
      <c r="D276">
        <v>0</v>
      </c>
      <c r="E276" t="s">
        <v>945</v>
      </c>
      <c r="F276" t="s">
        <v>29</v>
      </c>
      <c r="I276">
        <v>0</v>
      </c>
      <c r="N276">
        <v>35.5</v>
      </c>
      <c r="O276">
        <v>37</v>
      </c>
      <c r="P276">
        <v>7</v>
      </c>
      <c r="Q276" t="s">
        <v>946</v>
      </c>
      <c r="R276" t="s">
        <v>947</v>
      </c>
      <c r="S276" t="s">
        <v>32</v>
      </c>
      <c r="U276" t="s">
        <v>33</v>
      </c>
      <c r="X276" t="s">
        <v>34</v>
      </c>
      <c r="Y276" t="s">
        <v>35</v>
      </c>
      <c r="AA276" t="str">
        <f t="shared" si="17"/>
        <v/>
      </c>
    </row>
    <row r="277" spans="1:33" x14ac:dyDescent="0.35">
      <c r="A277" t="s">
        <v>942</v>
      </c>
      <c r="B277" s="3" t="s">
        <v>943</v>
      </c>
      <c r="C277" s="3" t="s">
        <v>944</v>
      </c>
      <c r="D277">
        <v>1</v>
      </c>
      <c r="E277" t="s">
        <v>948</v>
      </c>
      <c r="F277" t="s">
        <v>29</v>
      </c>
      <c r="I277">
        <v>0</v>
      </c>
      <c r="N277">
        <v>24</v>
      </c>
      <c r="O277">
        <v>24.5</v>
      </c>
      <c r="P277">
        <v>3.5</v>
      </c>
      <c r="Q277" t="s">
        <v>949</v>
      </c>
      <c r="R277" t="s">
        <v>950</v>
      </c>
      <c r="S277" t="s">
        <v>52</v>
      </c>
      <c r="T277">
        <v>3</v>
      </c>
      <c r="U277" t="s">
        <v>33</v>
      </c>
      <c r="X277" t="s">
        <v>95</v>
      </c>
      <c r="Y277" t="s">
        <v>35</v>
      </c>
      <c r="AA277" t="str">
        <f t="shared" si="17"/>
        <v/>
      </c>
    </row>
    <row r="278" spans="1:33" x14ac:dyDescent="0.35">
      <c r="A278" t="s">
        <v>942</v>
      </c>
      <c r="B278" s="3" t="s">
        <v>943</v>
      </c>
      <c r="C278" s="3" t="s">
        <v>944</v>
      </c>
      <c r="D278">
        <v>2</v>
      </c>
      <c r="E278" t="s">
        <v>951</v>
      </c>
      <c r="F278" t="s">
        <v>29</v>
      </c>
      <c r="I278">
        <v>0</v>
      </c>
      <c r="N278">
        <v>23.5</v>
      </c>
      <c r="O278">
        <v>26</v>
      </c>
      <c r="P278">
        <v>5</v>
      </c>
      <c r="Q278" t="s">
        <v>952</v>
      </c>
      <c r="R278" t="s">
        <v>953</v>
      </c>
      <c r="S278" t="s">
        <v>32</v>
      </c>
      <c r="U278" t="s">
        <v>33</v>
      </c>
      <c r="X278" t="s">
        <v>95</v>
      </c>
      <c r="Y278" t="s">
        <v>35</v>
      </c>
      <c r="AA278" t="str">
        <f t="shared" si="17"/>
        <v/>
      </c>
    </row>
    <row r="279" spans="1:33" x14ac:dyDescent="0.35">
      <c r="A279" t="s">
        <v>942</v>
      </c>
      <c r="B279" s="3" t="s">
        <v>943</v>
      </c>
      <c r="C279" s="3" t="s">
        <v>944</v>
      </c>
      <c r="D279">
        <v>3</v>
      </c>
      <c r="E279" t="s">
        <v>954</v>
      </c>
      <c r="F279" t="s">
        <v>29</v>
      </c>
      <c r="I279">
        <v>0</v>
      </c>
      <c r="N279">
        <v>16</v>
      </c>
      <c r="O279">
        <v>17</v>
      </c>
      <c r="P279">
        <v>2</v>
      </c>
      <c r="Q279" t="s">
        <v>955</v>
      </c>
      <c r="R279" t="s">
        <v>956</v>
      </c>
      <c r="S279" t="s">
        <v>32</v>
      </c>
      <c r="U279" t="s">
        <v>33</v>
      </c>
      <c r="X279" t="s">
        <v>95</v>
      </c>
      <c r="Y279" t="s">
        <v>35</v>
      </c>
      <c r="AA279" t="str">
        <f t="shared" si="17"/>
        <v/>
      </c>
    </row>
    <row r="280" spans="1:33" x14ac:dyDescent="0.35">
      <c r="A280" t="s">
        <v>942</v>
      </c>
      <c r="B280" s="3" t="s">
        <v>943</v>
      </c>
      <c r="C280" s="3" t="s">
        <v>944</v>
      </c>
      <c r="D280">
        <v>4</v>
      </c>
      <c r="E280" t="s">
        <v>957</v>
      </c>
      <c r="F280" t="s">
        <v>73</v>
      </c>
      <c r="G280">
        <v>30</v>
      </c>
      <c r="I280">
        <v>48.180656979741528</v>
      </c>
      <c r="J280" s="4" t="s">
        <v>958</v>
      </c>
      <c r="K280">
        <v>0</v>
      </c>
      <c r="L280" t="s">
        <v>176</v>
      </c>
      <c r="AA280" t="str">
        <f t="shared" si="17"/>
        <v/>
      </c>
      <c r="AC280">
        <f>IF(H280&gt;0,(H280-1.2)/0.87,IF(G280&gt;0,G280,""))</f>
        <v>30</v>
      </c>
      <c r="AD280">
        <f>IF(AC280&gt;30,0.00027249*AC280^3+42.1294,0)</f>
        <v>0</v>
      </c>
      <c r="AE280">
        <v>0.13</v>
      </c>
      <c r="AF280">
        <v>2</v>
      </c>
      <c r="AG280">
        <f>AE280*AD280</f>
        <v>0</v>
      </c>
    </row>
    <row r="281" spans="1:33" x14ac:dyDescent="0.35">
      <c r="A281" t="s">
        <v>942</v>
      </c>
      <c r="B281" s="3" t="s">
        <v>943</v>
      </c>
      <c r="C281" s="3" t="s">
        <v>944</v>
      </c>
      <c r="D281">
        <v>5</v>
      </c>
      <c r="E281" t="s">
        <v>959</v>
      </c>
      <c r="F281" t="s">
        <v>29</v>
      </c>
      <c r="I281">
        <v>0</v>
      </c>
      <c r="N281">
        <v>11</v>
      </c>
      <c r="O281">
        <v>12</v>
      </c>
      <c r="P281">
        <v>2.5</v>
      </c>
      <c r="Q281" t="s">
        <v>960</v>
      </c>
      <c r="R281" t="s">
        <v>961</v>
      </c>
      <c r="S281" t="s">
        <v>52</v>
      </c>
      <c r="T281">
        <v>5</v>
      </c>
      <c r="U281" t="s">
        <v>33</v>
      </c>
      <c r="X281" t="s">
        <v>88</v>
      </c>
      <c r="Y281" t="s">
        <v>35</v>
      </c>
      <c r="AA281" t="str">
        <f t="shared" si="17"/>
        <v/>
      </c>
    </row>
    <row r="282" spans="1:33" x14ac:dyDescent="0.35">
      <c r="A282" t="s">
        <v>942</v>
      </c>
      <c r="B282" s="3" t="s">
        <v>943</v>
      </c>
      <c r="C282" s="3" t="s">
        <v>944</v>
      </c>
      <c r="D282">
        <v>6</v>
      </c>
      <c r="E282" t="s">
        <v>962</v>
      </c>
      <c r="F282" t="s">
        <v>29</v>
      </c>
      <c r="I282">
        <v>0</v>
      </c>
      <c r="N282">
        <v>12</v>
      </c>
      <c r="O282">
        <v>13</v>
      </c>
      <c r="P282">
        <v>2</v>
      </c>
      <c r="Q282" t="s">
        <v>963</v>
      </c>
      <c r="R282" t="s">
        <v>964</v>
      </c>
      <c r="S282" t="s">
        <v>52</v>
      </c>
      <c r="T282">
        <v>4</v>
      </c>
      <c r="U282" t="s">
        <v>33</v>
      </c>
      <c r="X282" t="s">
        <v>95</v>
      </c>
      <c r="Y282" t="s">
        <v>35</v>
      </c>
      <c r="AA282" t="str">
        <f t="shared" si="17"/>
        <v/>
      </c>
    </row>
    <row r="283" spans="1:33" x14ac:dyDescent="0.35">
      <c r="A283" t="s">
        <v>942</v>
      </c>
      <c r="B283" s="3" t="s">
        <v>943</v>
      </c>
      <c r="C283" s="3" t="s">
        <v>944</v>
      </c>
      <c r="D283">
        <v>7</v>
      </c>
      <c r="E283" t="s">
        <v>965</v>
      </c>
      <c r="F283" t="s">
        <v>29</v>
      </c>
      <c r="I283">
        <v>0</v>
      </c>
      <c r="N283">
        <v>23</v>
      </c>
      <c r="O283">
        <v>20</v>
      </c>
      <c r="P283">
        <v>2.5</v>
      </c>
      <c r="Q283" t="s">
        <v>610</v>
      </c>
      <c r="R283" t="s">
        <v>611</v>
      </c>
      <c r="S283" t="s">
        <v>62</v>
      </c>
      <c r="U283" t="s">
        <v>33</v>
      </c>
      <c r="X283" t="s">
        <v>34</v>
      </c>
      <c r="Y283" t="s">
        <v>35</v>
      </c>
      <c r="AA283" t="str">
        <f t="shared" si="17"/>
        <v/>
      </c>
    </row>
    <row r="284" spans="1:33" x14ac:dyDescent="0.35">
      <c r="A284" t="s">
        <v>942</v>
      </c>
      <c r="B284" s="3" t="s">
        <v>943</v>
      </c>
      <c r="C284" s="3" t="s">
        <v>944</v>
      </c>
      <c r="D284">
        <v>8</v>
      </c>
      <c r="E284" t="s">
        <v>966</v>
      </c>
      <c r="F284" t="s">
        <v>29</v>
      </c>
      <c r="I284">
        <v>0</v>
      </c>
      <c r="N284">
        <v>28</v>
      </c>
      <c r="O284">
        <v>30</v>
      </c>
      <c r="P284">
        <v>3.5</v>
      </c>
      <c r="Q284" t="s">
        <v>967</v>
      </c>
      <c r="R284" t="s">
        <v>968</v>
      </c>
      <c r="S284" t="s">
        <v>52</v>
      </c>
      <c r="T284">
        <v>2</v>
      </c>
      <c r="U284" t="s">
        <v>33</v>
      </c>
      <c r="X284" t="s">
        <v>95</v>
      </c>
      <c r="Y284" t="s">
        <v>35</v>
      </c>
      <c r="AA284" t="str">
        <f t="shared" si="17"/>
        <v/>
      </c>
    </row>
    <row r="285" spans="1:33" x14ac:dyDescent="0.35">
      <c r="A285" t="s">
        <v>942</v>
      </c>
      <c r="B285" s="3" t="s">
        <v>943</v>
      </c>
      <c r="C285" s="3" t="s">
        <v>944</v>
      </c>
      <c r="D285">
        <v>9</v>
      </c>
      <c r="E285" t="s">
        <v>969</v>
      </c>
      <c r="F285" t="s">
        <v>29</v>
      </c>
      <c r="I285">
        <v>0</v>
      </c>
      <c r="N285">
        <v>29</v>
      </c>
      <c r="O285">
        <v>30</v>
      </c>
      <c r="P285">
        <v>2.2000000000000002</v>
      </c>
      <c r="Q285" t="s">
        <v>970</v>
      </c>
      <c r="R285" t="s">
        <v>971</v>
      </c>
      <c r="S285" t="s">
        <v>52</v>
      </c>
      <c r="T285">
        <v>2</v>
      </c>
      <c r="U285" t="s">
        <v>33</v>
      </c>
      <c r="X285" t="s">
        <v>34</v>
      </c>
      <c r="Y285" t="s">
        <v>35</v>
      </c>
      <c r="AA285" t="str">
        <f t="shared" si="17"/>
        <v/>
      </c>
    </row>
    <row r="286" spans="1:33" x14ac:dyDescent="0.35">
      <c r="A286" t="s">
        <v>942</v>
      </c>
      <c r="B286" s="3" t="s">
        <v>943</v>
      </c>
      <c r="C286" s="3" t="s">
        <v>944</v>
      </c>
      <c r="D286">
        <v>10</v>
      </c>
      <c r="E286" t="s">
        <v>972</v>
      </c>
      <c r="F286" t="s">
        <v>29</v>
      </c>
      <c r="I286">
        <v>0</v>
      </c>
      <c r="N286">
        <v>20</v>
      </c>
      <c r="O286">
        <v>21</v>
      </c>
      <c r="P286">
        <v>4</v>
      </c>
      <c r="Q286" t="s">
        <v>712</v>
      </c>
      <c r="R286" t="s">
        <v>592</v>
      </c>
      <c r="S286" t="s">
        <v>32</v>
      </c>
      <c r="U286" t="s">
        <v>33</v>
      </c>
      <c r="X286" t="s">
        <v>95</v>
      </c>
      <c r="Y286" t="s">
        <v>35</v>
      </c>
      <c r="AA286" t="str">
        <f t="shared" si="17"/>
        <v/>
      </c>
    </row>
    <row r="287" spans="1:33" x14ac:dyDescent="0.35">
      <c r="A287" t="s">
        <v>942</v>
      </c>
      <c r="B287" s="3" t="s">
        <v>943</v>
      </c>
      <c r="C287" s="3" t="s">
        <v>944</v>
      </c>
      <c r="D287">
        <v>11</v>
      </c>
      <c r="E287" t="s">
        <v>973</v>
      </c>
      <c r="F287" t="s">
        <v>29</v>
      </c>
      <c r="I287">
        <v>0</v>
      </c>
      <c r="N287">
        <v>19.5</v>
      </c>
      <c r="O287">
        <v>21</v>
      </c>
      <c r="P287">
        <v>4</v>
      </c>
      <c r="Q287" t="s">
        <v>974</v>
      </c>
      <c r="R287" t="s">
        <v>975</v>
      </c>
      <c r="S287" t="s">
        <v>32</v>
      </c>
      <c r="U287" t="s">
        <v>33</v>
      </c>
      <c r="X287" t="s">
        <v>95</v>
      </c>
      <c r="Y287" t="s">
        <v>35</v>
      </c>
      <c r="AA287" t="str">
        <f t="shared" si="17"/>
        <v/>
      </c>
    </row>
    <row r="288" spans="1:33" x14ac:dyDescent="0.35">
      <c r="A288" t="s">
        <v>976</v>
      </c>
      <c r="B288" s="3" t="s">
        <v>977</v>
      </c>
      <c r="C288" s="3" t="s">
        <v>978</v>
      </c>
      <c r="D288">
        <v>0</v>
      </c>
      <c r="E288" t="s">
        <v>979</v>
      </c>
      <c r="F288" t="s">
        <v>29</v>
      </c>
      <c r="I288">
        <v>0</v>
      </c>
      <c r="N288">
        <v>29</v>
      </c>
      <c r="O288">
        <v>32</v>
      </c>
      <c r="P288">
        <v>4</v>
      </c>
      <c r="Q288" t="s">
        <v>980</v>
      </c>
      <c r="R288" t="s">
        <v>981</v>
      </c>
      <c r="S288" t="s">
        <v>62</v>
      </c>
      <c r="U288" t="s">
        <v>33</v>
      </c>
      <c r="X288" t="s">
        <v>34</v>
      </c>
      <c r="Y288" t="s">
        <v>35</v>
      </c>
      <c r="AA288" t="str">
        <f t="shared" si="17"/>
        <v/>
      </c>
    </row>
    <row r="289" spans="1:33" x14ac:dyDescent="0.35">
      <c r="A289" t="s">
        <v>976</v>
      </c>
      <c r="B289" s="3" t="s">
        <v>977</v>
      </c>
      <c r="C289" s="3" t="s">
        <v>978</v>
      </c>
      <c r="D289">
        <v>1</v>
      </c>
      <c r="E289" t="s">
        <v>982</v>
      </c>
      <c r="F289" t="s">
        <v>73</v>
      </c>
      <c r="G289">
        <v>8.5</v>
      </c>
      <c r="H289">
        <v>9.6346499999999899</v>
      </c>
      <c r="I289">
        <v>0</v>
      </c>
      <c r="J289" t="s">
        <v>916</v>
      </c>
      <c r="K289">
        <v>1</v>
      </c>
      <c r="L289" t="s">
        <v>176</v>
      </c>
      <c r="AA289" t="str">
        <f t="shared" si="17"/>
        <v/>
      </c>
      <c r="AC289">
        <f>IF(H289&gt;0,(H289-1.2)/0.87,IF(G289&gt;0,G289,""))</f>
        <v>9.6949999999999896</v>
      </c>
      <c r="AD289">
        <f>IF(AC289&gt;30,0.00027249*AC289^3+42.1294,0)</f>
        <v>0</v>
      </c>
      <c r="AE289">
        <v>1</v>
      </c>
      <c r="AF289">
        <v>2</v>
      </c>
      <c r="AG289">
        <f>AE289*AD289</f>
        <v>0</v>
      </c>
    </row>
    <row r="290" spans="1:33" x14ac:dyDescent="0.35">
      <c r="A290" t="s">
        <v>976</v>
      </c>
      <c r="B290" s="3" t="s">
        <v>977</v>
      </c>
      <c r="C290" s="3" t="s">
        <v>978</v>
      </c>
      <c r="D290">
        <v>2</v>
      </c>
      <c r="E290" t="s">
        <v>983</v>
      </c>
      <c r="F290" t="s">
        <v>29</v>
      </c>
      <c r="I290">
        <v>0</v>
      </c>
      <c r="N290">
        <v>10</v>
      </c>
      <c r="O290">
        <v>11</v>
      </c>
      <c r="P290">
        <v>2</v>
      </c>
      <c r="Q290" t="s">
        <v>984</v>
      </c>
      <c r="R290" t="s">
        <v>985</v>
      </c>
      <c r="S290" t="s">
        <v>32</v>
      </c>
      <c r="U290" t="s">
        <v>33</v>
      </c>
      <c r="X290" t="s">
        <v>34</v>
      </c>
      <c r="Y290" t="s">
        <v>35</v>
      </c>
      <c r="AA290" t="str">
        <f t="shared" si="17"/>
        <v/>
      </c>
    </row>
    <row r="291" spans="1:33" x14ac:dyDescent="0.35">
      <c r="A291" t="s">
        <v>986</v>
      </c>
      <c r="B291" s="3" t="s">
        <v>987</v>
      </c>
      <c r="C291" s="3" t="s">
        <v>988</v>
      </c>
      <c r="D291">
        <v>0</v>
      </c>
      <c r="E291" t="s">
        <v>989</v>
      </c>
      <c r="F291" t="s">
        <v>29</v>
      </c>
      <c r="I291">
        <v>0</v>
      </c>
      <c r="N291">
        <v>18.5</v>
      </c>
      <c r="O291">
        <v>18</v>
      </c>
      <c r="P291">
        <v>5</v>
      </c>
      <c r="Q291" t="s">
        <v>990</v>
      </c>
      <c r="R291" t="s">
        <v>991</v>
      </c>
      <c r="S291" t="s">
        <v>52</v>
      </c>
      <c r="T291">
        <v>2</v>
      </c>
      <c r="U291" t="s">
        <v>33</v>
      </c>
      <c r="X291" t="s">
        <v>34</v>
      </c>
      <c r="Y291" t="s">
        <v>35</v>
      </c>
      <c r="AA291" t="str">
        <f t="shared" si="17"/>
        <v/>
      </c>
    </row>
    <row r="292" spans="1:33" x14ac:dyDescent="0.35">
      <c r="A292" t="s">
        <v>986</v>
      </c>
      <c r="B292" s="3" t="s">
        <v>987</v>
      </c>
      <c r="C292" s="3" t="s">
        <v>988</v>
      </c>
      <c r="D292">
        <v>1</v>
      </c>
      <c r="E292" t="s">
        <v>992</v>
      </c>
      <c r="F292" t="s">
        <v>73</v>
      </c>
      <c r="G292">
        <v>23</v>
      </c>
      <c r="H292">
        <v>24.756699999999899</v>
      </c>
      <c r="I292">
        <v>0</v>
      </c>
      <c r="J292" t="s">
        <v>993</v>
      </c>
      <c r="K292">
        <v>1</v>
      </c>
      <c r="L292" t="s">
        <v>176</v>
      </c>
      <c r="AA292" t="str">
        <f t="shared" si="17"/>
        <v/>
      </c>
      <c r="AC292">
        <f>IF(H292&gt;0,(H292-1.2)/0.87,IF(G292&gt;0,G292,""))</f>
        <v>27.076666666666551</v>
      </c>
      <c r="AD292">
        <f>IF(AC292&gt;30,0.00027249*AC292^3+42.1294,0)</f>
        <v>0</v>
      </c>
      <c r="AE292">
        <v>1</v>
      </c>
      <c r="AF292">
        <v>2</v>
      </c>
      <c r="AG292">
        <f>AE292*AD292</f>
        <v>0</v>
      </c>
    </row>
    <row r="293" spans="1:33" x14ac:dyDescent="0.35">
      <c r="A293" t="s">
        <v>986</v>
      </c>
      <c r="B293" s="3" t="s">
        <v>987</v>
      </c>
      <c r="C293" s="3" t="s">
        <v>988</v>
      </c>
      <c r="D293">
        <v>2</v>
      </c>
      <c r="E293" t="s">
        <v>994</v>
      </c>
      <c r="F293" t="s">
        <v>29</v>
      </c>
      <c r="I293">
        <v>0</v>
      </c>
      <c r="N293">
        <v>38</v>
      </c>
      <c r="O293">
        <v>39</v>
      </c>
      <c r="P293">
        <v>4</v>
      </c>
      <c r="Q293" t="s">
        <v>995</v>
      </c>
      <c r="R293" t="s">
        <v>996</v>
      </c>
      <c r="S293" t="s">
        <v>32</v>
      </c>
      <c r="U293" t="s">
        <v>33</v>
      </c>
      <c r="X293" t="s">
        <v>34</v>
      </c>
      <c r="Y293" t="s">
        <v>35</v>
      </c>
      <c r="AA293" t="str">
        <f t="shared" si="17"/>
        <v/>
      </c>
    </row>
    <row r="294" spans="1:33" x14ac:dyDescent="0.35">
      <c r="A294" t="s">
        <v>986</v>
      </c>
      <c r="B294" s="3" t="s">
        <v>987</v>
      </c>
      <c r="C294" s="3" t="s">
        <v>988</v>
      </c>
      <c r="D294">
        <v>3</v>
      </c>
      <c r="E294" t="s">
        <v>997</v>
      </c>
      <c r="F294" t="s">
        <v>73</v>
      </c>
      <c r="G294">
        <v>24</v>
      </c>
      <c r="H294">
        <v>25.799599999999899</v>
      </c>
      <c r="I294">
        <v>0</v>
      </c>
      <c r="J294" t="s">
        <v>998</v>
      </c>
      <c r="K294">
        <v>1</v>
      </c>
      <c r="L294" t="s">
        <v>176</v>
      </c>
      <c r="AA294" t="str">
        <f t="shared" si="17"/>
        <v/>
      </c>
      <c r="AC294">
        <f>IF(H294&gt;0,(H294-1.2)/0.87,IF(G294&gt;0,G294,""))</f>
        <v>28.275402298850459</v>
      </c>
      <c r="AD294">
        <f>IF(AC294&gt;30,0.00027249*AC294^3+42.1294,0)</f>
        <v>0</v>
      </c>
      <c r="AE294">
        <v>1</v>
      </c>
      <c r="AF294">
        <v>2</v>
      </c>
      <c r="AG294">
        <f>AE294*AD294</f>
        <v>0</v>
      </c>
    </row>
    <row r="295" spans="1:33" x14ac:dyDescent="0.35">
      <c r="A295" t="s">
        <v>986</v>
      </c>
      <c r="B295" s="3" t="s">
        <v>987</v>
      </c>
      <c r="C295" s="3" t="s">
        <v>988</v>
      </c>
      <c r="D295">
        <v>4</v>
      </c>
      <c r="E295" t="s">
        <v>999</v>
      </c>
      <c r="F295" t="s">
        <v>29</v>
      </c>
      <c r="I295">
        <v>0</v>
      </c>
      <c r="N295">
        <v>21</v>
      </c>
      <c r="O295">
        <v>23</v>
      </c>
      <c r="P295">
        <v>3</v>
      </c>
      <c r="Q295" t="s">
        <v>1000</v>
      </c>
      <c r="R295" t="s">
        <v>1001</v>
      </c>
      <c r="S295" t="s">
        <v>52</v>
      </c>
      <c r="T295">
        <v>2</v>
      </c>
      <c r="U295" t="s">
        <v>117</v>
      </c>
      <c r="V295" t="s">
        <v>1002</v>
      </c>
      <c r="W295">
        <v>0.2</v>
      </c>
      <c r="X295" t="s">
        <v>34</v>
      </c>
      <c r="Y295" t="s">
        <v>35</v>
      </c>
      <c r="AA295" t="str">
        <f t="shared" si="17"/>
        <v/>
      </c>
    </row>
    <row r="296" spans="1:33" x14ac:dyDescent="0.35">
      <c r="A296" t="s">
        <v>1003</v>
      </c>
      <c r="B296" s="3" t="s">
        <v>1004</v>
      </c>
      <c r="C296" s="3" t="s">
        <v>1005</v>
      </c>
      <c r="D296">
        <v>0</v>
      </c>
      <c r="E296" t="s">
        <v>1006</v>
      </c>
      <c r="F296" t="s">
        <v>29</v>
      </c>
      <c r="I296">
        <v>0</v>
      </c>
      <c r="N296">
        <v>24.5</v>
      </c>
      <c r="O296">
        <v>24</v>
      </c>
      <c r="P296">
        <v>2.5</v>
      </c>
      <c r="Q296" t="s">
        <v>1007</v>
      </c>
      <c r="R296" t="s">
        <v>1008</v>
      </c>
      <c r="S296" t="s">
        <v>52</v>
      </c>
      <c r="T296">
        <v>4</v>
      </c>
      <c r="U296" t="s">
        <v>33</v>
      </c>
      <c r="X296" t="s">
        <v>34</v>
      </c>
      <c r="Y296" t="s">
        <v>35</v>
      </c>
      <c r="AA296" t="str">
        <f t="shared" si="17"/>
        <v/>
      </c>
    </row>
    <row r="297" spans="1:33" x14ac:dyDescent="0.35">
      <c r="A297" t="s">
        <v>1003</v>
      </c>
      <c r="B297" s="3" t="s">
        <v>1004</v>
      </c>
      <c r="C297" s="3" t="s">
        <v>1005</v>
      </c>
      <c r="D297">
        <v>1</v>
      </c>
      <c r="E297" t="s">
        <v>1009</v>
      </c>
      <c r="F297" t="s">
        <v>29</v>
      </c>
      <c r="I297">
        <v>0</v>
      </c>
      <c r="N297">
        <v>19.5</v>
      </c>
      <c r="O297">
        <v>21</v>
      </c>
      <c r="P297">
        <v>2.2999999999999998</v>
      </c>
      <c r="Q297" t="s">
        <v>610</v>
      </c>
      <c r="R297" t="s">
        <v>611</v>
      </c>
      <c r="S297" t="s">
        <v>32</v>
      </c>
      <c r="U297" t="s">
        <v>33</v>
      </c>
      <c r="X297" t="s">
        <v>34</v>
      </c>
      <c r="Y297" t="s">
        <v>35</v>
      </c>
      <c r="AA297" t="str">
        <f t="shared" si="17"/>
        <v/>
      </c>
    </row>
    <row r="298" spans="1:33" x14ac:dyDescent="0.35">
      <c r="A298" t="s">
        <v>1003</v>
      </c>
      <c r="B298" s="3" t="s">
        <v>1004</v>
      </c>
      <c r="C298" s="3" t="s">
        <v>1005</v>
      </c>
      <c r="D298">
        <v>2</v>
      </c>
      <c r="E298" t="s">
        <v>1010</v>
      </c>
      <c r="F298" t="s">
        <v>29</v>
      </c>
      <c r="I298">
        <v>0</v>
      </c>
      <c r="N298">
        <v>21.5</v>
      </c>
      <c r="O298">
        <v>22</v>
      </c>
      <c r="P298">
        <v>2</v>
      </c>
      <c r="Q298" t="s">
        <v>1011</v>
      </c>
      <c r="R298" t="s">
        <v>155</v>
      </c>
      <c r="S298" t="s">
        <v>52</v>
      </c>
      <c r="T298">
        <v>3</v>
      </c>
      <c r="U298" t="s">
        <v>33</v>
      </c>
      <c r="X298" t="s">
        <v>34</v>
      </c>
      <c r="Y298" t="s">
        <v>35</v>
      </c>
      <c r="AA298" t="str">
        <f t="shared" si="17"/>
        <v/>
      </c>
    </row>
    <row r="299" spans="1:33" x14ac:dyDescent="0.35">
      <c r="A299" t="s">
        <v>1003</v>
      </c>
      <c r="B299" s="3" t="s">
        <v>1004</v>
      </c>
      <c r="C299" s="3" t="s">
        <v>1005</v>
      </c>
      <c r="D299">
        <v>3</v>
      </c>
      <c r="E299" t="s">
        <v>1012</v>
      </c>
      <c r="F299" t="s">
        <v>29</v>
      </c>
      <c r="I299">
        <v>0</v>
      </c>
      <c r="N299">
        <v>11.5</v>
      </c>
      <c r="O299">
        <v>13.5</v>
      </c>
      <c r="P299">
        <v>2</v>
      </c>
      <c r="Q299" t="s">
        <v>1013</v>
      </c>
      <c r="R299" t="s">
        <v>1014</v>
      </c>
      <c r="S299" t="s">
        <v>32</v>
      </c>
      <c r="U299" t="s">
        <v>33</v>
      </c>
      <c r="X299" t="s">
        <v>34</v>
      </c>
      <c r="Y299" t="s">
        <v>35</v>
      </c>
      <c r="AA299" t="str">
        <f t="shared" si="17"/>
        <v/>
      </c>
    </row>
    <row r="300" spans="1:33" x14ac:dyDescent="0.35">
      <c r="A300" t="s">
        <v>1015</v>
      </c>
      <c r="B300" s="3" t="s">
        <v>1016</v>
      </c>
      <c r="C300" s="3" t="s">
        <v>1017</v>
      </c>
      <c r="D300">
        <v>0</v>
      </c>
      <c r="E300" t="s">
        <v>1018</v>
      </c>
      <c r="F300" t="s">
        <v>29</v>
      </c>
      <c r="I300">
        <v>0</v>
      </c>
      <c r="N300">
        <v>17.5</v>
      </c>
      <c r="O300">
        <v>20</v>
      </c>
      <c r="P300">
        <v>1.8</v>
      </c>
      <c r="Q300" t="s">
        <v>905</v>
      </c>
      <c r="R300" t="s">
        <v>548</v>
      </c>
      <c r="S300" t="s">
        <v>52</v>
      </c>
      <c r="T300">
        <v>3</v>
      </c>
      <c r="U300" t="s">
        <v>33</v>
      </c>
      <c r="X300" t="s">
        <v>34</v>
      </c>
      <c r="Y300" t="s">
        <v>35</v>
      </c>
      <c r="AA300" t="str">
        <f t="shared" si="17"/>
        <v/>
      </c>
    </row>
    <row r="301" spans="1:33" x14ac:dyDescent="0.35">
      <c r="A301" t="s">
        <v>1015</v>
      </c>
      <c r="B301" s="3" t="s">
        <v>1016</v>
      </c>
      <c r="C301" s="3" t="s">
        <v>1017</v>
      </c>
      <c r="D301">
        <v>1</v>
      </c>
      <c r="E301" t="s">
        <v>1019</v>
      </c>
      <c r="F301" t="s">
        <v>29</v>
      </c>
      <c r="I301">
        <v>0</v>
      </c>
      <c r="N301">
        <v>15.5</v>
      </c>
      <c r="O301">
        <v>16</v>
      </c>
      <c r="P301">
        <v>2.5</v>
      </c>
      <c r="Q301" t="s">
        <v>421</v>
      </c>
      <c r="R301" t="s">
        <v>245</v>
      </c>
      <c r="S301" t="s">
        <v>52</v>
      </c>
      <c r="T301">
        <v>4</v>
      </c>
      <c r="U301" t="s">
        <v>33</v>
      </c>
      <c r="X301" t="s">
        <v>34</v>
      </c>
      <c r="Y301" t="s">
        <v>35</v>
      </c>
      <c r="AA301" t="str">
        <f t="shared" si="17"/>
        <v/>
      </c>
    </row>
    <row r="302" spans="1:33" x14ac:dyDescent="0.35">
      <c r="A302" t="s">
        <v>1020</v>
      </c>
      <c r="B302" s="3" t="s">
        <v>1021</v>
      </c>
      <c r="C302" s="3" t="s">
        <v>1022</v>
      </c>
      <c r="D302">
        <v>0</v>
      </c>
      <c r="E302" t="s">
        <v>1023</v>
      </c>
      <c r="F302" t="s">
        <v>29</v>
      </c>
      <c r="I302">
        <v>0</v>
      </c>
      <c r="N302">
        <v>44</v>
      </c>
      <c r="O302">
        <v>47</v>
      </c>
      <c r="P302">
        <v>6</v>
      </c>
      <c r="Q302" t="s">
        <v>1024</v>
      </c>
      <c r="R302" t="s">
        <v>1025</v>
      </c>
      <c r="S302" t="s">
        <v>32</v>
      </c>
      <c r="U302" t="s">
        <v>33</v>
      </c>
      <c r="X302" t="s">
        <v>34</v>
      </c>
      <c r="Y302" t="s">
        <v>35</v>
      </c>
      <c r="Z302">
        <v>2.8</v>
      </c>
      <c r="AA302" t="str">
        <f t="shared" si="17"/>
        <v/>
      </c>
    </row>
    <row r="303" spans="1:33" x14ac:dyDescent="0.35">
      <c r="A303" t="s">
        <v>1020</v>
      </c>
      <c r="B303" s="3" t="s">
        <v>1021</v>
      </c>
      <c r="C303" s="3" t="s">
        <v>1022</v>
      </c>
      <c r="D303">
        <v>1</v>
      </c>
      <c r="E303" t="s">
        <v>1026</v>
      </c>
      <c r="F303" t="s">
        <v>29</v>
      </c>
      <c r="I303">
        <v>0</v>
      </c>
      <c r="N303">
        <v>37</v>
      </c>
      <c r="O303">
        <v>40</v>
      </c>
      <c r="P303">
        <v>5</v>
      </c>
      <c r="Q303" t="s">
        <v>1027</v>
      </c>
      <c r="R303" t="s">
        <v>1028</v>
      </c>
      <c r="S303" t="s">
        <v>32</v>
      </c>
      <c r="U303" t="s">
        <v>33</v>
      </c>
      <c r="X303" t="s">
        <v>34</v>
      </c>
      <c r="Y303" t="s">
        <v>35</v>
      </c>
      <c r="AA303" t="str">
        <f t="shared" si="17"/>
        <v/>
      </c>
    </row>
    <row r="304" spans="1:33" x14ac:dyDescent="0.35">
      <c r="A304" t="s">
        <v>1029</v>
      </c>
      <c r="B304" s="3" t="s">
        <v>1030</v>
      </c>
      <c r="C304" s="3" t="s">
        <v>1031</v>
      </c>
      <c r="D304">
        <v>0</v>
      </c>
      <c r="E304" t="s">
        <v>1032</v>
      </c>
      <c r="F304" t="s">
        <v>73</v>
      </c>
      <c r="G304">
        <v>36</v>
      </c>
      <c r="H304">
        <v>38.3143999999999</v>
      </c>
      <c r="I304">
        <v>76.764402671552446</v>
      </c>
      <c r="J304" t="s">
        <v>545</v>
      </c>
      <c r="K304">
        <v>1</v>
      </c>
      <c r="L304" t="s">
        <v>176</v>
      </c>
      <c r="AA304" t="str">
        <f t="shared" si="17"/>
        <v/>
      </c>
      <c r="AC304">
        <f t="shared" ref="AC304:AC305" si="18">IF(H304&gt;0,(H304-1.2)/0.87,IF(G304&gt;0,G304,""))</f>
        <v>42.660229885057355</v>
      </c>
      <c r="AD304">
        <f t="shared" ref="AD304:AD305" si="19">IF(AC304&gt;30,0.00027249*AC304^3+42.1294,0)</f>
        <v>63.284746510125089</v>
      </c>
      <c r="AE304">
        <v>1</v>
      </c>
      <c r="AF304">
        <v>2</v>
      </c>
      <c r="AG304">
        <f t="shared" ref="AG304:AG305" si="20">AE304*AD304</f>
        <v>63.284746510125089</v>
      </c>
    </row>
    <row r="305" spans="1:33" x14ac:dyDescent="0.35">
      <c r="A305" t="s">
        <v>1029</v>
      </c>
      <c r="B305" s="3" t="s">
        <v>1030</v>
      </c>
      <c r="C305" s="3" t="s">
        <v>1031</v>
      </c>
      <c r="D305">
        <v>1</v>
      </c>
      <c r="E305" t="s">
        <v>1033</v>
      </c>
      <c r="F305" t="s">
        <v>73</v>
      </c>
      <c r="G305">
        <v>36</v>
      </c>
      <c r="H305">
        <v>38.3143999999999</v>
      </c>
      <c r="I305">
        <v>76.764402671552446</v>
      </c>
      <c r="J305" t="s">
        <v>545</v>
      </c>
      <c r="K305">
        <v>1</v>
      </c>
      <c r="L305" t="s">
        <v>176</v>
      </c>
      <c r="AA305" t="str">
        <f t="shared" si="17"/>
        <v/>
      </c>
      <c r="AC305">
        <f t="shared" si="18"/>
        <v>42.660229885057355</v>
      </c>
      <c r="AD305">
        <f t="shared" si="19"/>
        <v>63.284746510125089</v>
      </c>
      <c r="AE305">
        <v>1</v>
      </c>
      <c r="AF305">
        <v>2</v>
      </c>
      <c r="AG305">
        <f t="shared" si="20"/>
        <v>63.284746510125089</v>
      </c>
    </row>
    <row r="306" spans="1:33" x14ac:dyDescent="0.35">
      <c r="A306" t="s">
        <v>1034</v>
      </c>
      <c r="B306" s="3" t="s">
        <v>1035</v>
      </c>
      <c r="C306" s="3" t="s">
        <v>1036</v>
      </c>
      <c r="D306">
        <v>0</v>
      </c>
      <c r="E306" t="s">
        <v>1037</v>
      </c>
      <c r="F306" t="s">
        <v>49</v>
      </c>
      <c r="I306">
        <v>0</v>
      </c>
      <c r="N306">
        <v>0</v>
      </c>
      <c r="O306">
        <v>0</v>
      </c>
      <c r="Q306" t="s">
        <v>1011</v>
      </c>
      <c r="R306" t="s">
        <v>155</v>
      </c>
      <c r="S306" t="s">
        <v>32</v>
      </c>
      <c r="AA306" t="str">
        <f t="shared" si="17"/>
        <v/>
      </c>
    </row>
    <row r="307" spans="1:33" x14ac:dyDescent="0.35">
      <c r="A307" t="s">
        <v>1034</v>
      </c>
      <c r="B307" s="3" t="s">
        <v>1035</v>
      </c>
      <c r="C307" s="3" t="s">
        <v>1036</v>
      </c>
      <c r="D307">
        <v>1</v>
      </c>
      <c r="E307" t="s">
        <v>1038</v>
      </c>
      <c r="F307" t="s">
        <v>29</v>
      </c>
      <c r="I307">
        <v>0</v>
      </c>
      <c r="N307">
        <v>11</v>
      </c>
      <c r="O307">
        <v>12</v>
      </c>
      <c r="P307">
        <v>1.8</v>
      </c>
      <c r="Q307" t="s">
        <v>1039</v>
      </c>
      <c r="R307" t="s">
        <v>1040</v>
      </c>
      <c r="S307" t="s">
        <v>52</v>
      </c>
      <c r="T307">
        <v>4</v>
      </c>
      <c r="U307" t="s">
        <v>33</v>
      </c>
      <c r="X307" t="s">
        <v>34</v>
      </c>
      <c r="Y307" t="s">
        <v>35</v>
      </c>
      <c r="AA307" t="str">
        <f t="shared" si="17"/>
        <v/>
      </c>
    </row>
    <row r="308" spans="1:33" x14ac:dyDescent="0.35">
      <c r="A308" t="s">
        <v>1034</v>
      </c>
      <c r="B308" s="3" t="s">
        <v>1035</v>
      </c>
      <c r="C308" s="3" t="s">
        <v>1036</v>
      </c>
      <c r="D308">
        <v>2</v>
      </c>
      <c r="E308" t="s">
        <v>1041</v>
      </c>
      <c r="F308" t="s">
        <v>29</v>
      </c>
      <c r="I308">
        <v>0</v>
      </c>
      <c r="N308">
        <v>14</v>
      </c>
      <c r="O308">
        <v>15</v>
      </c>
      <c r="P308">
        <v>1.8</v>
      </c>
      <c r="Q308" t="s">
        <v>817</v>
      </c>
      <c r="R308" t="s">
        <v>818</v>
      </c>
      <c r="S308" t="s">
        <v>32</v>
      </c>
      <c r="U308" t="s">
        <v>33</v>
      </c>
      <c r="X308" t="s">
        <v>95</v>
      </c>
      <c r="Y308" t="s">
        <v>35</v>
      </c>
      <c r="AA308" t="str">
        <f t="shared" si="17"/>
        <v/>
      </c>
    </row>
    <row r="309" spans="1:33" x14ac:dyDescent="0.35">
      <c r="A309" t="s">
        <v>1034</v>
      </c>
      <c r="B309" s="3" t="s">
        <v>1035</v>
      </c>
      <c r="C309" s="3" t="s">
        <v>1036</v>
      </c>
      <c r="D309">
        <v>3</v>
      </c>
      <c r="E309" t="s">
        <v>1042</v>
      </c>
      <c r="F309" t="s">
        <v>29</v>
      </c>
      <c r="I309">
        <v>0</v>
      </c>
      <c r="N309">
        <v>9</v>
      </c>
      <c r="O309">
        <v>9</v>
      </c>
      <c r="P309">
        <v>1</v>
      </c>
      <c r="Q309" t="s">
        <v>1043</v>
      </c>
      <c r="R309" t="s">
        <v>1044</v>
      </c>
      <c r="S309" t="s">
        <v>52</v>
      </c>
      <c r="T309">
        <v>2</v>
      </c>
      <c r="U309" t="s">
        <v>33</v>
      </c>
      <c r="X309" t="s">
        <v>88</v>
      </c>
      <c r="Y309" t="s">
        <v>35</v>
      </c>
      <c r="AA309" t="str">
        <f t="shared" si="17"/>
        <v/>
      </c>
    </row>
    <row r="310" spans="1:33" x14ac:dyDescent="0.35">
      <c r="A310" t="s">
        <v>1034</v>
      </c>
      <c r="B310" s="3" t="s">
        <v>1035</v>
      </c>
      <c r="C310" s="3" t="s">
        <v>1036</v>
      </c>
      <c r="D310">
        <v>4</v>
      </c>
      <c r="E310" t="s">
        <v>1045</v>
      </c>
      <c r="F310" t="s">
        <v>49</v>
      </c>
      <c r="I310">
        <v>0</v>
      </c>
      <c r="N310">
        <v>0</v>
      </c>
      <c r="O310">
        <v>0</v>
      </c>
      <c r="Q310" t="s">
        <v>1046</v>
      </c>
      <c r="R310" t="s">
        <v>1047</v>
      </c>
      <c r="S310" t="s">
        <v>52</v>
      </c>
      <c r="T310">
        <v>2</v>
      </c>
      <c r="AA310" t="str">
        <f t="shared" si="17"/>
        <v/>
      </c>
    </row>
    <row r="311" spans="1:33" x14ac:dyDescent="0.35">
      <c r="A311" t="s">
        <v>1034</v>
      </c>
      <c r="B311" s="3" t="s">
        <v>1035</v>
      </c>
      <c r="C311" s="3" t="s">
        <v>1036</v>
      </c>
      <c r="D311">
        <v>5</v>
      </c>
      <c r="E311" t="s">
        <v>1048</v>
      </c>
      <c r="F311" t="s">
        <v>29</v>
      </c>
      <c r="I311">
        <v>0</v>
      </c>
      <c r="N311">
        <v>14</v>
      </c>
      <c r="O311">
        <v>15</v>
      </c>
      <c r="P311">
        <v>2</v>
      </c>
      <c r="Q311" t="s">
        <v>421</v>
      </c>
      <c r="R311" t="s">
        <v>245</v>
      </c>
      <c r="S311" t="s">
        <v>62</v>
      </c>
      <c r="U311" t="s">
        <v>33</v>
      </c>
      <c r="X311" t="s">
        <v>34</v>
      </c>
      <c r="Y311" t="s">
        <v>35</v>
      </c>
      <c r="AA311" t="str">
        <f t="shared" si="17"/>
        <v/>
      </c>
    </row>
    <row r="312" spans="1:33" x14ac:dyDescent="0.35">
      <c r="A312" t="s">
        <v>1034</v>
      </c>
      <c r="B312" s="3" t="s">
        <v>1035</v>
      </c>
      <c r="C312" s="3" t="s">
        <v>1036</v>
      </c>
      <c r="D312">
        <v>6</v>
      </c>
      <c r="E312" t="s">
        <v>1049</v>
      </c>
      <c r="F312" t="s">
        <v>29</v>
      </c>
      <c r="I312">
        <v>0</v>
      </c>
      <c r="N312">
        <v>24</v>
      </c>
      <c r="O312">
        <v>24</v>
      </c>
      <c r="P312">
        <v>2.2999999999999998</v>
      </c>
      <c r="Q312" t="s">
        <v>1050</v>
      </c>
      <c r="R312" t="s">
        <v>1051</v>
      </c>
      <c r="S312" t="s">
        <v>52</v>
      </c>
      <c r="T312">
        <v>3</v>
      </c>
      <c r="U312" t="s">
        <v>117</v>
      </c>
      <c r="V312" t="s">
        <v>199</v>
      </c>
      <c r="W312">
        <v>0.8</v>
      </c>
      <c r="X312" t="s">
        <v>95</v>
      </c>
      <c r="Y312" t="s">
        <v>35</v>
      </c>
      <c r="AA312" t="str">
        <f t="shared" si="17"/>
        <v/>
      </c>
    </row>
    <row r="313" spans="1:33" x14ac:dyDescent="0.35">
      <c r="A313" t="s">
        <v>1034</v>
      </c>
      <c r="B313" s="3" t="s">
        <v>1035</v>
      </c>
      <c r="C313" s="3" t="s">
        <v>1036</v>
      </c>
      <c r="D313">
        <v>7</v>
      </c>
      <c r="E313" t="s">
        <v>1052</v>
      </c>
      <c r="F313" t="s">
        <v>49</v>
      </c>
      <c r="I313">
        <v>0</v>
      </c>
      <c r="N313">
        <v>0</v>
      </c>
      <c r="O313">
        <v>0</v>
      </c>
      <c r="Q313" t="s">
        <v>421</v>
      </c>
      <c r="R313" t="s">
        <v>245</v>
      </c>
      <c r="S313" t="s">
        <v>32</v>
      </c>
      <c r="AA313" t="str">
        <f t="shared" si="17"/>
        <v/>
      </c>
    </row>
    <row r="314" spans="1:33" x14ac:dyDescent="0.35">
      <c r="A314" t="s">
        <v>1034</v>
      </c>
      <c r="B314" s="3" t="s">
        <v>1035</v>
      </c>
      <c r="C314" s="3" t="s">
        <v>1036</v>
      </c>
      <c r="D314">
        <v>8</v>
      </c>
      <c r="E314" t="s">
        <v>1053</v>
      </c>
      <c r="F314" t="s">
        <v>29</v>
      </c>
      <c r="I314">
        <v>0</v>
      </c>
      <c r="N314">
        <v>14</v>
      </c>
      <c r="O314">
        <v>15</v>
      </c>
      <c r="P314">
        <v>3</v>
      </c>
      <c r="Q314" t="s">
        <v>421</v>
      </c>
      <c r="R314" t="s">
        <v>245</v>
      </c>
      <c r="S314" t="s">
        <v>62</v>
      </c>
      <c r="U314" t="s">
        <v>33</v>
      </c>
      <c r="X314" t="s">
        <v>34</v>
      </c>
      <c r="Y314" t="s">
        <v>35</v>
      </c>
      <c r="AA314" t="str">
        <f t="shared" si="17"/>
        <v/>
      </c>
    </row>
    <row r="315" spans="1:33" x14ac:dyDescent="0.35">
      <c r="A315" t="s">
        <v>1054</v>
      </c>
      <c r="B315" s="3" t="s">
        <v>1055</v>
      </c>
      <c r="C315" s="3" t="s">
        <v>1056</v>
      </c>
      <c r="D315">
        <v>0</v>
      </c>
      <c r="E315" t="s">
        <v>1057</v>
      </c>
      <c r="F315" t="s">
        <v>29</v>
      </c>
      <c r="I315">
        <v>0</v>
      </c>
      <c r="N315">
        <v>8</v>
      </c>
      <c r="O315">
        <v>9</v>
      </c>
      <c r="P315">
        <v>1</v>
      </c>
      <c r="Q315" t="s">
        <v>1058</v>
      </c>
      <c r="R315" t="s">
        <v>1059</v>
      </c>
      <c r="S315" t="s">
        <v>32</v>
      </c>
      <c r="U315" t="s">
        <v>33</v>
      </c>
      <c r="X315" t="s">
        <v>34</v>
      </c>
      <c r="Y315" t="s">
        <v>35</v>
      </c>
      <c r="AA315" t="str">
        <f t="shared" si="17"/>
        <v/>
      </c>
    </row>
    <row r="316" spans="1:33" x14ac:dyDescent="0.35">
      <c r="A316" t="s">
        <v>1054</v>
      </c>
      <c r="B316" s="3" t="s">
        <v>1055</v>
      </c>
      <c r="C316" s="3" t="s">
        <v>1056</v>
      </c>
      <c r="D316">
        <v>1</v>
      </c>
      <c r="E316" t="s">
        <v>1060</v>
      </c>
      <c r="F316" t="s">
        <v>29</v>
      </c>
      <c r="I316">
        <v>0</v>
      </c>
      <c r="N316">
        <v>12</v>
      </c>
      <c r="O316">
        <v>12</v>
      </c>
      <c r="P316">
        <v>1.5</v>
      </c>
      <c r="Q316" t="s">
        <v>1061</v>
      </c>
      <c r="R316" t="s">
        <v>1062</v>
      </c>
      <c r="S316" t="s">
        <v>32</v>
      </c>
      <c r="U316" t="s">
        <v>33</v>
      </c>
      <c r="X316" t="s">
        <v>95</v>
      </c>
      <c r="Y316" t="s">
        <v>35</v>
      </c>
      <c r="AA316" t="str">
        <f t="shared" si="17"/>
        <v/>
      </c>
    </row>
    <row r="317" spans="1:33" x14ac:dyDescent="0.35">
      <c r="A317" t="s">
        <v>1063</v>
      </c>
      <c r="B317" s="3" t="s">
        <v>1064</v>
      </c>
      <c r="C317" s="3" t="s">
        <v>1065</v>
      </c>
      <c r="D317">
        <v>0</v>
      </c>
      <c r="E317" t="s">
        <v>1066</v>
      </c>
      <c r="F317" t="s">
        <v>49</v>
      </c>
      <c r="I317">
        <v>0</v>
      </c>
      <c r="N317">
        <v>0</v>
      </c>
      <c r="O317">
        <v>0</v>
      </c>
      <c r="Q317" t="s">
        <v>370</v>
      </c>
      <c r="R317" t="s">
        <v>371</v>
      </c>
      <c r="S317" t="s">
        <v>62</v>
      </c>
      <c r="AA317" t="str">
        <f t="shared" si="17"/>
        <v/>
      </c>
    </row>
    <row r="318" spans="1:33" x14ac:dyDescent="0.35">
      <c r="A318" t="s">
        <v>1063</v>
      </c>
      <c r="B318" s="3" t="s">
        <v>1064</v>
      </c>
      <c r="C318" s="3" t="s">
        <v>1065</v>
      </c>
      <c r="D318">
        <v>1</v>
      </c>
      <c r="E318" t="s">
        <v>1067</v>
      </c>
      <c r="F318" t="s">
        <v>49</v>
      </c>
      <c r="I318">
        <v>0</v>
      </c>
      <c r="N318">
        <v>0</v>
      </c>
      <c r="O318">
        <v>0</v>
      </c>
      <c r="Q318" t="s">
        <v>1068</v>
      </c>
      <c r="R318" t="s">
        <v>1069</v>
      </c>
      <c r="S318" t="s">
        <v>62</v>
      </c>
      <c r="AA318" t="str">
        <f t="shared" si="17"/>
        <v/>
      </c>
    </row>
    <row r="319" spans="1:33" x14ac:dyDescent="0.35">
      <c r="A319" t="s">
        <v>1063</v>
      </c>
      <c r="B319" s="3" t="s">
        <v>1064</v>
      </c>
      <c r="C319" s="3" t="s">
        <v>1065</v>
      </c>
      <c r="D319">
        <v>2</v>
      </c>
      <c r="E319" t="s">
        <v>1070</v>
      </c>
      <c r="F319" t="s">
        <v>49</v>
      </c>
      <c r="I319">
        <v>0</v>
      </c>
      <c r="N319">
        <v>0</v>
      </c>
      <c r="O319">
        <v>0</v>
      </c>
      <c r="Q319" t="s">
        <v>1071</v>
      </c>
      <c r="R319" t="s">
        <v>473</v>
      </c>
      <c r="S319" t="s">
        <v>62</v>
      </c>
      <c r="AA319" t="str">
        <f t="shared" si="17"/>
        <v/>
      </c>
    </row>
    <row r="320" spans="1:33" x14ac:dyDescent="0.35">
      <c r="A320" t="s">
        <v>1063</v>
      </c>
      <c r="B320" s="3" t="s">
        <v>1064</v>
      </c>
      <c r="C320" s="3" t="s">
        <v>1065</v>
      </c>
      <c r="D320">
        <v>3</v>
      </c>
      <c r="E320" t="s">
        <v>1072</v>
      </c>
      <c r="F320" t="s">
        <v>29</v>
      </c>
      <c r="I320">
        <v>0</v>
      </c>
      <c r="N320">
        <v>24</v>
      </c>
      <c r="O320">
        <v>27</v>
      </c>
      <c r="P320">
        <v>4</v>
      </c>
      <c r="Q320" t="s">
        <v>1073</v>
      </c>
      <c r="R320" t="s">
        <v>1074</v>
      </c>
      <c r="S320" t="s">
        <v>62</v>
      </c>
      <c r="U320" t="s">
        <v>33</v>
      </c>
      <c r="X320" t="s">
        <v>34</v>
      </c>
      <c r="Y320" t="s">
        <v>35</v>
      </c>
      <c r="AA320" t="str">
        <f t="shared" si="17"/>
        <v/>
      </c>
    </row>
    <row r="321" spans="1:33" x14ac:dyDescent="0.35">
      <c r="A321" t="s">
        <v>1063</v>
      </c>
      <c r="B321" s="3" t="s">
        <v>1064</v>
      </c>
      <c r="C321" s="3" t="s">
        <v>1065</v>
      </c>
      <c r="D321">
        <v>4</v>
      </c>
      <c r="E321" t="s">
        <v>1075</v>
      </c>
      <c r="F321" t="s">
        <v>73</v>
      </c>
      <c r="G321">
        <v>22</v>
      </c>
      <c r="H321">
        <v>23.7137999999999</v>
      </c>
      <c r="I321">
        <v>0</v>
      </c>
      <c r="J321" t="s">
        <v>1076</v>
      </c>
      <c r="K321">
        <v>1</v>
      </c>
      <c r="L321" t="s">
        <v>176</v>
      </c>
      <c r="AA321" t="str">
        <f t="shared" si="17"/>
        <v/>
      </c>
      <c r="AC321">
        <f t="shared" ref="AC321:AC322" si="21">IF(H321&gt;0,(H321-1.2)/0.87,IF(G321&gt;0,G321,""))</f>
        <v>25.877931034482643</v>
      </c>
      <c r="AD321">
        <f t="shared" ref="AD321:AD322" si="22">IF(AC321&gt;30,0.00027249*AC321^3+42.1294,0)</f>
        <v>0</v>
      </c>
      <c r="AE321">
        <v>1</v>
      </c>
      <c r="AF321">
        <v>2</v>
      </c>
      <c r="AG321">
        <f t="shared" ref="AG321:AG322" si="23">AE321*AD321</f>
        <v>0</v>
      </c>
    </row>
    <row r="322" spans="1:33" x14ac:dyDescent="0.35">
      <c r="A322" t="s">
        <v>1063</v>
      </c>
      <c r="B322" s="3" t="s">
        <v>1064</v>
      </c>
      <c r="C322" s="3" t="s">
        <v>1065</v>
      </c>
      <c r="D322">
        <v>5</v>
      </c>
      <c r="E322" t="s">
        <v>1077</v>
      </c>
      <c r="F322" t="s">
        <v>73</v>
      </c>
      <c r="G322">
        <v>31</v>
      </c>
      <c r="H322">
        <v>33.099899999999899</v>
      </c>
      <c r="I322">
        <v>64.358060986777119</v>
      </c>
      <c r="J322" t="s">
        <v>1076</v>
      </c>
      <c r="K322">
        <v>1</v>
      </c>
      <c r="L322" t="s">
        <v>176</v>
      </c>
      <c r="AA322" t="str">
        <f t="shared" ref="AA322:AA385" si="24">IF(N322&gt;45,(O322-1.2)/0.87,"")</f>
        <v/>
      </c>
      <c r="AC322">
        <f t="shared" si="21"/>
        <v>36.666551724137818</v>
      </c>
      <c r="AD322">
        <f t="shared" si="22"/>
        <v>55.562021451392056</v>
      </c>
      <c r="AE322">
        <v>1</v>
      </c>
      <c r="AF322">
        <v>2</v>
      </c>
      <c r="AG322">
        <f t="shared" si="23"/>
        <v>55.562021451392056</v>
      </c>
    </row>
    <row r="323" spans="1:33" x14ac:dyDescent="0.35">
      <c r="A323" t="s">
        <v>1078</v>
      </c>
      <c r="B323" s="3" t="s">
        <v>1079</v>
      </c>
      <c r="C323" s="3" t="s">
        <v>1080</v>
      </c>
      <c r="D323">
        <v>0</v>
      </c>
      <c r="E323" t="s">
        <v>1081</v>
      </c>
      <c r="F323" t="s">
        <v>49</v>
      </c>
      <c r="I323">
        <v>0</v>
      </c>
      <c r="N323">
        <v>0</v>
      </c>
      <c r="O323">
        <v>0</v>
      </c>
      <c r="Q323" t="s">
        <v>1082</v>
      </c>
      <c r="R323" t="s">
        <v>1083</v>
      </c>
      <c r="S323" t="s">
        <v>62</v>
      </c>
      <c r="AA323" t="str">
        <f t="shared" si="24"/>
        <v/>
      </c>
    </row>
    <row r="324" spans="1:33" x14ac:dyDescent="0.35">
      <c r="A324" t="s">
        <v>1078</v>
      </c>
      <c r="B324" s="3" t="s">
        <v>1079</v>
      </c>
      <c r="C324" s="3" t="s">
        <v>1080</v>
      </c>
      <c r="D324">
        <v>1</v>
      </c>
      <c r="E324" t="s">
        <v>1084</v>
      </c>
      <c r="F324" t="s">
        <v>73</v>
      </c>
      <c r="G324">
        <v>45</v>
      </c>
      <c r="H324" t="s">
        <v>1085</v>
      </c>
      <c r="I324">
        <v>79.888438991353013</v>
      </c>
      <c r="J324" s="5" t="s">
        <v>1086</v>
      </c>
      <c r="K324">
        <v>0</v>
      </c>
      <c r="L324" t="s">
        <v>75</v>
      </c>
      <c r="M324">
        <v>1</v>
      </c>
      <c r="AA324" t="str">
        <f t="shared" si="24"/>
        <v/>
      </c>
      <c r="AC324">
        <f>IF(H324&gt;0,(H324-1.2)/0.87,IF(G324&gt;0,G324,""))</f>
        <v>50.344827586206897</v>
      </c>
      <c r="AD324">
        <f>IF(AC324&gt;30,0.00027249*AC324^3+42.1294,0)</f>
        <v>76.900236796916644</v>
      </c>
      <c r="AE324">
        <v>0.56999999999999995</v>
      </c>
      <c r="AF324">
        <v>2</v>
      </c>
      <c r="AG324">
        <f>AE324*AD324</f>
        <v>43.833134974242483</v>
      </c>
    </row>
    <row r="325" spans="1:33" x14ac:dyDescent="0.35">
      <c r="A325" t="s">
        <v>1078</v>
      </c>
      <c r="B325" s="3" t="s">
        <v>1079</v>
      </c>
      <c r="C325" s="3" t="s">
        <v>1080</v>
      </c>
      <c r="D325">
        <v>2</v>
      </c>
      <c r="E325" t="s">
        <v>1087</v>
      </c>
      <c r="F325" t="s">
        <v>49</v>
      </c>
      <c r="I325">
        <v>0</v>
      </c>
      <c r="N325">
        <v>0</v>
      </c>
      <c r="O325">
        <v>0</v>
      </c>
      <c r="Q325" t="s">
        <v>1088</v>
      </c>
      <c r="R325" t="s">
        <v>1089</v>
      </c>
      <c r="S325" t="s">
        <v>62</v>
      </c>
      <c r="AA325" t="str">
        <f t="shared" si="24"/>
        <v/>
      </c>
    </row>
    <row r="326" spans="1:33" x14ac:dyDescent="0.35">
      <c r="A326" t="s">
        <v>1078</v>
      </c>
      <c r="B326" s="3" t="s">
        <v>1079</v>
      </c>
      <c r="C326" s="3" t="s">
        <v>1080</v>
      </c>
      <c r="D326">
        <v>3</v>
      </c>
      <c r="E326" t="s">
        <v>1090</v>
      </c>
      <c r="F326" t="s">
        <v>49</v>
      </c>
      <c r="I326">
        <v>0</v>
      </c>
      <c r="N326">
        <v>0</v>
      </c>
      <c r="O326">
        <v>0</v>
      </c>
      <c r="Q326" t="s">
        <v>1091</v>
      </c>
      <c r="R326" t="s">
        <v>1092</v>
      </c>
      <c r="S326" t="s">
        <v>62</v>
      </c>
      <c r="AA326" t="str">
        <f t="shared" si="24"/>
        <v/>
      </c>
    </row>
    <row r="327" spans="1:33" x14ac:dyDescent="0.35">
      <c r="A327" t="s">
        <v>1093</v>
      </c>
      <c r="B327" s="3" t="s">
        <v>1094</v>
      </c>
      <c r="C327" s="3" t="s">
        <v>1095</v>
      </c>
      <c r="D327">
        <v>0</v>
      </c>
      <c r="E327" t="s">
        <v>1096</v>
      </c>
      <c r="F327" t="s">
        <v>29</v>
      </c>
      <c r="I327">
        <v>0</v>
      </c>
      <c r="N327">
        <v>30</v>
      </c>
      <c r="O327">
        <v>32</v>
      </c>
      <c r="P327">
        <v>4.5</v>
      </c>
      <c r="Q327" t="s">
        <v>1097</v>
      </c>
      <c r="R327" t="s">
        <v>1098</v>
      </c>
      <c r="S327" t="s">
        <v>62</v>
      </c>
      <c r="U327" t="s">
        <v>33</v>
      </c>
      <c r="X327" t="s">
        <v>34</v>
      </c>
      <c r="Y327" t="s">
        <v>35</v>
      </c>
      <c r="AA327" t="str">
        <f t="shared" si="24"/>
        <v/>
      </c>
    </row>
    <row r="328" spans="1:33" x14ac:dyDescent="0.35">
      <c r="A328" t="s">
        <v>1093</v>
      </c>
      <c r="B328" s="3" t="s">
        <v>1094</v>
      </c>
      <c r="C328" s="3" t="s">
        <v>1095</v>
      </c>
      <c r="D328">
        <v>1</v>
      </c>
      <c r="E328" t="s">
        <v>1099</v>
      </c>
      <c r="F328" t="s">
        <v>29</v>
      </c>
      <c r="I328">
        <v>0</v>
      </c>
      <c r="N328">
        <v>14</v>
      </c>
      <c r="O328">
        <v>14</v>
      </c>
      <c r="P328">
        <v>4.5</v>
      </c>
      <c r="Q328" t="s">
        <v>1100</v>
      </c>
      <c r="R328" t="s">
        <v>1101</v>
      </c>
      <c r="S328" t="s">
        <v>32</v>
      </c>
      <c r="U328" t="s">
        <v>33</v>
      </c>
      <c r="X328" t="s">
        <v>95</v>
      </c>
      <c r="Y328" t="s">
        <v>35</v>
      </c>
      <c r="AA328" t="str">
        <f t="shared" si="24"/>
        <v/>
      </c>
    </row>
    <row r="329" spans="1:33" x14ac:dyDescent="0.35">
      <c r="A329" t="s">
        <v>1093</v>
      </c>
      <c r="B329" s="3" t="s">
        <v>1094</v>
      </c>
      <c r="C329" s="3" t="s">
        <v>1095</v>
      </c>
      <c r="D329">
        <v>2</v>
      </c>
      <c r="E329" t="s">
        <v>1102</v>
      </c>
      <c r="F329" t="s">
        <v>29</v>
      </c>
      <c r="I329">
        <v>0</v>
      </c>
      <c r="N329">
        <v>16</v>
      </c>
      <c r="O329">
        <v>15</v>
      </c>
      <c r="P329">
        <v>3.5</v>
      </c>
      <c r="Q329" t="s">
        <v>817</v>
      </c>
      <c r="R329" t="s">
        <v>818</v>
      </c>
      <c r="S329" t="s">
        <v>52</v>
      </c>
      <c r="T329">
        <v>2</v>
      </c>
      <c r="U329" t="s">
        <v>33</v>
      </c>
      <c r="X329" t="s">
        <v>95</v>
      </c>
      <c r="Y329" t="s">
        <v>35</v>
      </c>
      <c r="AA329" t="str">
        <f t="shared" si="24"/>
        <v/>
      </c>
    </row>
    <row r="330" spans="1:33" x14ac:dyDescent="0.35">
      <c r="A330" t="s">
        <v>1103</v>
      </c>
      <c r="B330" s="3" t="s">
        <v>1104</v>
      </c>
      <c r="C330" s="3" t="s">
        <v>1105</v>
      </c>
      <c r="D330">
        <v>0</v>
      </c>
      <c r="E330" t="s">
        <v>1106</v>
      </c>
      <c r="F330" t="s">
        <v>29</v>
      </c>
      <c r="I330">
        <v>0</v>
      </c>
      <c r="N330">
        <v>28.5</v>
      </c>
      <c r="O330">
        <v>30</v>
      </c>
      <c r="P330">
        <v>4</v>
      </c>
      <c r="Q330" t="s">
        <v>1107</v>
      </c>
      <c r="R330" t="s">
        <v>1108</v>
      </c>
      <c r="S330" t="s">
        <v>62</v>
      </c>
      <c r="U330" t="s">
        <v>117</v>
      </c>
      <c r="V330" t="s">
        <v>199</v>
      </c>
      <c r="W330">
        <v>0.8</v>
      </c>
      <c r="X330" t="s">
        <v>34</v>
      </c>
      <c r="Y330" t="s">
        <v>35</v>
      </c>
      <c r="AA330" t="str">
        <f t="shared" si="24"/>
        <v/>
      </c>
    </row>
    <row r="331" spans="1:33" x14ac:dyDescent="0.35">
      <c r="A331" t="s">
        <v>1103</v>
      </c>
      <c r="B331" s="3" t="s">
        <v>1104</v>
      </c>
      <c r="C331" s="3" t="s">
        <v>1105</v>
      </c>
      <c r="D331">
        <v>1</v>
      </c>
      <c r="E331" t="s">
        <v>1109</v>
      </c>
      <c r="F331" t="s">
        <v>29</v>
      </c>
      <c r="I331">
        <v>0</v>
      </c>
      <c r="N331">
        <v>20</v>
      </c>
      <c r="O331">
        <v>24</v>
      </c>
      <c r="P331">
        <v>4</v>
      </c>
      <c r="Q331" t="s">
        <v>1110</v>
      </c>
      <c r="R331" t="s">
        <v>1111</v>
      </c>
      <c r="S331" t="s">
        <v>32</v>
      </c>
      <c r="U331" t="s">
        <v>33</v>
      </c>
      <c r="X331" t="s">
        <v>34</v>
      </c>
      <c r="Y331" t="s">
        <v>35</v>
      </c>
      <c r="AA331" t="str">
        <f t="shared" si="24"/>
        <v/>
      </c>
    </row>
    <row r="332" spans="1:33" x14ac:dyDescent="0.35">
      <c r="A332" t="s">
        <v>1103</v>
      </c>
      <c r="B332" s="3" t="s">
        <v>1104</v>
      </c>
      <c r="C332" s="3" t="s">
        <v>1105</v>
      </c>
      <c r="D332">
        <v>2</v>
      </c>
      <c r="E332" t="s">
        <v>1112</v>
      </c>
      <c r="F332" t="s">
        <v>29</v>
      </c>
      <c r="I332">
        <v>0</v>
      </c>
      <c r="N332">
        <v>29</v>
      </c>
      <c r="O332">
        <v>32</v>
      </c>
      <c r="P332">
        <v>5</v>
      </c>
      <c r="Q332" t="s">
        <v>1113</v>
      </c>
      <c r="R332" t="s">
        <v>985</v>
      </c>
      <c r="S332" t="s">
        <v>62</v>
      </c>
      <c r="U332" t="s">
        <v>117</v>
      </c>
      <c r="V332" t="s">
        <v>199</v>
      </c>
      <c r="W332">
        <v>1.5</v>
      </c>
      <c r="X332" t="s">
        <v>88</v>
      </c>
      <c r="Y332" t="s">
        <v>35</v>
      </c>
      <c r="AA332" t="str">
        <f t="shared" si="24"/>
        <v/>
      </c>
    </row>
    <row r="333" spans="1:33" x14ac:dyDescent="0.35">
      <c r="A333" t="s">
        <v>1103</v>
      </c>
      <c r="B333" s="3" t="s">
        <v>1104</v>
      </c>
      <c r="C333" s="3" t="s">
        <v>1105</v>
      </c>
      <c r="D333">
        <v>3</v>
      </c>
      <c r="E333" t="s">
        <v>1114</v>
      </c>
      <c r="F333" t="s">
        <v>73</v>
      </c>
      <c r="G333">
        <v>15</v>
      </c>
      <c r="H333">
        <v>16.4134999999999</v>
      </c>
      <c r="I333">
        <v>0</v>
      </c>
      <c r="J333" t="s">
        <v>1115</v>
      </c>
      <c r="K333">
        <v>1</v>
      </c>
      <c r="L333" t="s">
        <v>176</v>
      </c>
      <c r="AA333" t="str">
        <f t="shared" si="24"/>
        <v/>
      </c>
      <c r="AC333">
        <f>IF(H333&gt;0,(H333-1.2)/0.87,IF(G333&gt;0,G333,""))</f>
        <v>17.486781609195287</v>
      </c>
      <c r="AD333">
        <f>IF(AC333&gt;30,0.00027249*AC333^3+42.1294,0)</f>
        <v>0</v>
      </c>
      <c r="AE333">
        <v>1</v>
      </c>
      <c r="AF333">
        <v>2</v>
      </c>
      <c r="AG333">
        <f>AE333*AD333</f>
        <v>0</v>
      </c>
    </row>
    <row r="334" spans="1:33" x14ac:dyDescent="0.35">
      <c r="A334" t="s">
        <v>1103</v>
      </c>
      <c r="B334" s="3" t="s">
        <v>1104</v>
      </c>
      <c r="C334" s="3" t="s">
        <v>1105</v>
      </c>
      <c r="D334">
        <v>4</v>
      </c>
      <c r="E334" t="s">
        <v>1116</v>
      </c>
      <c r="F334" t="s">
        <v>29</v>
      </c>
      <c r="I334">
        <v>0</v>
      </c>
      <c r="N334">
        <v>34.5</v>
      </c>
      <c r="O334">
        <v>36</v>
      </c>
      <c r="P334">
        <v>4</v>
      </c>
      <c r="Q334" t="s">
        <v>1117</v>
      </c>
      <c r="R334" t="s">
        <v>1118</v>
      </c>
      <c r="S334" t="s">
        <v>62</v>
      </c>
      <c r="U334" t="s">
        <v>117</v>
      </c>
      <c r="V334" t="s">
        <v>1119</v>
      </c>
      <c r="W334">
        <v>0</v>
      </c>
      <c r="X334" t="s">
        <v>95</v>
      </c>
      <c r="Y334" t="s">
        <v>35</v>
      </c>
      <c r="AA334" t="str">
        <f t="shared" si="24"/>
        <v/>
      </c>
    </row>
    <row r="335" spans="1:33" x14ac:dyDescent="0.35">
      <c r="A335" t="s">
        <v>1103</v>
      </c>
      <c r="B335" s="3" t="s">
        <v>1104</v>
      </c>
      <c r="C335" s="3" t="s">
        <v>1105</v>
      </c>
      <c r="D335">
        <v>5</v>
      </c>
      <c r="E335" t="s">
        <v>1120</v>
      </c>
      <c r="F335" t="s">
        <v>29</v>
      </c>
      <c r="I335">
        <v>0</v>
      </c>
      <c r="N335">
        <v>34</v>
      </c>
      <c r="O335">
        <v>39</v>
      </c>
      <c r="P335">
        <v>3</v>
      </c>
      <c r="Q335" t="s">
        <v>1121</v>
      </c>
      <c r="R335" t="s">
        <v>543</v>
      </c>
      <c r="S335" t="s">
        <v>62</v>
      </c>
      <c r="U335" t="s">
        <v>33</v>
      </c>
      <c r="X335" t="s">
        <v>95</v>
      </c>
      <c r="Y335" t="s">
        <v>35</v>
      </c>
      <c r="AA335" t="str">
        <f t="shared" si="24"/>
        <v/>
      </c>
    </row>
    <row r="336" spans="1:33" x14ac:dyDescent="0.35">
      <c r="A336" t="s">
        <v>1103</v>
      </c>
      <c r="B336" s="3" t="s">
        <v>1104</v>
      </c>
      <c r="C336" s="3" t="s">
        <v>1105</v>
      </c>
      <c r="D336">
        <v>6</v>
      </c>
      <c r="E336" t="s">
        <v>1122</v>
      </c>
      <c r="F336" t="s">
        <v>29</v>
      </c>
      <c r="I336">
        <v>0</v>
      </c>
      <c r="N336">
        <v>22</v>
      </c>
      <c r="O336">
        <v>23</v>
      </c>
      <c r="P336">
        <v>3.5</v>
      </c>
      <c r="Q336" t="s">
        <v>1013</v>
      </c>
      <c r="R336" t="s">
        <v>1014</v>
      </c>
      <c r="S336" t="s">
        <v>32</v>
      </c>
      <c r="U336" t="s">
        <v>33</v>
      </c>
      <c r="X336" t="s">
        <v>34</v>
      </c>
      <c r="Y336" t="s">
        <v>35</v>
      </c>
      <c r="AA336" t="str">
        <f t="shared" si="24"/>
        <v/>
      </c>
    </row>
    <row r="337" spans="1:27" x14ac:dyDescent="0.35">
      <c r="A337" t="s">
        <v>1103</v>
      </c>
      <c r="B337" s="3" t="s">
        <v>1104</v>
      </c>
      <c r="C337" s="3" t="s">
        <v>1105</v>
      </c>
      <c r="D337">
        <v>7</v>
      </c>
      <c r="E337" t="s">
        <v>1123</v>
      </c>
      <c r="F337" t="s">
        <v>29</v>
      </c>
      <c r="I337">
        <v>0</v>
      </c>
      <c r="N337">
        <v>20</v>
      </c>
      <c r="O337">
        <v>28</v>
      </c>
      <c r="P337">
        <v>4</v>
      </c>
      <c r="Q337" t="s">
        <v>1124</v>
      </c>
      <c r="R337" t="s">
        <v>1125</v>
      </c>
      <c r="S337" t="s">
        <v>32</v>
      </c>
      <c r="U337" t="s">
        <v>33</v>
      </c>
      <c r="X337" t="s">
        <v>95</v>
      </c>
      <c r="Y337" t="s">
        <v>35</v>
      </c>
      <c r="AA337" t="str">
        <f t="shared" si="24"/>
        <v/>
      </c>
    </row>
    <row r="338" spans="1:27" x14ac:dyDescent="0.35">
      <c r="A338" t="s">
        <v>1103</v>
      </c>
      <c r="B338" s="3" t="s">
        <v>1104</v>
      </c>
      <c r="C338" s="3" t="s">
        <v>1105</v>
      </c>
      <c r="D338">
        <v>8</v>
      </c>
      <c r="E338" t="s">
        <v>1126</v>
      </c>
      <c r="F338" t="s">
        <v>29</v>
      </c>
      <c r="I338">
        <v>0</v>
      </c>
      <c r="N338">
        <v>23</v>
      </c>
      <c r="O338">
        <v>32</v>
      </c>
      <c r="P338">
        <v>4.5</v>
      </c>
      <c r="Q338" t="s">
        <v>1127</v>
      </c>
      <c r="R338" t="s">
        <v>1128</v>
      </c>
      <c r="S338" t="s">
        <v>62</v>
      </c>
      <c r="U338" t="s">
        <v>33</v>
      </c>
      <c r="X338" t="s">
        <v>34</v>
      </c>
      <c r="Y338" t="s">
        <v>35</v>
      </c>
      <c r="AA338" t="str">
        <f t="shared" si="24"/>
        <v/>
      </c>
    </row>
    <row r="339" spans="1:27" x14ac:dyDescent="0.35">
      <c r="A339" t="s">
        <v>1103</v>
      </c>
      <c r="B339" s="3" t="s">
        <v>1104</v>
      </c>
      <c r="C339" s="3" t="s">
        <v>1105</v>
      </c>
      <c r="D339">
        <v>9</v>
      </c>
      <c r="E339" t="s">
        <v>1129</v>
      </c>
      <c r="F339" t="s">
        <v>29</v>
      </c>
      <c r="I339">
        <v>0</v>
      </c>
      <c r="N339">
        <v>34</v>
      </c>
      <c r="O339">
        <v>33</v>
      </c>
      <c r="P339">
        <v>5</v>
      </c>
      <c r="Q339" t="s">
        <v>1130</v>
      </c>
      <c r="R339" t="s">
        <v>1131</v>
      </c>
      <c r="S339" t="s">
        <v>62</v>
      </c>
      <c r="U339" t="s">
        <v>117</v>
      </c>
      <c r="V339" t="s">
        <v>199</v>
      </c>
      <c r="W339">
        <v>1</v>
      </c>
      <c r="X339" t="s">
        <v>95</v>
      </c>
      <c r="Y339" t="s">
        <v>35</v>
      </c>
      <c r="AA339" t="str">
        <f t="shared" si="24"/>
        <v/>
      </c>
    </row>
    <row r="340" spans="1:27" x14ac:dyDescent="0.35">
      <c r="A340" t="s">
        <v>1103</v>
      </c>
      <c r="B340" s="3" t="s">
        <v>1104</v>
      </c>
      <c r="C340" s="3" t="s">
        <v>1105</v>
      </c>
      <c r="D340">
        <v>10</v>
      </c>
      <c r="E340" t="s">
        <v>1132</v>
      </c>
      <c r="F340" t="s">
        <v>29</v>
      </c>
      <c r="I340">
        <v>0</v>
      </c>
      <c r="N340">
        <v>21</v>
      </c>
      <c r="O340">
        <v>25</v>
      </c>
      <c r="P340">
        <v>3</v>
      </c>
      <c r="Q340" t="s">
        <v>1013</v>
      </c>
      <c r="R340" t="s">
        <v>1014</v>
      </c>
      <c r="S340" t="s">
        <v>52</v>
      </c>
      <c r="T340">
        <v>2</v>
      </c>
      <c r="U340" t="s">
        <v>33</v>
      </c>
      <c r="X340" t="s">
        <v>95</v>
      </c>
      <c r="Y340" t="s">
        <v>35</v>
      </c>
      <c r="AA340" t="str">
        <f t="shared" si="24"/>
        <v/>
      </c>
    </row>
    <row r="341" spans="1:27" x14ac:dyDescent="0.35">
      <c r="A341" t="s">
        <v>1103</v>
      </c>
      <c r="B341" s="3" t="s">
        <v>1104</v>
      </c>
      <c r="C341" s="3" t="s">
        <v>1105</v>
      </c>
      <c r="D341">
        <v>11</v>
      </c>
      <c r="E341" t="s">
        <v>1133</v>
      </c>
      <c r="F341" t="s">
        <v>29</v>
      </c>
      <c r="I341">
        <v>0</v>
      </c>
      <c r="N341">
        <v>28</v>
      </c>
      <c r="O341">
        <v>30</v>
      </c>
      <c r="P341">
        <v>3.5</v>
      </c>
      <c r="Q341" t="s">
        <v>1134</v>
      </c>
      <c r="R341" t="s">
        <v>1135</v>
      </c>
      <c r="S341" t="s">
        <v>52</v>
      </c>
      <c r="T341">
        <v>2</v>
      </c>
      <c r="U341" t="s">
        <v>33</v>
      </c>
      <c r="X341" t="s">
        <v>34</v>
      </c>
      <c r="Y341" t="s">
        <v>35</v>
      </c>
      <c r="AA341" t="str">
        <f t="shared" si="24"/>
        <v/>
      </c>
    </row>
    <row r="342" spans="1:27" x14ac:dyDescent="0.35">
      <c r="A342" t="s">
        <v>1103</v>
      </c>
      <c r="B342" s="3" t="s">
        <v>1104</v>
      </c>
      <c r="C342" s="3" t="s">
        <v>1105</v>
      </c>
      <c r="D342">
        <v>12</v>
      </c>
      <c r="E342" t="s">
        <v>1136</v>
      </c>
      <c r="F342" t="s">
        <v>29</v>
      </c>
      <c r="I342">
        <v>0</v>
      </c>
      <c r="N342">
        <v>15</v>
      </c>
      <c r="O342">
        <v>16</v>
      </c>
      <c r="P342">
        <v>2</v>
      </c>
      <c r="Q342" t="s">
        <v>817</v>
      </c>
      <c r="R342" t="s">
        <v>818</v>
      </c>
      <c r="S342" t="s">
        <v>32</v>
      </c>
      <c r="U342" t="s">
        <v>33</v>
      </c>
      <c r="X342" t="s">
        <v>34</v>
      </c>
      <c r="Y342" t="s">
        <v>35</v>
      </c>
      <c r="AA342" t="str">
        <f t="shared" si="24"/>
        <v/>
      </c>
    </row>
    <row r="343" spans="1:27" x14ac:dyDescent="0.35">
      <c r="A343" t="s">
        <v>1103</v>
      </c>
      <c r="B343" s="3" t="s">
        <v>1104</v>
      </c>
      <c r="C343" s="3" t="s">
        <v>1105</v>
      </c>
      <c r="D343">
        <v>13</v>
      </c>
      <c r="E343" t="s">
        <v>1137</v>
      </c>
      <c r="F343" t="s">
        <v>29</v>
      </c>
      <c r="I343">
        <v>0</v>
      </c>
      <c r="N343">
        <v>29</v>
      </c>
      <c r="O343">
        <v>29</v>
      </c>
      <c r="P343">
        <v>3.5</v>
      </c>
      <c r="Q343" t="s">
        <v>1138</v>
      </c>
      <c r="R343" t="s">
        <v>1139</v>
      </c>
      <c r="S343" t="s">
        <v>52</v>
      </c>
      <c r="T343">
        <v>2</v>
      </c>
      <c r="U343" t="s">
        <v>33</v>
      </c>
      <c r="X343" t="s">
        <v>34</v>
      </c>
      <c r="Y343" t="s">
        <v>35</v>
      </c>
      <c r="AA343" t="str">
        <f t="shared" si="24"/>
        <v/>
      </c>
    </row>
    <row r="344" spans="1:27" x14ac:dyDescent="0.35">
      <c r="A344" t="s">
        <v>1103</v>
      </c>
      <c r="B344" s="3" t="s">
        <v>1104</v>
      </c>
      <c r="C344" s="3" t="s">
        <v>1105</v>
      </c>
      <c r="D344">
        <v>14</v>
      </c>
      <c r="E344" t="s">
        <v>1140</v>
      </c>
      <c r="F344" t="s">
        <v>29</v>
      </c>
      <c r="I344">
        <v>0</v>
      </c>
      <c r="N344">
        <v>22</v>
      </c>
      <c r="O344">
        <v>23</v>
      </c>
      <c r="P344">
        <v>4</v>
      </c>
      <c r="Q344" t="s">
        <v>1141</v>
      </c>
      <c r="R344" t="s">
        <v>1142</v>
      </c>
      <c r="S344" t="s">
        <v>32</v>
      </c>
      <c r="U344" t="s">
        <v>33</v>
      </c>
      <c r="X344" t="s">
        <v>34</v>
      </c>
      <c r="Y344" t="s">
        <v>35</v>
      </c>
      <c r="AA344" t="str">
        <f t="shared" si="24"/>
        <v/>
      </c>
    </row>
    <row r="345" spans="1:27" x14ac:dyDescent="0.35">
      <c r="A345" t="s">
        <v>1103</v>
      </c>
      <c r="B345" s="3" t="s">
        <v>1104</v>
      </c>
      <c r="C345" s="3" t="s">
        <v>1105</v>
      </c>
      <c r="D345">
        <v>15</v>
      </c>
      <c r="E345" t="s">
        <v>1143</v>
      </c>
      <c r="F345" t="s">
        <v>29</v>
      </c>
      <c r="I345">
        <v>0</v>
      </c>
      <c r="N345">
        <v>16</v>
      </c>
      <c r="O345">
        <v>16</v>
      </c>
      <c r="P345">
        <v>2</v>
      </c>
      <c r="Q345" t="s">
        <v>1013</v>
      </c>
      <c r="R345" t="s">
        <v>1014</v>
      </c>
      <c r="S345" t="s">
        <v>52</v>
      </c>
      <c r="T345">
        <v>2</v>
      </c>
      <c r="U345" t="s">
        <v>33</v>
      </c>
      <c r="X345" t="s">
        <v>34</v>
      </c>
      <c r="Y345" t="s">
        <v>35</v>
      </c>
      <c r="AA345" t="str">
        <f t="shared" si="24"/>
        <v/>
      </c>
    </row>
    <row r="346" spans="1:27" x14ac:dyDescent="0.35">
      <c r="A346" t="s">
        <v>1103</v>
      </c>
      <c r="B346" s="3" t="s">
        <v>1104</v>
      </c>
      <c r="C346" s="3" t="s">
        <v>1105</v>
      </c>
      <c r="D346">
        <v>16</v>
      </c>
      <c r="E346" t="s">
        <v>1144</v>
      </c>
      <c r="F346" t="s">
        <v>29</v>
      </c>
      <c r="I346">
        <v>0</v>
      </c>
      <c r="N346">
        <v>24</v>
      </c>
      <c r="O346">
        <v>23</v>
      </c>
      <c r="P346">
        <v>3</v>
      </c>
      <c r="Q346" t="s">
        <v>817</v>
      </c>
      <c r="R346" t="s">
        <v>818</v>
      </c>
      <c r="S346" t="s">
        <v>62</v>
      </c>
      <c r="U346" t="s">
        <v>33</v>
      </c>
      <c r="X346" t="s">
        <v>95</v>
      </c>
      <c r="Y346" t="s">
        <v>35</v>
      </c>
      <c r="AA346" t="str">
        <f t="shared" si="24"/>
        <v/>
      </c>
    </row>
    <row r="347" spans="1:27" x14ac:dyDescent="0.35">
      <c r="A347" t="s">
        <v>1103</v>
      </c>
      <c r="B347" s="3" t="s">
        <v>1104</v>
      </c>
      <c r="C347" s="3" t="s">
        <v>1105</v>
      </c>
      <c r="D347">
        <v>17</v>
      </c>
      <c r="E347" t="s">
        <v>1145</v>
      </c>
      <c r="F347" t="s">
        <v>29</v>
      </c>
      <c r="I347">
        <v>0</v>
      </c>
      <c r="N347">
        <v>28</v>
      </c>
      <c r="O347">
        <v>32</v>
      </c>
      <c r="P347">
        <v>3.5</v>
      </c>
      <c r="Q347" t="s">
        <v>1138</v>
      </c>
      <c r="R347" t="s">
        <v>1139</v>
      </c>
      <c r="S347" t="s">
        <v>32</v>
      </c>
      <c r="U347" t="s">
        <v>33</v>
      </c>
      <c r="X347" t="s">
        <v>34</v>
      </c>
      <c r="Y347" t="s">
        <v>35</v>
      </c>
      <c r="AA347" t="str">
        <f t="shared" si="24"/>
        <v/>
      </c>
    </row>
    <row r="348" spans="1:27" x14ac:dyDescent="0.35">
      <c r="A348" t="s">
        <v>1103</v>
      </c>
      <c r="B348" s="3" t="s">
        <v>1104</v>
      </c>
      <c r="C348" s="3" t="s">
        <v>1105</v>
      </c>
      <c r="D348">
        <v>18</v>
      </c>
      <c r="E348" t="s">
        <v>1146</v>
      </c>
      <c r="F348" t="s">
        <v>49</v>
      </c>
      <c r="I348">
        <v>0</v>
      </c>
      <c r="N348">
        <v>0</v>
      </c>
      <c r="O348">
        <v>0</v>
      </c>
      <c r="Q348" t="s">
        <v>421</v>
      </c>
      <c r="R348" t="s">
        <v>245</v>
      </c>
      <c r="S348" t="s">
        <v>32</v>
      </c>
      <c r="AA348" t="str">
        <f t="shared" si="24"/>
        <v/>
      </c>
    </row>
    <row r="349" spans="1:27" x14ac:dyDescent="0.35">
      <c r="A349" t="s">
        <v>1147</v>
      </c>
      <c r="B349" s="3" t="s">
        <v>1148</v>
      </c>
      <c r="C349" s="3" t="s">
        <v>1149</v>
      </c>
      <c r="D349">
        <v>0</v>
      </c>
      <c r="E349" t="s">
        <v>1150</v>
      </c>
      <c r="F349" t="s">
        <v>29</v>
      </c>
      <c r="I349">
        <v>0</v>
      </c>
      <c r="N349">
        <v>19</v>
      </c>
      <c r="O349">
        <v>18</v>
      </c>
      <c r="P349">
        <v>2.5</v>
      </c>
      <c r="Q349" t="s">
        <v>1151</v>
      </c>
      <c r="R349" t="s">
        <v>1152</v>
      </c>
      <c r="S349" t="s">
        <v>52</v>
      </c>
      <c r="T349">
        <v>3</v>
      </c>
      <c r="U349" t="s">
        <v>33</v>
      </c>
      <c r="X349" t="s">
        <v>34</v>
      </c>
      <c r="Y349" t="s">
        <v>35</v>
      </c>
      <c r="AA349" t="str">
        <f t="shared" si="24"/>
        <v/>
      </c>
    </row>
    <row r="350" spans="1:27" x14ac:dyDescent="0.35">
      <c r="A350" t="s">
        <v>1147</v>
      </c>
      <c r="B350" s="3" t="s">
        <v>1148</v>
      </c>
      <c r="C350" s="3" t="s">
        <v>1149</v>
      </c>
      <c r="D350">
        <v>1</v>
      </c>
      <c r="E350" t="s">
        <v>1153</v>
      </c>
      <c r="F350" t="s">
        <v>29</v>
      </c>
      <c r="I350">
        <v>0</v>
      </c>
      <c r="N350">
        <v>17</v>
      </c>
      <c r="O350">
        <v>19</v>
      </c>
      <c r="P350">
        <v>2.5</v>
      </c>
      <c r="Q350" t="s">
        <v>1154</v>
      </c>
      <c r="R350" t="s">
        <v>611</v>
      </c>
      <c r="S350" t="s">
        <v>62</v>
      </c>
      <c r="U350" t="s">
        <v>33</v>
      </c>
      <c r="X350" t="s">
        <v>34</v>
      </c>
      <c r="Y350" t="s">
        <v>35</v>
      </c>
      <c r="AA350" t="str">
        <f t="shared" si="24"/>
        <v/>
      </c>
    </row>
    <row r="351" spans="1:27" x14ac:dyDescent="0.35">
      <c r="A351" t="s">
        <v>1147</v>
      </c>
      <c r="B351" s="3" t="s">
        <v>1148</v>
      </c>
      <c r="C351" s="3" t="s">
        <v>1149</v>
      </c>
      <c r="D351">
        <v>2</v>
      </c>
      <c r="E351" t="s">
        <v>1155</v>
      </c>
      <c r="F351" t="s">
        <v>29</v>
      </c>
      <c r="I351">
        <v>0</v>
      </c>
      <c r="N351">
        <v>26</v>
      </c>
      <c r="O351">
        <v>27</v>
      </c>
      <c r="P351">
        <v>2.5</v>
      </c>
      <c r="Q351" t="s">
        <v>1156</v>
      </c>
      <c r="R351" t="s">
        <v>1157</v>
      </c>
      <c r="S351" t="s">
        <v>32</v>
      </c>
      <c r="U351" t="s">
        <v>33</v>
      </c>
      <c r="X351" t="s">
        <v>95</v>
      </c>
      <c r="Y351" t="s">
        <v>35</v>
      </c>
      <c r="AA351" t="str">
        <f t="shared" si="24"/>
        <v/>
      </c>
    </row>
    <row r="352" spans="1:27" x14ac:dyDescent="0.35">
      <c r="A352" t="s">
        <v>1147</v>
      </c>
      <c r="B352" s="3" t="s">
        <v>1148</v>
      </c>
      <c r="C352" s="3" t="s">
        <v>1149</v>
      </c>
      <c r="D352">
        <v>3</v>
      </c>
      <c r="E352" t="s">
        <v>1158</v>
      </c>
      <c r="F352" t="s">
        <v>29</v>
      </c>
      <c r="I352">
        <v>0</v>
      </c>
      <c r="N352">
        <v>20</v>
      </c>
      <c r="O352">
        <v>24</v>
      </c>
      <c r="P352">
        <v>3</v>
      </c>
      <c r="Q352" t="s">
        <v>1159</v>
      </c>
      <c r="R352" t="s">
        <v>245</v>
      </c>
      <c r="S352" t="s">
        <v>32</v>
      </c>
      <c r="U352" t="s">
        <v>33</v>
      </c>
      <c r="X352" t="s">
        <v>34</v>
      </c>
      <c r="Y352" t="s">
        <v>35</v>
      </c>
      <c r="AA352" t="str">
        <f t="shared" si="24"/>
        <v/>
      </c>
    </row>
    <row r="353" spans="1:33" x14ac:dyDescent="0.35">
      <c r="A353" t="s">
        <v>1147</v>
      </c>
      <c r="B353" s="3" t="s">
        <v>1148</v>
      </c>
      <c r="C353" s="3" t="s">
        <v>1149</v>
      </c>
      <c r="D353">
        <v>4</v>
      </c>
      <c r="E353" t="s">
        <v>1160</v>
      </c>
      <c r="F353" t="s">
        <v>29</v>
      </c>
      <c r="I353">
        <v>0</v>
      </c>
      <c r="N353">
        <v>12</v>
      </c>
      <c r="O353">
        <v>12</v>
      </c>
      <c r="P353">
        <v>2</v>
      </c>
      <c r="Q353" t="s">
        <v>1161</v>
      </c>
      <c r="R353" t="s">
        <v>1162</v>
      </c>
      <c r="S353" t="s">
        <v>62</v>
      </c>
      <c r="U353" t="s">
        <v>33</v>
      </c>
      <c r="X353" t="s">
        <v>34</v>
      </c>
      <c r="Y353" t="s">
        <v>35</v>
      </c>
      <c r="AA353" t="str">
        <f t="shared" si="24"/>
        <v/>
      </c>
    </row>
    <row r="354" spans="1:33" x14ac:dyDescent="0.35">
      <c r="A354" t="s">
        <v>1147</v>
      </c>
      <c r="B354" s="3" t="s">
        <v>1148</v>
      </c>
      <c r="C354" s="3" t="s">
        <v>1149</v>
      </c>
      <c r="D354">
        <v>5</v>
      </c>
      <c r="E354" t="s">
        <v>1163</v>
      </c>
      <c r="F354" t="s">
        <v>49</v>
      </c>
      <c r="I354">
        <v>0</v>
      </c>
      <c r="N354">
        <v>0</v>
      </c>
      <c r="O354">
        <v>0</v>
      </c>
      <c r="Q354" t="s">
        <v>1164</v>
      </c>
      <c r="R354" t="s">
        <v>1162</v>
      </c>
      <c r="S354" t="s">
        <v>52</v>
      </c>
      <c r="T354">
        <v>2</v>
      </c>
      <c r="AA354" t="str">
        <f t="shared" si="24"/>
        <v/>
      </c>
    </row>
    <row r="355" spans="1:33" x14ac:dyDescent="0.35">
      <c r="A355" t="s">
        <v>1147</v>
      </c>
      <c r="B355" s="3" t="s">
        <v>1148</v>
      </c>
      <c r="C355" s="3" t="s">
        <v>1149</v>
      </c>
      <c r="D355">
        <v>6</v>
      </c>
      <c r="E355" t="s">
        <v>1165</v>
      </c>
      <c r="F355" t="s">
        <v>29</v>
      </c>
      <c r="I355">
        <v>0</v>
      </c>
      <c r="N355">
        <v>40</v>
      </c>
      <c r="O355">
        <v>42</v>
      </c>
      <c r="P355">
        <v>5</v>
      </c>
      <c r="Q355" t="s">
        <v>1166</v>
      </c>
      <c r="R355" t="s">
        <v>611</v>
      </c>
      <c r="S355" t="s">
        <v>32</v>
      </c>
      <c r="U355" t="s">
        <v>33</v>
      </c>
      <c r="X355" t="s">
        <v>34</v>
      </c>
      <c r="Y355" t="s">
        <v>35</v>
      </c>
      <c r="Z355">
        <v>5.2</v>
      </c>
      <c r="AA355" t="str">
        <f t="shared" si="24"/>
        <v/>
      </c>
    </row>
    <row r="356" spans="1:33" x14ac:dyDescent="0.35">
      <c r="A356" t="s">
        <v>1147</v>
      </c>
      <c r="B356" s="3" t="s">
        <v>1148</v>
      </c>
      <c r="C356" s="3" t="s">
        <v>1149</v>
      </c>
      <c r="D356">
        <v>7</v>
      </c>
      <c r="E356" t="s">
        <v>1167</v>
      </c>
      <c r="F356" t="s">
        <v>29</v>
      </c>
      <c r="I356">
        <v>0</v>
      </c>
      <c r="N356">
        <v>24</v>
      </c>
      <c r="O356">
        <v>34</v>
      </c>
      <c r="P356">
        <v>4</v>
      </c>
      <c r="Q356" t="s">
        <v>1168</v>
      </c>
      <c r="R356" t="s">
        <v>1169</v>
      </c>
      <c r="S356" t="s">
        <v>62</v>
      </c>
      <c r="U356" t="s">
        <v>33</v>
      </c>
      <c r="X356" t="s">
        <v>34</v>
      </c>
      <c r="Y356" t="s">
        <v>35</v>
      </c>
      <c r="AA356" t="str">
        <f t="shared" si="24"/>
        <v/>
      </c>
    </row>
    <row r="357" spans="1:33" x14ac:dyDescent="0.35">
      <c r="A357" t="s">
        <v>1170</v>
      </c>
      <c r="B357" s="3" t="s">
        <v>1171</v>
      </c>
      <c r="C357" s="3" t="s">
        <v>1172</v>
      </c>
      <c r="D357">
        <v>0</v>
      </c>
      <c r="E357" t="s">
        <v>1173</v>
      </c>
      <c r="F357" t="s">
        <v>29</v>
      </c>
      <c r="I357">
        <v>0</v>
      </c>
      <c r="N357">
        <v>11</v>
      </c>
      <c r="O357">
        <v>12</v>
      </c>
      <c r="P357">
        <v>1.8</v>
      </c>
      <c r="Q357" t="s">
        <v>1174</v>
      </c>
      <c r="R357" t="s">
        <v>1175</v>
      </c>
      <c r="S357" t="s">
        <v>62</v>
      </c>
      <c r="U357" t="s">
        <v>33</v>
      </c>
      <c r="X357" t="s">
        <v>88</v>
      </c>
      <c r="Y357" t="s">
        <v>35</v>
      </c>
      <c r="AA357" t="str">
        <f t="shared" si="24"/>
        <v/>
      </c>
    </row>
    <row r="358" spans="1:33" x14ac:dyDescent="0.35">
      <c r="A358" t="s">
        <v>1170</v>
      </c>
      <c r="B358" s="3" t="s">
        <v>1171</v>
      </c>
      <c r="C358" s="3" t="s">
        <v>1172</v>
      </c>
      <c r="D358">
        <v>1</v>
      </c>
      <c r="E358" t="s">
        <v>1176</v>
      </c>
      <c r="F358" t="s">
        <v>29</v>
      </c>
      <c r="I358">
        <v>0</v>
      </c>
      <c r="N358">
        <v>13</v>
      </c>
      <c r="O358">
        <v>14</v>
      </c>
      <c r="P358">
        <v>1.8</v>
      </c>
      <c r="Q358" t="s">
        <v>1177</v>
      </c>
      <c r="R358" t="s">
        <v>611</v>
      </c>
      <c r="S358" t="s">
        <v>32</v>
      </c>
      <c r="U358" t="s">
        <v>33</v>
      </c>
      <c r="X358" t="s">
        <v>95</v>
      </c>
      <c r="Y358" t="s">
        <v>35</v>
      </c>
      <c r="AA358" t="str">
        <f t="shared" si="24"/>
        <v/>
      </c>
    </row>
    <row r="359" spans="1:33" x14ac:dyDescent="0.35">
      <c r="A359" t="s">
        <v>1170</v>
      </c>
      <c r="B359" s="3" t="s">
        <v>1171</v>
      </c>
      <c r="C359" s="3" t="s">
        <v>1172</v>
      </c>
      <c r="D359">
        <v>2</v>
      </c>
      <c r="E359" t="s">
        <v>1178</v>
      </c>
      <c r="F359" t="s">
        <v>29</v>
      </c>
      <c r="I359">
        <v>0</v>
      </c>
      <c r="N359">
        <v>33</v>
      </c>
      <c r="O359">
        <v>31</v>
      </c>
      <c r="P359">
        <v>4</v>
      </c>
      <c r="Q359" t="s">
        <v>1179</v>
      </c>
      <c r="R359" t="s">
        <v>1180</v>
      </c>
      <c r="S359" t="s">
        <v>32</v>
      </c>
      <c r="U359" t="s">
        <v>33</v>
      </c>
      <c r="X359" t="s">
        <v>34</v>
      </c>
      <c r="Y359" t="s">
        <v>35</v>
      </c>
      <c r="AA359" t="str">
        <f t="shared" si="24"/>
        <v/>
      </c>
    </row>
    <row r="360" spans="1:33" x14ac:dyDescent="0.35">
      <c r="A360" t="s">
        <v>1170</v>
      </c>
      <c r="B360" s="3" t="s">
        <v>1171</v>
      </c>
      <c r="C360" s="3" t="s">
        <v>1172</v>
      </c>
      <c r="D360">
        <v>3</v>
      </c>
      <c r="E360" t="s">
        <v>1181</v>
      </c>
      <c r="F360" t="s">
        <v>73</v>
      </c>
      <c r="G360">
        <v>16</v>
      </c>
      <c r="H360">
        <v>17.456399999999899</v>
      </c>
      <c r="I360">
        <v>0</v>
      </c>
      <c r="J360" t="s">
        <v>545</v>
      </c>
      <c r="K360">
        <v>1</v>
      </c>
      <c r="L360" t="s">
        <v>176</v>
      </c>
      <c r="AA360" t="str">
        <f t="shared" si="24"/>
        <v/>
      </c>
      <c r="AC360">
        <f>IF(H360&gt;0,(H360-1.2)/0.87,IF(G360&gt;0,G360,""))</f>
        <v>18.685517241379195</v>
      </c>
      <c r="AD360">
        <f>IF(AC360&gt;30,0.00027249*AC360^3+42.1294,0)</f>
        <v>0</v>
      </c>
      <c r="AE360">
        <v>1</v>
      </c>
      <c r="AF360">
        <v>2</v>
      </c>
      <c r="AG360">
        <f>AE360*AD360</f>
        <v>0</v>
      </c>
    </row>
    <row r="361" spans="1:33" x14ac:dyDescent="0.35">
      <c r="A361" t="s">
        <v>1170</v>
      </c>
      <c r="B361" s="3" t="s">
        <v>1171</v>
      </c>
      <c r="C361" s="3" t="s">
        <v>1172</v>
      </c>
      <c r="D361">
        <v>4</v>
      </c>
      <c r="E361" t="s">
        <v>1182</v>
      </c>
      <c r="F361" t="s">
        <v>29</v>
      </c>
      <c r="I361">
        <v>0</v>
      </c>
      <c r="N361">
        <v>29</v>
      </c>
      <c r="O361">
        <v>31</v>
      </c>
      <c r="P361">
        <v>4</v>
      </c>
      <c r="Q361" t="s">
        <v>1183</v>
      </c>
      <c r="R361" t="s">
        <v>1184</v>
      </c>
      <c r="S361" t="s">
        <v>32</v>
      </c>
      <c r="U361" t="s">
        <v>33</v>
      </c>
      <c r="X361" t="s">
        <v>34</v>
      </c>
      <c r="Y361" t="s">
        <v>35</v>
      </c>
      <c r="AA361" t="str">
        <f t="shared" si="24"/>
        <v/>
      </c>
    </row>
    <row r="362" spans="1:33" x14ac:dyDescent="0.35">
      <c r="A362" t="s">
        <v>1170</v>
      </c>
      <c r="B362" s="3" t="s">
        <v>1171</v>
      </c>
      <c r="C362" s="3" t="s">
        <v>1172</v>
      </c>
      <c r="D362">
        <v>5</v>
      </c>
      <c r="E362" t="s">
        <v>1185</v>
      </c>
      <c r="F362" t="s">
        <v>29</v>
      </c>
      <c r="I362">
        <v>0</v>
      </c>
      <c r="N362">
        <v>14</v>
      </c>
      <c r="O362">
        <v>14</v>
      </c>
      <c r="P362">
        <v>1.7</v>
      </c>
      <c r="Q362" t="s">
        <v>1186</v>
      </c>
      <c r="R362" t="s">
        <v>221</v>
      </c>
      <c r="S362" t="s">
        <v>52</v>
      </c>
      <c r="T362">
        <v>2</v>
      </c>
      <c r="U362" t="s">
        <v>33</v>
      </c>
      <c r="X362" t="s">
        <v>95</v>
      </c>
      <c r="Y362" t="s">
        <v>35</v>
      </c>
      <c r="AA362" t="str">
        <f t="shared" si="24"/>
        <v/>
      </c>
    </row>
    <row r="363" spans="1:33" x14ac:dyDescent="0.35">
      <c r="A363" t="s">
        <v>1170</v>
      </c>
      <c r="B363" s="3" t="s">
        <v>1171</v>
      </c>
      <c r="C363" s="3" t="s">
        <v>1172</v>
      </c>
      <c r="D363">
        <v>6</v>
      </c>
      <c r="E363" t="s">
        <v>1187</v>
      </c>
      <c r="F363" t="s">
        <v>29</v>
      </c>
      <c r="I363">
        <v>0</v>
      </c>
      <c r="N363">
        <v>30</v>
      </c>
      <c r="O363">
        <v>27</v>
      </c>
      <c r="P363">
        <v>5</v>
      </c>
      <c r="Q363" t="s">
        <v>1188</v>
      </c>
      <c r="R363" t="s">
        <v>1189</v>
      </c>
      <c r="S363" t="s">
        <v>32</v>
      </c>
      <c r="U363" t="s">
        <v>33</v>
      </c>
      <c r="X363" t="s">
        <v>34</v>
      </c>
      <c r="Y363" t="s">
        <v>35</v>
      </c>
      <c r="AA363" t="str">
        <f t="shared" si="24"/>
        <v/>
      </c>
    </row>
    <row r="364" spans="1:33" x14ac:dyDescent="0.35">
      <c r="A364" t="s">
        <v>1190</v>
      </c>
      <c r="B364" s="3" t="s">
        <v>1191</v>
      </c>
      <c r="C364" s="3" t="s">
        <v>1192</v>
      </c>
      <c r="D364">
        <v>0</v>
      </c>
      <c r="E364" t="s">
        <v>1193</v>
      </c>
      <c r="F364" t="s">
        <v>73</v>
      </c>
      <c r="G364">
        <v>38</v>
      </c>
      <c r="H364">
        <v>40.400199999999899</v>
      </c>
      <c r="I364">
        <v>82.795554831993442</v>
      </c>
      <c r="J364" t="s">
        <v>545</v>
      </c>
      <c r="K364">
        <v>1</v>
      </c>
      <c r="L364" t="s">
        <v>176</v>
      </c>
      <c r="AA364" t="str">
        <f t="shared" si="24"/>
        <v/>
      </c>
      <c r="AC364">
        <f t="shared" ref="AC364:AC365" si="25">IF(H364&gt;0,(H364-1.2)/0.87,IF(G364&gt;0,G364,""))</f>
        <v>45.057701149425171</v>
      </c>
      <c r="AD364">
        <f t="shared" ref="AD364" si="26">IF(AC364&gt;30,0.00027249*AC364^3+42.1294,0)</f>
        <v>67.055690920196</v>
      </c>
      <c r="AE364">
        <v>1</v>
      </c>
      <c r="AF364">
        <v>2</v>
      </c>
      <c r="AG364">
        <f t="shared" ref="AG364:AG365" si="27">AE364*AD364</f>
        <v>67.055690920196</v>
      </c>
    </row>
    <row r="365" spans="1:33" x14ac:dyDescent="0.35">
      <c r="A365" t="s">
        <v>1194</v>
      </c>
      <c r="B365" s="3" t="s">
        <v>1195</v>
      </c>
      <c r="C365" s="3" t="s">
        <v>1196</v>
      </c>
      <c r="D365">
        <v>0</v>
      </c>
      <c r="E365" t="s">
        <v>1197</v>
      </c>
      <c r="F365" t="s">
        <v>73</v>
      </c>
      <c r="G365">
        <v>0</v>
      </c>
      <c r="I365">
        <v>0</v>
      </c>
      <c r="J365" s="5" t="s">
        <v>1198</v>
      </c>
      <c r="K365">
        <v>0</v>
      </c>
      <c r="L365" t="s">
        <v>75</v>
      </c>
      <c r="AA365" t="str">
        <f t="shared" si="24"/>
        <v/>
      </c>
      <c r="AC365" t="str">
        <f t="shared" si="25"/>
        <v/>
      </c>
      <c r="AE365">
        <v>0</v>
      </c>
      <c r="AF365">
        <v>2</v>
      </c>
      <c r="AG365">
        <f t="shared" si="27"/>
        <v>0</v>
      </c>
    </row>
    <row r="366" spans="1:33" x14ac:dyDescent="0.35">
      <c r="A366" t="s">
        <v>1194</v>
      </c>
      <c r="B366" s="3" t="s">
        <v>1195</v>
      </c>
      <c r="C366" s="3" t="s">
        <v>1196</v>
      </c>
      <c r="D366">
        <v>1</v>
      </c>
      <c r="E366" t="s">
        <v>1199</v>
      </c>
      <c r="F366" t="s">
        <v>29</v>
      </c>
      <c r="I366">
        <v>0</v>
      </c>
      <c r="N366">
        <v>15</v>
      </c>
      <c r="O366">
        <v>16</v>
      </c>
      <c r="P366">
        <v>3</v>
      </c>
      <c r="Q366" t="s">
        <v>1200</v>
      </c>
      <c r="R366" t="s">
        <v>1201</v>
      </c>
      <c r="S366" t="s">
        <v>32</v>
      </c>
      <c r="U366" t="s">
        <v>33</v>
      </c>
      <c r="X366" t="s">
        <v>34</v>
      </c>
      <c r="Y366" t="s">
        <v>35</v>
      </c>
      <c r="AA366" t="str">
        <f t="shared" si="24"/>
        <v/>
      </c>
    </row>
    <row r="367" spans="1:33" x14ac:dyDescent="0.35">
      <c r="A367" t="s">
        <v>1194</v>
      </c>
      <c r="B367" s="3" t="s">
        <v>1195</v>
      </c>
      <c r="C367" s="3" t="s">
        <v>1196</v>
      </c>
      <c r="D367">
        <v>2</v>
      </c>
      <c r="E367" t="s">
        <v>1202</v>
      </c>
      <c r="F367" t="s">
        <v>29</v>
      </c>
      <c r="I367">
        <v>0</v>
      </c>
      <c r="N367">
        <v>36</v>
      </c>
      <c r="O367">
        <v>37</v>
      </c>
      <c r="P367">
        <v>4</v>
      </c>
      <c r="Q367" t="s">
        <v>1203</v>
      </c>
      <c r="R367" t="s">
        <v>1204</v>
      </c>
      <c r="S367" t="s">
        <v>32</v>
      </c>
      <c r="U367" t="s">
        <v>33</v>
      </c>
      <c r="X367" t="s">
        <v>34</v>
      </c>
      <c r="Y367" t="s">
        <v>35</v>
      </c>
      <c r="AA367" t="str">
        <f t="shared" si="24"/>
        <v/>
      </c>
    </row>
    <row r="368" spans="1:33" x14ac:dyDescent="0.35">
      <c r="A368" t="s">
        <v>1194</v>
      </c>
      <c r="B368" s="3" t="s">
        <v>1195</v>
      </c>
      <c r="C368" s="3" t="s">
        <v>1196</v>
      </c>
      <c r="D368">
        <v>3</v>
      </c>
      <c r="E368" t="s">
        <v>1205</v>
      </c>
      <c r="F368" t="s">
        <v>29</v>
      </c>
      <c r="I368">
        <v>0</v>
      </c>
      <c r="N368">
        <v>50</v>
      </c>
      <c r="O368">
        <v>64</v>
      </c>
      <c r="P368">
        <v>3</v>
      </c>
      <c r="Q368" t="s">
        <v>1206</v>
      </c>
      <c r="R368" t="s">
        <v>1207</v>
      </c>
      <c r="S368" t="s">
        <v>32</v>
      </c>
      <c r="U368" t="s">
        <v>117</v>
      </c>
      <c r="V368" t="s">
        <v>1208</v>
      </c>
      <c r="W368">
        <v>0</v>
      </c>
      <c r="X368" t="s">
        <v>34</v>
      </c>
      <c r="Y368" t="s">
        <v>35</v>
      </c>
      <c r="Z368">
        <v>1.8</v>
      </c>
      <c r="AA368">
        <f t="shared" si="24"/>
        <v>72.183908045977006</v>
      </c>
      <c r="AB368">
        <f t="shared" ref="AB368:AB372" si="28">0.00048312*(AA368-2*PI()*Z368)^3+60.4774</f>
        <v>169.45927389949409</v>
      </c>
    </row>
    <row r="369" spans="1:33" x14ac:dyDescent="0.35">
      <c r="A369" t="s">
        <v>1194</v>
      </c>
      <c r="B369" s="3" t="s">
        <v>1195</v>
      </c>
      <c r="C369" s="3" t="s">
        <v>1196</v>
      </c>
      <c r="D369">
        <v>4</v>
      </c>
      <c r="E369" t="s">
        <v>1209</v>
      </c>
      <c r="F369" t="s">
        <v>29</v>
      </c>
      <c r="I369">
        <v>0</v>
      </c>
      <c r="N369">
        <v>33.5</v>
      </c>
      <c r="O369">
        <v>37</v>
      </c>
      <c r="P369">
        <v>4</v>
      </c>
      <c r="Q369" t="s">
        <v>1210</v>
      </c>
      <c r="R369" t="s">
        <v>1211</v>
      </c>
      <c r="S369" t="s">
        <v>32</v>
      </c>
      <c r="U369" t="s">
        <v>33</v>
      </c>
      <c r="X369" t="s">
        <v>34</v>
      </c>
      <c r="Y369" t="s">
        <v>35</v>
      </c>
      <c r="AA369" t="str">
        <f t="shared" si="24"/>
        <v/>
      </c>
    </row>
    <row r="370" spans="1:33" x14ac:dyDescent="0.35">
      <c r="A370" t="s">
        <v>1194</v>
      </c>
      <c r="B370" s="3" t="s">
        <v>1195</v>
      </c>
      <c r="C370" s="3" t="s">
        <v>1196</v>
      </c>
      <c r="D370">
        <v>5</v>
      </c>
      <c r="E370" t="s">
        <v>1212</v>
      </c>
      <c r="F370" t="s">
        <v>29</v>
      </c>
      <c r="I370">
        <v>0</v>
      </c>
      <c r="N370">
        <v>46</v>
      </c>
      <c r="O370">
        <v>48</v>
      </c>
      <c r="P370">
        <v>4</v>
      </c>
      <c r="Q370" t="s">
        <v>1213</v>
      </c>
      <c r="R370" t="s">
        <v>1214</v>
      </c>
      <c r="S370" t="s">
        <v>32</v>
      </c>
      <c r="U370" t="s">
        <v>117</v>
      </c>
      <c r="V370" t="s">
        <v>199</v>
      </c>
      <c r="W370">
        <v>1</v>
      </c>
      <c r="X370" t="s">
        <v>34</v>
      </c>
      <c r="Y370" t="s">
        <v>35</v>
      </c>
      <c r="Z370">
        <v>6</v>
      </c>
      <c r="AA370">
        <f t="shared" si="24"/>
        <v>53.793103448275858</v>
      </c>
      <c r="AB370">
        <f t="shared" si="28"/>
        <v>62.491339073551664</v>
      </c>
    </row>
    <row r="371" spans="1:33" x14ac:dyDescent="0.35">
      <c r="A371" t="s">
        <v>1194</v>
      </c>
      <c r="B371" s="3" t="s">
        <v>1195</v>
      </c>
      <c r="C371" s="3" t="s">
        <v>1196</v>
      </c>
      <c r="D371">
        <v>6</v>
      </c>
      <c r="E371" t="s">
        <v>1215</v>
      </c>
      <c r="F371" t="s">
        <v>29</v>
      </c>
      <c r="I371">
        <v>0</v>
      </c>
      <c r="N371">
        <v>41</v>
      </c>
      <c r="O371">
        <v>41</v>
      </c>
      <c r="P371">
        <v>3.5</v>
      </c>
      <c r="Q371" t="s">
        <v>1216</v>
      </c>
      <c r="R371" t="s">
        <v>1217</v>
      </c>
      <c r="S371" t="s">
        <v>32</v>
      </c>
      <c r="U371" t="s">
        <v>33</v>
      </c>
      <c r="X371" t="s">
        <v>34</v>
      </c>
      <c r="Y371" t="s">
        <v>35</v>
      </c>
      <c r="Z371">
        <v>1.9</v>
      </c>
      <c r="AA371" t="str">
        <f t="shared" si="24"/>
        <v/>
      </c>
    </row>
    <row r="372" spans="1:33" x14ac:dyDescent="0.35">
      <c r="A372" t="s">
        <v>1194</v>
      </c>
      <c r="B372" s="3" t="s">
        <v>1195</v>
      </c>
      <c r="C372" s="3" t="s">
        <v>1196</v>
      </c>
      <c r="D372">
        <v>7</v>
      </c>
      <c r="E372" t="s">
        <v>1218</v>
      </c>
      <c r="F372" t="s">
        <v>29</v>
      </c>
      <c r="I372">
        <v>0</v>
      </c>
      <c r="N372">
        <v>49</v>
      </c>
      <c r="O372">
        <v>52</v>
      </c>
      <c r="P372">
        <v>5</v>
      </c>
      <c r="Q372" t="s">
        <v>1219</v>
      </c>
      <c r="R372" t="s">
        <v>1220</v>
      </c>
      <c r="S372" t="s">
        <v>32</v>
      </c>
      <c r="U372" t="s">
        <v>117</v>
      </c>
      <c r="V372" t="s">
        <v>199</v>
      </c>
      <c r="W372">
        <v>1</v>
      </c>
      <c r="X372" t="s">
        <v>34</v>
      </c>
      <c r="Y372" t="s">
        <v>35</v>
      </c>
      <c r="Z372">
        <v>1.8</v>
      </c>
      <c r="AA372">
        <f t="shared" si="24"/>
        <v>58.390804597701148</v>
      </c>
      <c r="AB372">
        <f t="shared" si="28"/>
        <v>110.89637573154994</v>
      </c>
    </row>
    <row r="373" spans="1:33" x14ac:dyDescent="0.35">
      <c r="A373" t="s">
        <v>1194</v>
      </c>
      <c r="B373" s="3" t="s">
        <v>1195</v>
      </c>
      <c r="C373" s="3" t="s">
        <v>1196</v>
      </c>
      <c r="D373">
        <v>8</v>
      </c>
      <c r="E373" t="s">
        <v>1221</v>
      </c>
      <c r="F373" t="s">
        <v>29</v>
      </c>
      <c r="I373">
        <v>0</v>
      </c>
      <c r="N373">
        <v>30</v>
      </c>
      <c r="O373">
        <v>32</v>
      </c>
      <c r="P373">
        <v>4.5</v>
      </c>
      <c r="Q373" t="s">
        <v>1222</v>
      </c>
      <c r="R373" t="s">
        <v>1111</v>
      </c>
      <c r="S373" t="s">
        <v>32</v>
      </c>
      <c r="U373" t="s">
        <v>33</v>
      </c>
      <c r="X373" t="s">
        <v>34</v>
      </c>
      <c r="Y373" t="s">
        <v>35</v>
      </c>
      <c r="AA373" t="str">
        <f t="shared" si="24"/>
        <v/>
      </c>
    </row>
    <row r="374" spans="1:33" x14ac:dyDescent="0.35">
      <c r="A374" t="s">
        <v>1223</v>
      </c>
      <c r="B374" s="3" t="s">
        <v>1224</v>
      </c>
      <c r="C374" s="3" t="s">
        <v>1225</v>
      </c>
      <c r="D374">
        <v>0</v>
      </c>
      <c r="E374" t="s">
        <v>1226</v>
      </c>
      <c r="F374" t="s">
        <v>29</v>
      </c>
      <c r="I374">
        <v>0</v>
      </c>
      <c r="N374">
        <v>42</v>
      </c>
      <c r="O374">
        <v>53</v>
      </c>
      <c r="P374">
        <v>4.5</v>
      </c>
      <c r="Q374" t="s">
        <v>1227</v>
      </c>
      <c r="R374" t="s">
        <v>1228</v>
      </c>
      <c r="S374" t="s">
        <v>32</v>
      </c>
      <c r="U374" t="s">
        <v>33</v>
      </c>
      <c r="X374" t="s">
        <v>34</v>
      </c>
      <c r="Y374" t="s">
        <v>35</v>
      </c>
      <c r="Z374">
        <v>1.5</v>
      </c>
      <c r="AA374" t="str">
        <f t="shared" si="24"/>
        <v/>
      </c>
    </row>
    <row r="375" spans="1:33" x14ac:dyDescent="0.35">
      <c r="A375" t="s">
        <v>1223</v>
      </c>
      <c r="B375" s="3" t="s">
        <v>1224</v>
      </c>
      <c r="C375" s="3" t="s">
        <v>1225</v>
      </c>
      <c r="D375">
        <v>1</v>
      </c>
      <c r="E375" t="s">
        <v>1229</v>
      </c>
      <c r="F375" t="s">
        <v>29</v>
      </c>
      <c r="I375">
        <v>0</v>
      </c>
      <c r="N375">
        <v>37</v>
      </c>
      <c r="O375">
        <v>45</v>
      </c>
      <c r="P375">
        <v>5</v>
      </c>
      <c r="Q375" t="s">
        <v>1230</v>
      </c>
      <c r="R375" t="s">
        <v>1231</v>
      </c>
      <c r="S375" t="s">
        <v>32</v>
      </c>
      <c r="U375" t="s">
        <v>33</v>
      </c>
      <c r="X375" t="s">
        <v>34</v>
      </c>
      <c r="Y375" t="s">
        <v>35</v>
      </c>
      <c r="AA375" t="str">
        <f t="shared" si="24"/>
        <v/>
      </c>
    </row>
    <row r="376" spans="1:33" x14ac:dyDescent="0.35">
      <c r="A376" t="s">
        <v>1232</v>
      </c>
      <c r="B376" s="3" t="s">
        <v>1233</v>
      </c>
      <c r="C376" s="3" t="s">
        <v>1234</v>
      </c>
      <c r="D376">
        <v>0</v>
      </c>
      <c r="E376" t="s">
        <v>1235</v>
      </c>
      <c r="F376" t="s">
        <v>29</v>
      </c>
      <c r="I376">
        <v>0</v>
      </c>
      <c r="N376">
        <v>17</v>
      </c>
      <c r="O376">
        <v>16</v>
      </c>
      <c r="P376">
        <v>4</v>
      </c>
      <c r="Q376" t="s">
        <v>1236</v>
      </c>
      <c r="R376" t="s">
        <v>1237</v>
      </c>
      <c r="S376" t="s">
        <v>32</v>
      </c>
      <c r="U376" t="s">
        <v>33</v>
      </c>
      <c r="X376" t="s">
        <v>34</v>
      </c>
      <c r="Y376" t="s">
        <v>35</v>
      </c>
      <c r="AA376" t="str">
        <f t="shared" si="24"/>
        <v/>
      </c>
    </row>
    <row r="377" spans="1:33" x14ac:dyDescent="0.35">
      <c r="A377" t="s">
        <v>1232</v>
      </c>
      <c r="B377" s="3" t="s">
        <v>1233</v>
      </c>
      <c r="C377" s="3" t="s">
        <v>1234</v>
      </c>
      <c r="D377">
        <v>1</v>
      </c>
      <c r="E377" t="s">
        <v>1238</v>
      </c>
      <c r="F377" t="s">
        <v>29</v>
      </c>
      <c r="I377">
        <v>0</v>
      </c>
      <c r="N377">
        <v>24</v>
      </c>
      <c r="O377">
        <v>24</v>
      </c>
      <c r="P377">
        <v>3</v>
      </c>
      <c r="Q377" t="s">
        <v>1239</v>
      </c>
      <c r="R377" t="s">
        <v>1240</v>
      </c>
      <c r="S377" t="s">
        <v>52</v>
      </c>
      <c r="T377">
        <v>4</v>
      </c>
      <c r="U377" t="s">
        <v>33</v>
      </c>
      <c r="X377" t="s">
        <v>34</v>
      </c>
      <c r="Y377" t="s">
        <v>35</v>
      </c>
      <c r="AA377" t="str">
        <f t="shared" si="24"/>
        <v/>
      </c>
    </row>
    <row r="378" spans="1:33" x14ac:dyDescent="0.35">
      <c r="A378" t="s">
        <v>1232</v>
      </c>
      <c r="B378" s="3" t="s">
        <v>1233</v>
      </c>
      <c r="C378" s="3" t="s">
        <v>1234</v>
      </c>
      <c r="D378">
        <v>2</v>
      </c>
      <c r="E378" t="s">
        <v>1241</v>
      </c>
      <c r="F378" t="s">
        <v>73</v>
      </c>
      <c r="G378">
        <v>25</v>
      </c>
      <c r="H378">
        <v>26.842499999999902</v>
      </c>
      <c r="I378">
        <v>0</v>
      </c>
      <c r="J378" t="s">
        <v>545</v>
      </c>
      <c r="K378">
        <v>1</v>
      </c>
      <c r="L378" t="s">
        <v>176</v>
      </c>
      <c r="AA378" t="str">
        <f t="shared" si="24"/>
        <v/>
      </c>
      <c r="AC378">
        <f>IF(H378&gt;0,(H378-1.2)/0.87,IF(G378&gt;0,G378,""))</f>
        <v>29.47413793103437</v>
      </c>
      <c r="AD378">
        <f>IF(AC378&gt;30,0.00027249*AC378^3+42.1294,0)</f>
        <v>0</v>
      </c>
      <c r="AE378">
        <v>1</v>
      </c>
      <c r="AF378">
        <v>2</v>
      </c>
      <c r="AG378">
        <f>AE378*AD378</f>
        <v>0</v>
      </c>
    </row>
    <row r="379" spans="1:33" x14ac:dyDescent="0.35">
      <c r="A379" t="s">
        <v>1242</v>
      </c>
      <c r="B379" s="3" t="s">
        <v>1243</v>
      </c>
      <c r="C379" s="3" t="s">
        <v>1244</v>
      </c>
      <c r="D379">
        <v>0</v>
      </c>
      <c r="E379" t="s">
        <v>1245</v>
      </c>
      <c r="F379" t="s">
        <v>29</v>
      </c>
      <c r="I379">
        <v>0</v>
      </c>
      <c r="N379">
        <v>33</v>
      </c>
      <c r="O379">
        <v>40</v>
      </c>
      <c r="P379">
        <v>3</v>
      </c>
      <c r="Q379" t="s">
        <v>1246</v>
      </c>
      <c r="R379" t="s">
        <v>1247</v>
      </c>
      <c r="S379" t="s">
        <v>32</v>
      </c>
      <c r="U379" t="s">
        <v>33</v>
      </c>
      <c r="X379" t="s">
        <v>34</v>
      </c>
      <c r="Y379" t="s">
        <v>35</v>
      </c>
      <c r="AA379" t="str">
        <f t="shared" si="24"/>
        <v/>
      </c>
    </row>
    <row r="380" spans="1:33" x14ac:dyDescent="0.35">
      <c r="A380" t="s">
        <v>1242</v>
      </c>
      <c r="B380" s="3" t="s">
        <v>1243</v>
      </c>
      <c r="C380" s="3" t="s">
        <v>1244</v>
      </c>
      <c r="D380">
        <v>1</v>
      </c>
      <c r="E380" t="s">
        <v>1248</v>
      </c>
      <c r="F380" t="s">
        <v>29</v>
      </c>
      <c r="I380">
        <v>0</v>
      </c>
      <c r="N380">
        <v>24</v>
      </c>
      <c r="O380">
        <v>26</v>
      </c>
      <c r="P380">
        <v>3.5</v>
      </c>
      <c r="Q380" t="s">
        <v>695</v>
      </c>
      <c r="R380" t="s">
        <v>526</v>
      </c>
      <c r="S380" t="s">
        <v>32</v>
      </c>
      <c r="U380" t="s">
        <v>33</v>
      </c>
      <c r="X380" t="s">
        <v>34</v>
      </c>
      <c r="Y380" t="s">
        <v>35</v>
      </c>
      <c r="AA380" t="str">
        <f t="shared" si="24"/>
        <v/>
      </c>
    </row>
    <row r="381" spans="1:33" x14ac:dyDescent="0.35">
      <c r="A381" t="s">
        <v>1242</v>
      </c>
      <c r="B381" s="3" t="s">
        <v>1243</v>
      </c>
      <c r="C381" s="3" t="s">
        <v>1244</v>
      </c>
      <c r="D381">
        <v>2</v>
      </c>
      <c r="E381" t="s">
        <v>1249</v>
      </c>
      <c r="F381" t="s">
        <v>29</v>
      </c>
      <c r="I381">
        <v>0</v>
      </c>
      <c r="N381">
        <v>10</v>
      </c>
      <c r="O381">
        <v>10</v>
      </c>
      <c r="P381">
        <v>1.7</v>
      </c>
      <c r="Q381" t="s">
        <v>421</v>
      </c>
      <c r="R381" t="s">
        <v>245</v>
      </c>
      <c r="S381" t="s">
        <v>52</v>
      </c>
      <c r="T381">
        <v>3</v>
      </c>
      <c r="U381" t="s">
        <v>33</v>
      </c>
      <c r="X381" t="s">
        <v>34</v>
      </c>
      <c r="Y381" t="s">
        <v>35</v>
      </c>
      <c r="AA381" t="str">
        <f t="shared" si="24"/>
        <v/>
      </c>
    </row>
    <row r="382" spans="1:33" x14ac:dyDescent="0.35">
      <c r="A382" t="s">
        <v>1242</v>
      </c>
      <c r="B382" s="3" t="s">
        <v>1243</v>
      </c>
      <c r="C382" s="3" t="s">
        <v>1244</v>
      </c>
      <c r="D382">
        <v>3</v>
      </c>
      <c r="E382" t="s">
        <v>1250</v>
      </c>
      <c r="F382" t="s">
        <v>29</v>
      </c>
      <c r="I382">
        <v>0</v>
      </c>
      <c r="N382">
        <v>11</v>
      </c>
      <c r="O382">
        <v>12</v>
      </c>
      <c r="P382">
        <v>1.2</v>
      </c>
      <c r="Q382" t="s">
        <v>1251</v>
      </c>
      <c r="R382" t="s">
        <v>1252</v>
      </c>
      <c r="S382" t="s">
        <v>62</v>
      </c>
      <c r="U382" t="s">
        <v>33</v>
      </c>
      <c r="X382" t="s">
        <v>34</v>
      </c>
      <c r="Y382" t="s">
        <v>35</v>
      </c>
      <c r="AA382" t="str">
        <f t="shared" si="24"/>
        <v/>
      </c>
    </row>
    <row r="383" spans="1:33" x14ac:dyDescent="0.35">
      <c r="A383" t="s">
        <v>1242</v>
      </c>
      <c r="B383" s="3" t="s">
        <v>1243</v>
      </c>
      <c r="C383" s="3" t="s">
        <v>1244</v>
      </c>
      <c r="D383">
        <v>4</v>
      </c>
      <c r="E383" t="s">
        <v>1253</v>
      </c>
      <c r="F383" t="s">
        <v>49</v>
      </c>
      <c r="I383">
        <v>0</v>
      </c>
      <c r="N383">
        <v>0</v>
      </c>
      <c r="O383">
        <v>0</v>
      </c>
      <c r="Q383" t="s">
        <v>1254</v>
      </c>
      <c r="R383" t="s">
        <v>1255</v>
      </c>
      <c r="S383" t="s">
        <v>62</v>
      </c>
      <c r="AA383" t="str">
        <f t="shared" si="24"/>
        <v/>
      </c>
    </row>
    <row r="384" spans="1:33" x14ac:dyDescent="0.35">
      <c r="A384" t="s">
        <v>1256</v>
      </c>
      <c r="B384" s="3" t="s">
        <v>1257</v>
      </c>
      <c r="C384" s="3" t="s">
        <v>1258</v>
      </c>
      <c r="D384">
        <v>0</v>
      </c>
      <c r="E384" t="s">
        <v>1259</v>
      </c>
      <c r="F384" t="s">
        <v>29</v>
      </c>
      <c r="I384">
        <v>0</v>
      </c>
      <c r="N384">
        <v>27</v>
      </c>
      <c r="O384">
        <v>28</v>
      </c>
      <c r="P384">
        <v>5.5</v>
      </c>
      <c r="Q384" t="s">
        <v>1260</v>
      </c>
      <c r="R384" t="s">
        <v>340</v>
      </c>
      <c r="S384" t="s">
        <v>52</v>
      </c>
      <c r="T384">
        <v>6</v>
      </c>
      <c r="U384" t="s">
        <v>33</v>
      </c>
      <c r="X384" t="s">
        <v>88</v>
      </c>
      <c r="Y384" t="s">
        <v>35</v>
      </c>
      <c r="AA384" t="str">
        <f t="shared" si="24"/>
        <v/>
      </c>
    </row>
    <row r="385" spans="1:33" x14ac:dyDescent="0.35">
      <c r="A385" t="s">
        <v>1256</v>
      </c>
      <c r="B385" s="3" t="s">
        <v>1257</v>
      </c>
      <c r="C385" s="3" t="s">
        <v>1258</v>
      </c>
      <c r="D385">
        <v>1</v>
      </c>
      <c r="E385" t="s">
        <v>1261</v>
      </c>
      <c r="F385" t="s">
        <v>73</v>
      </c>
      <c r="G385">
        <v>23</v>
      </c>
      <c r="H385">
        <v>24.756699999999899</v>
      </c>
      <c r="I385">
        <v>0</v>
      </c>
      <c r="J385" t="s">
        <v>545</v>
      </c>
      <c r="K385">
        <v>1</v>
      </c>
      <c r="L385" t="s">
        <v>176</v>
      </c>
      <c r="AA385" t="str">
        <f t="shared" si="24"/>
        <v/>
      </c>
      <c r="AC385">
        <f>IF(H385&gt;0,(H385-1.2)/0.87,IF(G385&gt;0,G385,""))</f>
        <v>27.076666666666551</v>
      </c>
      <c r="AD385">
        <f>IF(AC385&gt;30,0.00027249*AC385^3+42.1294,0)</f>
        <v>0</v>
      </c>
      <c r="AE385">
        <v>1</v>
      </c>
      <c r="AF385">
        <v>2</v>
      </c>
      <c r="AG385">
        <f>AE385*AD385</f>
        <v>0</v>
      </c>
    </row>
    <row r="386" spans="1:33" x14ac:dyDescent="0.35">
      <c r="A386" t="s">
        <v>1262</v>
      </c>
      <c r="B386" s="3" t="s">
        <v>1263</v>
      </c>
      <c r="C386" s="3" t="s">
        <v>1264</v>
      </c>
      <c r="D386">
        <v>0</v>
      </c>
      <c r="E386" t="s">
        <v>1265</v>
      </c>
      <c r="F386" t="s">
        <v>29</v>
      </c>
      <c r="I386">
        <v>0</v>
      </c>
      <c r="N386">
        <v>31</v>
      </c>
      <c r="O386">
        <v>31</v>
      </c>
      <c r="P386">
        <v>4</v>
      </c>
      <c r="Q386" t="s">
        <v>980</v>
      </c>
      <c r="R386" t="s">
        <v>981</v>
      </c>
      <c r="S386" t="s">
        <v>52</v>
      </c>
      <c r="T386">
        <v>3</v>
      </c>
      <c r="U386" t="s">
        <v>33</v>
      </c>
      <c r="X386" t="s">
        <v>34</v>
      </c>
      <c r="Y386" t="s">
        <v>35</v>
      </c>
      <c r="AA386" t="str">
        <f t="shared" ref="AA386:AA449" si="29">IF(N386&gt;45,(O386-1.2)/0.87,"")</f>
        <v/>
      </c>
    </row>
    <row r="387" spans="1:33" x14ac:dyDescent="0.35">
      <c r="A387" t="s">
        <v>1262</v>
      </c>
      <c r="B387" s="3" t="s">
        <v>1263</v>
      </c>
      <c r="C387" s="3" t="s">
        <v>1264</v>
      </c>
      <c r="D387">
        <v>1</v>
      </c>
      <c r="E387" t="s">
        <v>1266</v>
      </c>
      <c r="F387" t="s">
        <v>29</v>
      </c>
      <c r="I387">
        <v>0</v>
      </c>
      <c r="N387">
        <v>19</v>
      </c>
      <c r="O387">
        <v>19.5</v>
      </c>
      <c r="P387">
        <v>3</v>
      </c>
      <c r="Q387" t="s">
        <v>1267</v>
      </c>
      <c r="R387" t="s">
        <v>1268</v>
      </c>
      <c r="S387" t="s">
        <v>62</v>
      </c>
      <c r="U387" t="s">
        <v>33</v>
      </c>
      <c r="X387" t="s">
        <v>34</v>
      </c>
      <c r="Y387" t="s">
        <v>35</v>
      </c>
      <c r="AA387" t="str">
        <f t="shared" si="29"/>
        <v/>
      </c>
    </row>
    <row r="388" spans="1:33" x14ac:dyDescent="0.35">
      <c r="A388" t="s">
        <v>1262</v>
      </c>
      <c r="B388" s="3" t="s">
        <v>1263</v>
      </c>
      <c r="C388" s="3" t="s">
        <v>1264</v>
      </c>
      <c r="D388">
        <v>2</v>
      </c>
      <c r="E388" t="s">
        <v>1269</v>
      </c>
      <c r="F388" t="s">
        <v>29</v>
      </c>
      <c r="I388">
        <v>0</v>
      </c>
      <c r="N388">
        <v>11.5</v>
      </c>
      <c r="O388">
        <v>13</v>
      </c>
      <c r="P388">
        <v>3.5</v>
      </c>
      <c r="Q388" t="s">
        <v>1270</v>
      </c>
      <c r="R388" t="s">
        <v>1271</v>
      </c>
      <c r="S388" t="s">
        <v>62</v>
      </c>
      <c r="U388" t="s">
        <v>33</v>
      </c>
      <c r="X388" t="s">
        <v>34</v>
      </c>
      <c r="Y388" t="s">
        <v>35</v>
      </c>
      <c r="AA388" t="str">
        <f t="shared" si="29"/>
        <v/>
      </c>
    </row>
    <row r="389" spans="1:33" x14ac:dyDescent="0.35">
      <c r="A389" t="s">
        <v>1262</v>
      </c>
      <c r="B389" s="3" t="s">
        <v>1263</v>
      </c>
      <c r="C389" s="3" t="s">
        <v>1264</v>
      </c>
      <c r="D389">
        <v>3</v>
      </c>
      <c r="E389" t="s">
        <v>1272</v>
      </c>
      <c r="F389" t="s">
        <v>29</v>
      </c>
      <c r="I389">
        <v>0</v>
      </c>
      <c r="N389">
        <v>19.5</v>
      </c>
      <c r="O389">
        <v>25</v>
      </c>
      <c r="P389">
        <v>3</v>
      </c>
      <c r="Q389" t="s">
        <v>1273</v>
      </c>
      <c r="R389" t="s">
        <v>1274</v>
      </c>
      <c r="S389" t="s">
        <v>62</v>
      </c>
      <c r="U389" t="s">
        <v>33</v>
      </c>
      <c r="X389" t="s">
        <v>34</v>
      </c>
      <c r="Y389" t="s">
        <v>35</v>
      </c>
      <c r="AA389" t="str">
        <f t="shared" si="29"/>
        <v/>
      </c>
    </row>
    <row r="390" spans="1:33" x14ac:dyDescent="0.35">
      <c r="A390" t="s">
        <v>1262</v>
      </c>
      <c r="B390" s="3" t="s">
        <v>1263</v>
      </c>
      <c r="C390" s="3" t="s">
        <v>1264</v>
      </c>
      <c r="D390">
        <v>4</v>
      </c>
      <c r="E390" t="s">
        <v>1275</v>
      </c>
      <c r="F390" t="s">
        <v>29</v>
      </c>
      <c r="I390">
        <v>0</v>
      </c>
      <c r="N390">
        <v>22.5</v>
      </c>
      <c r="O390">
        <v>25</v>
      </c>
      <c r="P390">
        <v>4</v>
      </c>
      <c r="Q390" t="s">
        <v>1276</v>
      </c>
      <c r="R390" t="s">
        <v>1277</v>
      </c>
      <c r="S390" t="s">
        <v>62</v>
      </c>
      <c r="U390" t="s">
        <v>33</v>
      </c>
      <c r="X390" t="s">
        <v>34</v>
      </c>
      <c r="Y390" t="s">
        <v>35</v>
      </c>
      <c r="AA390" t="str">
        <f t="shared" si="29"/>
        <v/>
      </c>
    </row>
    <row r="391" spans="1:33" x14ac:dyDescent="0.35">
      <c r="A391" t="s">
        <v>1262</v>
      </c>
      <c r="B391" s="3" t="s">
        <v>1263</v>
      </c>
      <c r="C391" s="3" t="s">
        <v>1264</v>
      </c>
      <c r="D391">
        <v>5</v>
      </c>
      <c r="E391" t="s">
        <v>1278</v>
      </c>
      <c r="F391" t="s">
        <v>29</v>
      </c>
      <c r="I391">
        <v>0</v>
      </c>
      <c r="N391">
        <v>15</v>
      </c>
      <c r="O391">
        <v>16</v>
      </c>
      <c r="P391">
        <v>3</v>
      </c>
      <c r="Q391" t="s">
        <v>923</v>
      </c>
      <c r="R391" t="s">
        <v>903</v>
      </c>
      <c r="S391" t="s">
        <v>32</v>
      </c>
      <c r="U391" t="s">
        <v>33</v>
      </c>
      <c r="X391" t="s">
        <v>34</v>
      </c>
      <c r="Y391" t="s">
        <v>35</v>
      </c>
      <c r="AA391" t="str">
        <f t="shared" si="29"/>
        <v/>
      </c>
    </row>
    <row r="392" spans="1:33" x14ac:dyDescent="0.35">
      <c r="A392" t="s">
        <v>1262</v>
      </c>
      <c r="B392" s="3" t="s">
        <v>1263</v>
      </c>
      <c r="C392" s="3" t="s">
        <v>1264</v>
      </c>
      <c r="D392">
        <v>6</v>
      </c>
      <c r="E392" t="s">
        <v>1279</v>
      </c>
      <c r="F392" t="s">
        <v>73</v>
      </c>
      <c r="G392">
        <v>18</v>
      </c>
      <c r="H392">
        <v>18</v>
      </c>
      <c r="I392">
        <v>0</v>
      </c>
      <c r="J392" t="s">
        <v>1280</v>
      </c>
      <c r="K392">
        <v>1</v>
      </c>
      <c r="L392" t="s">
        <v>176</v>
      </c>
      <c r="AA392" t="str">
        <f t="shared" si="29"/>
        <v/>
      </c>
      <c r="AC392">
        <f>IF(H392&gt;0,(H392-1.2)/0.87,IF(G392&gt;0,G392,""))</f>
        <v>19.310344827586206</v>
      </c>
      <c r="AD392">
        <f>IF(AC392&gt;30,0.00027249*AC392^3+42.1294,0)</f>
        <v>0</v>
      </c>
      <c r="AE392">
        <v>1</v>
      </c>
      <c r="AF392">
        <v>2</v>
      </c>
      <c r="AG392">
        <f>AE392*AD392</f>
        <v>0</v>
      </c>
    </row>
    <row r="393" spans="1:33" x14ac:dyDescent="0.35">
      <c r="A393" t="s">
        <v>1262</v>
      </c>
      <c r="B393" s="3" t="s">
        <v>1263</v>
      </c>
      <c r="C393" s="3" t="s">
        <v>1264</v>
      </c>
      <c r="D393">
        <v>7</v>
      </c>
      <c r="E393" t="s">
        <v>1281</v>
      </c>
      <c r="F393" t="s">
        <v>29</v>
      </c>
      <c r="I393">
        <v>0</v>
      </c>
      <c r="N393">
        <v>19.5</v>
      </c>
      <c r="O393">
        <v>22.5</v>
      </c>
      <c r="P393">
        <v>4</v>
      </c>
      <c r="Q393" t="s">
        <v>1282</v>
      </c>
      <c r="R393" t="s">
        <v>1283</v>
      </c>
      <c r="S393" t="s">
        <v>32</v>
      </c>
      <c r="U393" t="s">
        <v>33</v>
      </c>
      <c r="X393" t="s">
        <v>34</v>
      </c>
      <c r="Y393" t="s">
        <v>35</v>
      </c>
      <c r="AA393" t="str">
        <f t="shared" si="29"/>
        <v/>
      </c>
    </row>
    <row r="394" spans="1:33" x14ac:dyDescent="0.35">
      <c r="A394" t="s">
        <v>1262</v>
      </c>
      <c r="B394" s="3" t="s">
        <v>1263</v>
      </c>
      <c r="C394" s="3" t="s">
        <v>1264</v>
      </c>
      <c r="D394">
        <v>8</v>
      </c>
      <c r="E394" t="s">
        <v>1284</v>
      </c>
      <c r="F394" t="s">
        <v>29</v>
      </c>
      <c r="I394">
        <v>0</v>
      </c>
      <c r="N394">
        <v>19</v>
      </c>
      <c r="O394">
        <v>20</v>
      </c>
      <c r="P394">
        <v>3</v>
      </c>
      <c r="Q394" t="s">
        <v>1285</v>
      </c>
      <c r="R394" t="s">
        <v>1286</v>
      </c>
      <c r="S394" t="s">
        <v>32</v>
      </c>
      <c r="U394" t="s">
        <v>33</v>
      </c>
      <c r="X394" t="s">
        <v>34</v>
      </c>
      <c r="Y394" t="s">
        <v>35</v>
      </c>
      <c r="AA394" t="str">
        <f t="shared" si="29"/>
        <v/>
      </c>
    </row>
    <row r="395" spans="1:33" x14ac:dyDescent="0.35">
      <c r="A395" t="s">
        <v>1262</v>
      </c>
      <c r="B395" s="3" t="s">
        <v>1263</v>
      </c>
      <c r="C395" s="3" t="s">
        <v>1264</v>
      </c>
      <c r="D395">
        <v>9</v>
      </c>
      <c r="E395" t="s">
        <v>1287</v>
      </c>
      <c r="F395" t="s">
        <v>29</v>
      </c>
      <c r="I395">
        <v>0</v>
      </c>
      <c r="N395">
        <v>17</v>
      </c>
      <c r="O395">
        <v>19</v>
      </c>
      <c r="P395">
        <v>3</v>
      </c>
      <c r="Q395" t="s">
        <v>1288</v>
      </c>
      <c r="R395" t="s">
        <v>1289</v>
      </c>
      <c r="S395" t="s">
        <v>32</v>
      </c>
      <c r="U395" t="s">
        <v>33</v>
      </c>
      <c r="X395" t="s">
        <v>34</v>
      </c>
      <c r="Y395" t="s">
        <v>35</v>
      </c>
      <c r="AA395" t="str">
        <f t="shared" si="29"/>
        <v/>
      </c>
    </row>
    <row r="396" spans="1:33" x14ac:dyDescent="0.35">
      <c r="A396" t="s">
        <v>1262</v>
      </c>
      <c r="B396" s="3" t="s">
        <v>1263</v>
      </c>
      <c r="C396" s="3" t="s">
        <v>1264</v>
      </c>
      <c r="D396">
        <v>10</v>
      </c>
      <c r="E396" t="s">
        <v>1290</v>
      </c>
      <c r="F396" t="s">
        <v>73</v>
      </c>
      <c r="G396">
        <v>21.5</v>
      </c>
      <c r="H396">
        <v>23.192349999999902</v>
      </c>
      <c r="I396">
        <v>0</v>
      </c>
      <c r="J396" t="s">
        <v>545</v>
      </c>
      <c r="K396">
        <v>1</v>
      </c>
      <c r="L396" t="s">
        <v>176</v>
      </c>
      <c r="AA396" t="str">
        <f t="shared" si="29"/>
        <v/>
      </c>
      <c r="AC396">
        <f t="shared" ref="AC396:AC398" si="30">IF(H396&gt;0,(H396-1.2)/0.87,IF(G396&gt;0,G396,""))</f>
        <v>25.278563218390694</v>
      </c>
      <c r="AD396">
        <f t="shared" ref="AD396:AD398" si="31">IF(AC396&gt;30,0.00027249*AC396^3+42.1294,0)</f>
        <v>0</v>
      </c>
      <c r="AE396">
        <v>1</v>
      </c>
      <c r="AF396">
        <v>2</v>
      </c>
      <c r="AG396">
        <f t="shared" ref="AG396:AG398" si="32">AE396*AD396</f>
        <v>0</v>
      </c>
    </row>
    <row r="397" spans="1:33" x14ac:dyDescent="0.35">
      <c r="A397" t="s">
        <v>1262</v>
      </c>
      <c r="B397" s="3" t="s">
        <v>1263</v>
      </c>
      <c r="C397" s="3" t="s">
        <v>1264</v>
      </c>
      <c r="D397">
        <v>11</v>
      </c>
      <c r="E397" t="s">
        <v>1291</v>
      </c>
      <c r="F397" t="s">
        <v>73</v>
      </c>
      <c r="G397">
        <v>27</v>
      </c>
      <c r="H397">
        <v>28.928299999999901</v>
      </c>
      <c r="I397">
        <v>0</v>
      </c>
      <c r="J397" t="s">
        <v>1292</v>
      </c>
      <c r="K397">
        <v>1</v>
      </c>
      <c r="L397" t="s">
        <v>176</v>
      </c>
      <c r="AA397" t="str">
        <f t="shared" si="29"/>
        <v/>
      </c>
      <c r="AC397">
        <f t="shared" si="30"/>
        <v>31.871609195402186</v>
      </c>
      <c r="AD397">
        <f t="shared" si="31"/>
        <v>50.95130838793073</v>
      </c>
      <c r="AE397">
        <v>1</v>
      </c>
      <c r="AF397">
        <v>2</v>
      </c>
      <c r="AG397">
        <f t="shared" si="32"/>
        <v>50.95130838793073</v>
      </c>
    </row>
    <row r="398" spans="1:33" x14ac:dyDescent="0.35">
      <c r="A398" t="s">
        <v>1262</v>
      </c>
      <c r="B398" s="3" t="s">
        <v>1263</v>
      </c>
      <c r="C398" s="3" t="s">
        <v>1264</v>
      </c>
      <c r="D398">
        <v>12</v>
      </c>
      <c r="E398" t="s">
        <v>1293</v>
      </c>
      <c r="F398" t="s">
        <v>73</v>
      </c>
      <c r="G398">
        <v>18</v>
      </c>
      <c r="H398">
        <v>19.542199999999902</v>
      </c>
      <c r="I398">
        <v>0</v>
      </c>
      <c r="J398" t="s">
        <v>545</v>
      </c>
      <c r="K398">
        <v>1</v>
      </c>
      <c r="L398" t="s">
        <v>176</v>
      </c>
      <c r="AA398" t="str">
        <f t="shared" si="29"/>
        <v/>
      </c>
      <c r="AC398">
        <f t="shared" si="30"/>
        <v>21.082988505747014</v>
      </c>
      <c r="AD398">
        <f t="shared" si="31"/>
        <v>0</v>
      </c>
      <c r="AE398">
        <v>1</v>
      </c>
      <c r="AF398">
        <v>2</v>
      </c>
      <c r="AG398">
        <f t="shared" si="32"/>
        <v>0</v>
      </c>
    </row>
    <row r="399" spans="1:33" x14ac:dyDescent="0.35">
      <c r="A399" t="s">
        <v>1262</v>
      </c>
      <c r="B399" s="3" t="s">
        <v>1263</v>
      </c>
      <c r="C399" s="3" t="s">
        <v>1264</v>
      </c>
      <c r="D399">
        <v>13</v>
      </c>
      <c r="E399" t="s">
        <v>1294</v>
      </c>
      <c r="F399" t="s">
        <v>29</v>
      </c>
      <c r="I399">
        <v>0</v>
      </c>
      <c r="N399">
        <v>25</v>
      </c>
      <c r="O399">
        <v>26</v>
      </c>
      <c r="P399">
        <v>3.5</v>
      </c>
      <c r="Q399" t="s">
        <v>1295</v>
      </c>
      <c r="R399" t="s">
        <v>1296</v>
      </c>
      <c r="S399" t="s">
        <v>32</v>
      </c>
      <c r="U399" t="s">
        <v>33</v>
      </c>
      <c r="X399" t="s">
        <v>34</v>
      </c>
      <c r="Y399" t="s">
        <v>35</v>
      </c>
      <c r="AA399" t="str">
        <f t="shared" si="29"/>
        <v/>
      </c>
    </row>
    <row r="400" spans="1:33" x14ac:dyDescent="0.35">
      <c r="A400" t="s">
        <v>1262</v>
      </c>
      <c r="B400" s="3" t="s">
        <v>1263</v>
      </c>
      <c r="C400" s="3" t="s">
        <v>1264</v>
      </c>
      <c r="D400">
        <v>14</v>
      </c>
      <c r="E400" t="s">
        <v>1297</v>
      </c>
      <c r="F400" t="s">
        <v>29</v>
      </c>
      <c r="I400">
        <v>0</v>
      </c>
      <c r="N400">
        <v>20.5</v>
      </c>
      <c r="O400">
        <v>22</v>
      </c>
      <c r="P400">
        <v>3.5</v>
      </c>
      <c r="Q400" t="s">
        <v>1298</v>
      </c>
      <c r="R400" t="s">
        <v>1299</v>
      </c>
      <c r="S400" t="s">
        <v>52</v>
      </c>
      <c r="T400">
        <v>3</v>
      </c>
      <c r="U400" t="s">
        <v>33</v>
      </c>
      <c r="X400" t="s">
        <v>34</v>
      </c>
      <c r="Y400" t="s">
        <v>35</v>
      </c>
      <c r="AA400" t="str">
        <f t="shared" si="29"/>
        <v/>
      </c>
    </row>
    <row r="401" spans="1:28" x14ac:dyDescent="0.35">
      <c r="A401" t="s">
        <v>1300</v>
      </c>
      <c r="B401" s="3" t="s">
        <v>1301</v>
      </c>
      <c r="C401" s="3" t="s">
        <v>1302</v>
      </c>
      <c r="D401">
        <v>0</v>
      </c>
      <c r="E401" t="s">
        <v>1303</v>
      </c>
      <c r="F401" t="s">
        <v>29</v>
      </c>
      <c r="I401">
        <v>0</v>
      </c>
      <c r="N401">
        <v>17.5</v>
      </c>
      <c r="O401">
        <v>19.5</v>
      </c>
      <c r="P401">
        <v>3.5</v>
      </c>
      <c r="Q401" t="s">
        <v>1304</v>
      </c>
      <c r="S401" t="s">
        <v>52</v>
      </c>
      <c r="T401">
        <v>4</v>
      </c>
      <c r="U401" t="s">
        <v>33</v>
      </c>
      <c r="X401" t="s">
        <v>34</v>
      </c>
      <c r="Y401" t="s">
        <v>35</v>
      </c>
      <c r="AA401" t="str">
        <f t="shared" si="29"/>
        <v/>
      </c>
    </row>
    <row r="402" spans="1:28" x14ac:dyDescent="0.35">
      <c r="A402" t="s">
        <v>1300</v>
      </c>
      <c r="B402" s="3" t="s">
        <v>1301</v>
      </c>
      <c r="C402" s="3" t="s">
        <v>1302</v>
      </c>
      <c r="D402">
        <v>1</v>
      </c>
      <c r="E402" t="s">
        <v>1305</v>
      </c>
      <c r="F402" t="s">
        <v>29</v>
      </c>
      <c r="I402">
        <v>0</v>
      </c>
      <c r="N402">
        <v>9</v>
      </c>
      <c r="O402">
        <v>10</v>
      </c>
      <c r="P402">
        <v>1.3</v>
      </c>
      <c r="Q402" t="s">
        <v>1306</v>
      </c>
      <c r="S402" t="s">
        <v>32</v>
      </c>
      <c r="U402" t="s">
        <v>33</v>
      </c>
      <c r="X402" t="s">
        <v>34</v>
      </c>
      <c r="Y402" t="s">
        <v>35</v>
      </c>
      <c r="AA402" t="str">
        <f t="shared" si="29"/>
        <v/>
      </c>
    </row>
    <row r="403" spans="1:28" x14ac:dyDescent="0.35">
      <c r="A403" t="s">
        <v>1300</v>
      </c>
      <c r="B403" s="3" t="s">
        <v>1301</v>
      </c>
      <c r="C403" s="3" t="s">
        <v>1302</v>
      </c>
      <c r="D403">
        <v>2</v>
      </c>
      <c r="E403" t="s">
        <v>1307</v>
      </c>
      <c r="F403" t="s">
        <v>29</v>
      </c>
      <c r="I403">
        <v>0</v>
      </c>
      <c r="N403">
        <v>10</v>
      </c>
      <c r="O403">
        <v>12</v>
      </c>
      <c r="P403">
        <v>2.5</v>
      </c>
      <c r="Q403" t="s">
        <v>1308</v>
      </c>
      <c r="S403" t="s">
        <v>32</v>
      </c>
      <c r="U403" t="s">
        <v>33</v>
      </c>
      <c r="X403" t="s">
        <v>34</v>
      </c>
      <c r="Y403" t="s">
        <v>35</v>
      </c>
      <c r="AA403" t="str">
        <f t="shared" si="29"/>
        <v/>
      </c>
    </row>
    <row r="404" spans="1:28" x14ac:dyDescent="0.35">
      <c r="A404" t="s">
        <v>1300</v>
      </c>
      <c r="B404" s="3" t="s">
        <v>1301</v>
      </c>
      <c r="C404" s="3" t="s">
        <v>1302</v>
      </c>
      <c r="D404">
        <v>3</v>
      </c>
      <c r="E404" t="s">
        <v>1309</v>
      </c>
      <c r="F404" t="s">
        <v>29</v>
      </c>
      <c r="I404">
        <v>0</v>
      </c>
      <c r="N404">
        <v>16</v>
      </c>
      <c r="O404">
        <v>19</v>
      </c>
      <c r="P404">
        <v>5</v>
      </c>
      <c r="Q404" t="s">
        <v>1310</v>
      </c>
      <c r="S404" t="s">
        <v>32</v>
      </c>
      <c r="U404" t="s">
        <v>117</v>
      </c>
      <c r="V404" t="s">
        <v>1311</v>
      </c>
      <c r="W404">
        <v>0</v>
      </c>
      <c r="X404" t="s">
        <v>34</v>
      </c>
      <c r="Y404" t="s">
        <v>35</v>
      </c>
      <c r="AA404" t="str">
        <f t="shared" si="29"/>
        <v/>
      </c>
    </row>
    <row r="405" spans="1:28" x14ac:dyDescent="0.35">
      <c r="A405" t="s">
        <v>1312</v>
      </c>
      <c r="B405" s="3" t="s">
        <v>1313</v>
      </c>
      <c r="C405" s="3" t="s">
        <v>1314</v>
      </c>
      <c r="D405">
        <v>0</v>
      </c>
      <c r="E405" t="s">
        <v>1315</v>
      </c>
      <c r="F405" t="s">
        <v>29</v>
      </c>
      <c r="I405">
        <v>0</v>
      </c>
      <c r="N405">
        <v>9.5</v>
      </c>
      <c r="O405">
        <v>10</v>
      </c>
      <c r="P405">
        <v>1.5</v>
      </c>
      <c r="Q405" t="s">
        <v>1316</v>
      </c>
      <c r="S405" t="s">
        <v>52</v>
      </c>
      <c r="T405">
        <v>2</v>
      </c>
      <c r="U405" t="s">
        <v>33</v>
      </c>
      <c r="X405" t="s">
        <v>34</v>
      </c>
      <c r="Y405" t="s">
        <v>35</v>
      </c>
      <c r="AA405" t="str">
        <f t="shared" si="29"/>
        <v/>
      </c>
    </row>
    <row r="406" spans="1:28" x14ac:dyDescent="0.35">
      <c r="A406" t="s">
        <v>1312</v>
      </c>
      <c r="B406" s="3" t="s">
        <v>1313</v>
      </c>
      <c r="C406" s="3" t="s">
        <v>1314</v>
      </c>
      <c r="D406">
        <v>1</v>
      </c>
      <c r="E406" t="s">
        <v>1317</v>
      </c>
      <c r="F406" t="s">
        <v>29</v>
      </c>
      <c r="I406">
        <v>0</v>
      </c>
      <c r="N406">
        <v>13</v>
      </c>
      <c r="O406">
        <v>14</v>
      </c>
      <c r="P406">
        <v>2.5</v>
      </c>
      <c r="Q406" t="s">
        <v>1318</v>
      </c>
      <c r="S406" t="s">
        <v>52</v>
      </c>
      <c r="T406">
        <v>18</v>
      </c>
      <c r="U406" t="s">
        <v>33</v>
      </c>
      <c r="X406" t="s">
        <v>34</v>
      </c>
      <c r="Y406" t="s">
        <v>35</v>
      </c>
      <c r="AA406" t="str">
        <f t="shared" si="29"/>
        <v/>
      </c>
    </row>
    <row r="407" spans="1:28" x14ac:dyDescent="0.35">
      <c r="A407" t="s">
        <v>1312</v>
      </c>
      <c r="B407" s="3" t="s">
        <v>1313</v>
      </c>
      <c r="C407" s="3" t="s">
        <v>1314</v>
      </c>
      <c r="D407">
        <v>2</v>
      </c>
      <c r="E407" t="s">
        <v>1319</v>
      </c>
      <c r="F407" t="s">
        <v>49</v>
      </c>
      <c r="I407">
        <v>0</v>
      </c>
      <c r="N407">
        <v>0</v>
      </c>
      <c r="O407">
        <v>0</v>
      </c>
      <c r="Q407" t="s">
        <v>1306</v>
      </c>
      <c r="S407" t="s">
        <v>62</v>
      </c>
      <c r="AA407" t="str">
        <f t="shared" si="29"/>
        <v/>
      </c>
    </row>
    <row r="408" spans="1:28" x14ac:dyDescent="0.35">
      <c r="A408" t="s">
        <v>1312</v>
      </c>
      <c r="B408" s="3" t="s">
        <v>1313</v>
      </c>
      <c r="C408" s="3" t="s">
        <v>1314</v>
      </c>
      <c r="D408">
        <v>3</v>
      </c>
      <c r="E408" t="s">
        <v>1320</v>
      </c>
      <c r="F408" t="s">
        <v>49</v>
      </c>
      <c r="I408">
        <v>0</v>
      </c>
      <c r="N408">
        <v>0</v>
      </c>
      <c r="O408">
        <v>0</v>
      </c>
      <c r="Q408" t="s">
        <v>1321</v>
      </c>
      <c r="S408" t="s">
        <v>32</v>
      </c>
      <c r="AA408" t="str">
        <f t="shared" si="29"/>
        <v/>
      </c>
    </row>
    <row r="409" spans="1:28" x14ac:dyDescent="0.35">
      <c r="A409" t="s">
        <v>1322</v>
      </c>
      <c r="B409" s="3" t="s">
        <v>1323</v>
      </c>
      <c r="C409" s="3" t="s">
        <v>1324</v>
      </c>
      <c r="D409">
        <v>0</v>
      </c>
      <c r="E409" t="s">
        <v>1325</v>
      </c>
      <c r="F409" t="s">
        <v>29</v>
      </c>
      <c r="I409">
        <v>0</v>
      </c>
      <c r="N409">
        <v>58</v>
      </c>
      <c r="O409">
        <v>58</v>
      </c>
      <c r="P409">
        <v>5</v>
      </c>
      <c r="Q409" t="s">
        <v>1326</v>
      </c>
      <c r="S409" t="s">
        <v>32</v>
      </c>
      <c r="U409" t="s">
        <v>33</v>
      </c>
      <c r="X409" t="s">
        <v>34</v>
      </c>
      <c r="Y409" t="s">
        <v>35</v>
      </c>
      <c r="Z409">
        <v>4.8</v>
      </c>
      <c r="AA409">
        <f t="shared" si="29"/>
        <v>65.287356321839084</v>
      </c>
      <c r="AB409">
        <f t="shared" ref="AB409" si="33">0.00048312*(AA409-2*PI()*Z409)^3+60.4774</f>
        <v>81.419381337332339</v>
      </c>
    </row>
    <row r="410" spans="1:28" x14ac:dyDescent="0.35">
      <c r="A410" t="s">
        <v>1327</v>
      </c>
      <c r="B410" s="3" t="s">
        <v>1328</v>
      </c>
      <c r="C410" s="3" t="s">
        <v>1329</v>
      </c>
      <c r="D410">
        <v>0</v>
      </c>
      <c r="E410" t="s">
        <v>1330</v>
      </c>
      <c r="F410" t="s">
        <v>49</v>
      </c>
      <c r="I410">
        <v>0</v>
      </c>
      <c r="N410">
        <v>0</v>
      </c>
      <c r="O410">
        <v>0</v>
      </c>
      <c r="Q410" t="s">
        <v>1331</v>
      </c>
      <c r="R410" t="s">
        <v>1332</v>
      </c>
      <c r="S410" t="s">
        <v>32</v>
      </c>
      <c r="AA410" t="str">
        <f t="shared" si="29"/>
        <v/>
      </c>
    </row>
    <row r="411" spans="1:28" x14ac:dyDescent="0.35">
      <c r="A411" t="s">
        <v>1327</v>
      </c>
      <c r="B411" s="3" t="s">
        <v>1328</v>
      </c>
      <c r="C411" s="3" t="s">
        <v>1329</v>
      </c>
      <c r="D411">
        <v>1</v>
      </c>
      <c r="E411" t="s">
        <v>1333</v>
      </c>
      <c r="F411" t="s">
        <v>29</v>
      </c>
      <c r="I411">
        <v>0</v>
      </c>
      <c r="N411">
        <v>10</v>
      </c>
      <c r="O411">
        <v>11</v>
      </c>
      <c r="P411">
        <v>1.7</v>
      </c>
      <c r="Q411" t="s">
        <v>1334</v>
      </c>
      <c r="R411" t="s">
        <v>1335</v>
      </c>
      <c r="S411" t="s">
        <v>52</v>
      </c>
      <c r="T411">
        <v>2</v>
      </c>
      <c r="U411" t="s">
        <v>33</v>
      </c>
      <c r="X411" t="s">
        <v>95</v>
      </c>
      <c r="Y411" t="s">
        <v>35</v>
      </c>
      <c r="AA411" t="str">
        <f t="shared" si="29"/>
        <v/>
      </c>
    </row>
    <row r="412" spans="1:28" x14ac:dyDescent="0.35">
      <c r="A412" t="s">
        <v>1336</v>
      </c>
      <c r="B412" s="3" t="s">
        <v>1337</v>
      </c>
      <c r="C412" s="3" t="s">
        <v>1338</v>
      </c>
      <c r="D412">
        <v>0</v>
      </c>
      <c r="E412" t="s">
        <v>1339</v>
      </c>
      <c r="F412" t="s">
        <v>49</v>
      </c>
      <c r="I412">
        <v>0</v>
      </c>
      <c r="N412">
        <v>0</v>
      </c>
      <c r="O412">
        <v>0</v>
      </c>
      <c r="Q412" t="s">
        <v>1340</v>
      </c>
      <c r="R412" t="s">
        <v>1341</v>
      </c>
      <c r="S412" t="s">
        <v>32</v>
      </c>
      <c r="AA412" t="str">
        <f t="shared" si="29"/>
        <v/>
      </c>
    </row>
    <row r="413" spans="1:28" x14ac:dyDescent="0.35">
      <c r="A413" t="s">
        <v>1336</v>
      </c>
      <c r="B413" s="3" t="s">
        <v>1337</v>
      </c>
      <c r="C413" s="3" t="s">
        <v>1338</v>
      </c>
      <c r="D413">
        <v>1</v>
      </c>
      <c r="E413" t="s">
        <v>1342</v>
      </c>
      <c r="F413" t="s">
        <v>49</v>
      </c>
      <c r="I413">
        <v>0</v>
      </c>
      <c r="N413">
        <v>0</v>
      </c>
      <c r="O413">
        <v>0</v>
      </c>
      <c r="Q413" t="s">
        <v>1340</v>
      </c>
      <c r="R413" t="s">
        <v>1341</v>
      </c>
      <c r="S413" t="s">
        <v>32</v>
      </c>
      <c r="AA413" t="str">
        <f t="shared" si="29"/>
        <v/>
      </c>
    </row>
    <row r="414" spans="1:28" x14ac:dyDescent="0.35">
      <c r="A414" t="s">
        <v>1336</v>
      </c>
      <c r="B414" s="3" t="s">
        <v>1337</v>
      </c>
      <c r="C414" s="3" t="s">
        <v>1338</v>
      </c>
      <c r="D414">
        <v>2</v>
      </c>
      <c r="E414" t="s">
        <v>1343</v>
      </c>
      <c r="F414" t="s">
        <v>49</v>
      </c>
      <c r="I414">
        <v>0</v>
      </c>
      <c r="N414">
        <v>0</v>
      </c>
      <c r="O414">
        <v>0</v>
      </c>
      <c r="Q414" t="s">
        <v>1340</v>
      </c>
      <c r="R414" t="s">
        <v>1341</v>
      </c>
      <c r="S414" t="s">
        <v>32</v>
      </c>
      <c r="AA414" t="str">
        <f t="shared" si="29"/>
        <v/>
      </c>
    </row>
    <row r="415" spans="1:28" x14ac:dyDescent="0.35">
      <c r="A415" t="s">
        <v>1344</v>
      </c>
      <c r="B415" s="3" t="s">
        <v>1345</v>
      </c>
      <c r="C415" s="3" t="s">
        <v>1346</v>
      </c>
      <c r="D415">
        <v>0</v>
      </c>
      <c r="E415" t="s">
        <v>1347</v>
      </c>
      <c r="F415" t="s">
        <v>29</v>
      </c>
      <c r="I415">
        <v>0</v>
      </c>
      <c r="N415">
        <v>7</v>
      </c>
      <c r="O415">
        <v>6</v>
      </c>
      <c r="S415" t="s">
        <v>1348</v>
      </c>
      <c r="U415" t="s">
        <v>33</v>
      </c>
      <c r="AA415" t="str">
        <f t="shared" si="29"/>
        <v/>
      </c>
    </row>
    <row r="416" spans="1:28" x14ac:dyDescent="0.35">
      <c r="A416" t="s">
        <v>1344</v>
      </c>
      <c r="B416" s="3" t="s">
        <v>1345</v>
      </c>
      <c r="C416" s="3" t="s">
        <v>1346</v>
      </c>
      <c r="D416">
        <v>1</v>
      </c>
      <c r="E416" t="s">
        <v>1349</v>
      </c>
      <c r="F416" t="s">
        <v>29</v>
      </c>
      <c r="I416">
        <v>0</v>
      </c>
      <c r="N416">
        <v>10</v>
      </c>
      <c r="O416">
        <v>10</v>
      </c>
      <c r="U416" t="s">
        <v>33</v>
      </c>
      <c r="AA416" t="str">
        <f t="shared" si="29"/>
        <v/>
      </c>
    </row>
    <row r="417" spans="1:27" x14ac:dyDescent="0.35">
      <c r="A417" t="s">
        <v>1344</v>
      </c>
      <c r="B417" s="3" t="s">
        <v>1345</v>
      </c>
      <c r="C417" s="3" t="s">
        <v>1346</v>
      </c>
      <c r="D417">
        <v>2</v>
      </c>
      <c r="E417" t="s">
        <v>1350</v>
      </c>
      <c r="F417" t="s">
        <v>29</v>
      </c>
      <c r="I417">
        <v>0</v>
      </c>
      <c r="N417">
        <v>11</v>
      </c>
      <c r="O417">
        <v>10</v>
      </c>
      <c r="AA417" t="str">
        <f t="shared" si="29"/>
        <v/>
      </c>
    </row>
    <row r="418" spans="1:27" x14ac:dyDescent="0.35">
      <c r="A418" t="s">
        <v>1344</v>
      </c>
      <c r="B418" s="3" t="s">
        <v>1345</v>
      </c>
      <c r="C418" s="3" t="s">
        <v>1346</v>
      </c>
      <c r="D418">
        <v>3</v>
      </c>
      <c r="E418" t="s">
        <v>1351</v>
      </c>
      <c r="F418" t="s">
        <v>29</v>
      </c>
      <c r="I418">
        <v>0</v>
      </c>
      <c r="N418">
        <v>15.4</v>
      </c>
      <c r="O418">
        <v>17.3</v>
      </c>
      <c r="U418" t="s">
        <v>33</v>
      </c>
      <c r="AA418" t="str">
        <f t="shared" si="29"/>
        <v/>
      </c>
    </row>
    <row r="419" spans="1:27" x14ac:dyDescent="0.35">
      <c r="A419" t="s">
        <v>1344</v>
      </c>
      <c r="B419" s="3" t="s">
        <v>1345</v>
      </c>
      <c r="C419" s="3" t="s">
        <v>1346</v>
      </c>
      <c r="D419">
        <v>4</v>
      </c>
      <c r="E419" t="s">
        <v>1352</v>
      </c>
      <c r="F419" t="s">
        <v>29</v>
      </c>
      <c r="I419">
        <v>0</v>
      </c>
      <c r="N419">
        <v>15.4</v>
      </c>
      <c r="O419">
        <v>16.7</v>
      </c>
      <c r="S419" t="s">
        <v>52</v>
      </c>
      <c r="U419" t="s">
        <v>33</v>
      </c>
      <c r="AA419" t="str">
        <f t="shared" si="29"/>
        <v/>
      </c>
    </row>
    <row r="420" spans="1:27" x14ac:dyDescent="0.35">
      <c r="A420" t="s">
        <v>1344</v>
      </c>
      <c r="B420" s="3" t="s">
        <v>1345</v>
      </c>
      <c r="C420" s="3" t="s">
        <v>1346</v>
      </c>
      <c r="D420">
        <v>5</v>
      </c>
      <c r="E420" t="s">
        <v>1353</v>
      </c>
      <c r="F420" t="s">
        <v>29</v>
      </c>
      <c r="I420">
        <v>0</v>
      </c>
      <c r="N420">
        <v>13.5</v>
      </c>
      <c r="O420">
        <v>17.899999999999999</v>
      </c>
      <c r="S420" t="s">
        <v>1348</v>
      </c>
      <c r="AA420" t="str">
        <f t="shared" si="29"/>
        <v/>
      </c>
    </row>
    <row r="421" spans="1:27" x14ac:dyDescent="0.35">
      <c r="A421" t="s">
        <v>1344</v>
      </c>
      <c r="B421" s="3" t="s">
        <v>1345</v>
      </c>
      <c r="C421" s="3" t="s">
        <v>1346</v>
      </c>
      <c r="D421">
        <v>6</v>
      </c>
      <c r="E421" t="s">
        <v>1354</v>
      </c>
      <c r="F421" t="s">
        <v>29</v>
      </c>
      <c r="I421">
        <v>0</v>
      </c>
      <c r="N421">
        <v>21.7</v>
      </c>
      <c r="O421">
        <v>31.4</v>
      </c>
      <c r="S421" t="s">
        <v>1348</v>
      </c>
      <c r="AA421" t="str">
        <f t="shared" si="29"/>
        <v/>
      </c>
    </row>
    <row r="422" spans="1:27" x14ac:dyDescent="0.35">
      <c r="A422" t="s">
        <v>1344</v>
      </c>
      <c r="B422" s="3" t="s">
        <v>1345</v>
      </c>
      <c r="C422" s="3" t="s">
        <v>1346</v>
      </c>
      <c r="D422">
        <v>7</v>
      </c>
      <c r="E422" t="s">
        <v>1355</v>
      </c>
      <c r="F422" t="s">
        <v>29</v>
      </c>
      <c r="I422">
        <v>0</v>
      </c>
      <c r="N422">
        <v>15.7</v>
      </c>
      <c r="O422">
        <v>18.8</v>
      </c>
      <c r="S422" t="s">
        <v>1356</v>
      </c>
      <c r="AA422" t="str">
        <f t="shared" si="29"/>
        <v/>
      </c>
    </row>
    <row r="423" spans="1:27" x14ac:dyDescent="0.35">
      <c r="A423" t="s">
        <v>1344</v>
      </c>
      <c r="B423" s="3" t="s">
        <v>1345</v>
      </c>
      <c r="C423" s="3" t="s">
        <v>1346</v>
      </c>
      <c r="D423">
        <v>8</v>
      </c>
      <c r="E423" t="s">
        <v>1357</v>
      </c>
      <c r="F423" t="s">
        <v>29</v>
      </c>
      <c r="I423">
        <v>0</v>
      </c>
      <c r="N423">
        <v>26</v>
      </c>
      <c r="O423">
        <v>38</v>
      </c>
      <c r="S423" t="s">
        <v>1348</v>
      </c>
      <c r="AA423" t="str">
        <f t="shared" si="29"/>
        <v/>
      </c>
    </row>
    <row r="424" spans="1:27" x14ac:dyDescent="0.35">
      <c r="A424" t="s">
        <v>1344</v>
      </c>
      <c r="B424" s="3" t="s">
        <v>1345</v>
      </c>
      <c r="C424" s="3" t="s">
        <v>1346</v>
      </c>
      <c r="D424">
        <v>9</v>
      </c>
      <c r="E424" t="s">
        <v>1358</v>
      </c>
      <c r="F424" t="s">
        <v>29</v>
      </c>
      <c r="I424">
        <v>0</v>
      </c>
      <c r="N424">
        <v>26</v>
      </c>
      <c r="O424">
        <v>36</v>
      </c>
      <c r="S424" t="s">
        <v>1356</v>
      </c>
      <c r="AA424" t="str">
        <f t="shared" si="29"/>
        <v/>
      </c>
    </row>
    <row r="425" spans="1:27" x14ac:dyDescent="0.35">
      <c r="A425" t="s">
        <v>1344</v>
      </c>
      <c r="B425" s="3" t="s">
        <v>1345</v>
      </c>
      <c r="C425" s="3" t="s">
        <v>1346</v>
      </c>
      <c r="D425">
        <v>10</v>
      </c>
      <c r="E425" t="s">
        <v>1359</v>
      </c>
      <c r="F425" t="s">
        <v>29</v>
      </c>
      <c r="I425">
        <v>0</v>
      </c>
      <c r="N425">
        <v>11.9</v>
      </c>
      <c r="O425">
        <v>13.5</v>
      </c>
      <c r="S425" t="s">
        <v>1348</v>
      </c>
      <c r="AA425" t="str">
        <f t="shared" si="29"/>
        <v/>
      </c>
    </row>
    <row r="426" spans="1:27" x14ac:dyDescent="0.35">
      <c r="A426" t="s">
        <v>1344</v>
      </c>
      <c r="B426" s="3" t="s">
        <v>1345</v>
      </c>
      <c r="C426" s="3" t="s">
        <v>1346</v>
      </c>
      <c r="D426">
        <v>11</v>
      </c>
      <c r="E426" t="s">
        <v>1360</v>
      </c>
      <c r="F426" t="s">
        <v>29</v>
      </c>
      <c r="I426">
        <v>0</v>
      </c>
      <c r="N426">
        <v>29</v>
      </c>
      <c r="O426">
        <v>35</v>
      </c>
      <c r="S426" t="s">
        <v>1356</v>
      </c>
      <c r="AA426" t="str">
        <f t="shared" si="29"/>
        <v/>
      </c>
    </row>
    <row r="427" spans="1:27" x14ac:dyDescent="0.35">
      <c r="A427" t="s">
        <v>1344</v>
      </c>
      <c r="B427" s="3" t="s">
        <v>1345</v>
      </c>
      <c r="C427" s="3" t="s">
        <v>1346</v>
      </c>
      <c r="D427">
        <v>12</v>
      </c>
      <c r="E427" t="s">
        <v>1361</v>
      </c>
      <c r="F427" t="s">
        <v>29</v>
      </c>
      <c r="I427">
        <v>0</v>
      </c>
      <c r="N427">
        <v>15</v>
      </c>
      <c r="O427">
        <v>20</v>
      </c>
      <c r="S427" t="s">
        <v>1356</v>
      </c>
      <c r="AA427" t="str">
        <f t="shared" si="29"/>
        <v/>
      </c>
    </row>
    <row r="428" spans="1:27" x14ac:dyDescent="0.35">
      <c r="A428" t="s">
        <v>1344</v>
      </c>
      <c r="B428" s="3" t="s">
        <v>1345</v>
      </c>
      <c r="C428" s="3" t="s">
        <v>1346</v>
      </c>
      <c r="D428">
        <v>13</v>
      </c>
      <c r="E428" t="s">
        <v>1362</v>
      </c>
      <c r="F428" t="s">
        <v>29</v>
      </c>
      <c r="I428">
        <v>0</v>
      </c>
      <c r="N428">
        <v>23</v>
      </c>
      <c r="O428">
        <v>23</v>
      </c>
      <c r="S428" t="s">
        <v>1356</v>
      </c>
      <c r="AA428" t="str">
        <f t="shared" si="29"/>
        <v/>
      </c>
    </row>
    <row r="429" spans="1:27" x14ac:dyDescent="0.35">
      <c r="A429" t="s">
        <v>1344</v>
      </c>
      <c r="B429" s="3" t="s">
        <v>1345</v>
      </c>
      <c r="C429" s="3" t="s">
        <v>1346</v>
      </c>
      <c r="D429">
        <v>14</v>
      </c>
      <c r="E429" t="s">
        <v>1363</v>
      </c>
      <c r="F429" t="s">
        <v>29</v>
      </c>
      <c r="I429">
        <v>0</v>
      </c>
      <c r="N429">
        <v>12.6</v>
      </c>
      <c r="O429">
        <v>12.6</v>
      </c>
      <c r="S429" t="s">
        <v>1348</v>
      </c>
      <c r="AA429" t="str">
        <f t="shared" si="29"/>
        <v/>
      </c>
    </row>
    <row r="430" spans="1:27" x14ac:dyDescent="0.35">
      <c r="A430" t="s">
        <v>1344</v>
      </c>
      <c r="B430" s="3" t="s">
        <v>1345</v>
      </c>
      <c r="C430" s="3" t="s">
        <v>1346</v>
      </c>
      <c r="D430">
        <v>15</v>
      </c>
      <c r="E430" t="s">
        <v>1364</v>
      </c>
      <c r="F430" t="s">
        <v>29</v>
      </c>
      <c r="I430">
        <v>0</v>
      </c>
      <c r="N430">
        <v>17</v>
      </c>
      <c r="O430">
        <v>19</v>
      </c>
      <c r="S430" t="s">
        <v>1356</v>
      </c>
      <c r="AA430" t="str">
        <f t="shared" si="29"/>
        <v/>
      </c>
    </row>
    <row r="431" spans="1:27" x14ac:dyDescent="0.35">
      <c r="A431" t="s">
        <v>1344</v>
      </c>
      <c r="B431" s="3" t="s">
        <v>1345</v>
      </c>
      <c r="C431" s="3" t="s">
        <v>1346</v>
      </c>
      <c r="D431">
        <v>16</v>
      </c>
      <c r="E431" t="s">
        <v>1365</v>
      </c>
      <c r="F431" t="s">
        <v>29</v>
      </c>
      <c r="I431">
        <v>0</v>
      </c>
      <c r="N431">
        <v>17.600000000000001</v>
      </c>
      <c r="O431">
        <v>19.5</v>
      </c>
      <c r="S431" t="s">
        <v>1348</v>
      </c>
      <c r="AA431" t="str">
        <f t="shared" si="29"/>
        <v/>
      </c>
    </row>
    <row r="432" spans="1:27" x14ac:dyDescent="0.35">
      <c r="A432" t="s">
        <v>1344</v>
      </c>
      <c r="B432" s="3" t="s">
        <v>1345</v>
      </c>
      <c r="C432" s="3" t="s">
        <v>1346</v>
      </c>
      <c r="D432">
        <v>17</v>
      </c>
      <c r="E432" t="s">
        <v>1366</v>
      </c>
      <c r="F432" t="s">
        <v>29</v>
      </c>
      <c r="I432">
        <v>0</v>
      </c>
      <c r="N432">
        <v>11.9</v>
      </c>
      <c r="O432">
        <v>13.2</v>
      </c>
      <c r="S432" t="s">
        <v>52</v>
      </c>
      <c r="AA432" t="str">
        <f t="shared" si="29"/>
        <v/>
      </c>
    </row>
    <row r="433" spans="1:27" x14ac:dyDescent="0.35">
      <c r="A433" t="s">
        <v>1344</v>
      </c>
      <c r="B433" s="3" t="s">
        <v>1345</v>
      </c>
      <c r="C433" s="3" t="s">
        <v>1346</v>
      </c>
      <c r="D433">
        <v>18</v>
      </c>
      <c r="E433" t="s">
        <v>1367</v>
      </c>
      <c r="F433" t="s">
        <v>29</v>
      </c>
      <c r="I433">
        <v>0</v>
      </c>
      <c r="N433">
        <v>7</v>
      </c>
      <c r="O433">
        <v>10</v>
      </c>
      <c r="S433" t="s">
        <v>1356</v>
      </c>
      <c r="AA433" t="str">
        <f t="shared" si="29"/>
        <v/>
      </c>
    </row>
    <row r="434" spans="1:27" x14ac:dyDescent="0.35">
      <c r="A434" t="s">
        <v>1344</v>
      </c>
      <c r="B434" s="3" t="s">
        <v>1345</v>
      </c>
      <c r="C434" s="3" t="s">
        <v>1346</v>
      </c>
      <c r="D434">
        <v>19</v>
      </c>
      <c r="E434" t="s">
        <v>1368</v>
      </c>
      <c r="F434" t="s">
        <v>29</v>
      </c>
      <c r="I434">
        <v>0</v>
      </c>
      <c r="N434">
        <v>11</v>
      </c>
      <c r="O434">
        <v>13</v>
      </c>
      <c r="S434" t="s">
        <v>1356</v>
      </c>
      <c r="AA434" t="str">
        <f t="shared" si="29"/>
        <v/>
      </c>
    </row>
    <row r="435" spans="1:27" x14ac:dyDescent="0.35">
      <c r="A435" t="s">
        <v>1344</v>
      </c>
      <c r="B435" s="3" t="s">
        <v>1345</v>
      </c>
      <c r="C435" s="3" t="s">
        <v>1346</v>
      </c>
      <c r="D435">
        <v>20</v>
      </c>
      <c r="E435" t="s">
        <v>1369</v>
      </c>
      <c r="F435" t="s">
        <v>29</v>
      </c>
      <c r="I435">
        <v>0</v>
      </c>
      <c r="N435">
        <v>10</v>
      </c>
      <c r="O435">
        <v>12</v>
      </c>
      <c r="S435" t="s">
        <v>1356</v>
      </c>
      <c r="AA435" t="str">
        <f t="shared" si="29"/>
        <v/>
      </c>
    </row>
    <row r="436" spans="1:27" x14ac:dyDescent="0.35">
      <c r="A436" t="s">
        <v>1344</v>
      </c>
      <c r="B436" s="3" t="s">
        <v>1345</v>
      </c>
      <c r="C436" s="3" t="s">
        <v>1346</v>
      </c>
      <c r="D436">
        <v>21</v>
      </c>
      <c r="E436" t="s">
        <v>1370</v>
      </c>
      <c r="F436" t="s">
        <v>29</v>
      </c>
      <c r="I436">
        <v>0</v>
      </c>
      <c r="N436">
        <v>8</v>
      </c>
      <c r="O436">
        <v>10</v>
      </c>
      <c r="S436" t="s">
        <v>1356</v>
      </c>
      <c r="AA436" t="str">
        <f t="shared" si="29"/>
        <v/>
      </c>
    </row>
    <row r="437" spans="1:27" x14ac:dyDescent="0.35">
      <c r="A437" t="s">
        <v>1344</v>
      </c>
      <c r="B437" s="3" t="s">
        <v>1345</v>
      </c>
      <c r="C437" s="3" t="s">
        <v>1346</v>
      </c>
      <c r="D437">
        <v>22</v>
      </c>
      <c r="E437" t="s">
        <v>1371</v>
      </c>
      <c r="F437" t="s">
        <v>29</v>
      </c>
      <c r="I437">
        <v>0</v>
      </c>
      <c r="N437">
        <v>10</v>
      </c>
      <c r="O437">
        <v>9</v>
      </c>
      <c r="S437" t="s">
        <v>1356</v>
      </c>
      <c r="AA437" t="str">
        <f t="shared" si="29"/>
        <v/>
      </c>
    </row>
    <row r="438" spans="1:27" x14ac:dyDescent="0.35">
      <c r="A438" t="s">
        <v>1344</v>
      </c>
      <c r="B438" s="3" t="s">
        <v>1345</v>
      </c>
      <c r="C438" s="3" t="s">
        <v>1346</v>
      </c>
      <c r="D438">
        <v>23</v>
      </c>
      <c r="E438" t="s">
        <v>1372</v>
      </c>
      <c r="F438" t="s">
        <v>29</v>
      </c>
      <c r="I438">
        <v>0</v>
      </c>
      <c r="N438">
        <v>2.9</v>
      </c>
      <c r="O438">
        <v>4</v>
      </c>
      <c r="S438" t="s">
        <v>1356</v>
      </c>
      <c r="AA438" t="str">
        <f t="shared" si="29"/>
        <v/>
      </c>
    </row>
    <row r="439" spans="1:27" x14ac:dyDescent="0.35">
      <c r="A439" t="s">
        <v>1344</v>
      </c>
      <c r="B439" s="3" t="s">
        <v>1345</v>
      </c>
      <c r="C439" s="3" t="s">
        <v>1346</v>
      </c>
      <c r="D439">
        <v>24</v>
      </c>
      <c r="E439" t="s">
        <v>1373</v>
      </c>
      <c r="F439" t="s">
        <v>29</v>
      </c>
      <c r="I439">
        <v>0</v>
      </c>
      <c r="N439">
        <v>11</v>
      </c>
      <c r="O439">
        <v>12</v>
      </c>
      <c r="S439" t="s">
        <v>1356</v>
      </c>
      <c r="AA439" t="str">
        <f t="shared" si="29"/>
        <v/>
      </c>
    </row>
    <row r="440" spans="1:27" x14ac:dyDescent="0.35">
      <c r="A440" t="s">
        <v>1344</v>
      </c>
      <c r="B440" s="3" t="s">
        <v>1345</v>
      </c>
      <c r="C440" s="3" t="s">
        <v>1346</v>
      </c>
      <c r="D440">
        <v>25</v>
      </c>
      <c r="E440" t="s">
        <v>1374</v>
      </c>
      <c r="F440" t="s">
        <v>73</v>
      </c>
      <c r="I440">
        <v>0</v>
      </c>
      <c r="J440" t="s">
        <v>424</v>
      </c>
      <c r="K440">
        <v>0</v>
      </c>
      <c r="L440" t="s">
        <v>176</v>
      </c>
      <c r="AA440" t="str">
        <f t="shared" si="29"/>
        <v/>
      </c>
    </row>
    <row r="441" spans="1:27" x14ac:dyDescent="0.35">
      <c r="A441" t="s">
        <v>1344</v>
      </c>
      <c r="B441" s="3" t="s">
        <v>1345</v>
      </c>
      <c r="C441" s="3" t="s">
        <v>1346</v>
      </c>
      <c r="D441">
        <v>26</v>
      </c>
      <c r="E441" t="s">
        <v>1375</v>
      </c>
      <c r="F441" t="s">
        <v>73</v>
      </c>
      <c r="I441">
        <v>0</v>
      </c>
      <c r="J441" t="s">
        <v>424</v>
      </c>
      <c r="K441">
        <v>0</v>
      </c>
      <c r="L441" t="s">
        <v>176</v>
      </c>
      <c r="AA441" t="str">
        <f t="shared" si="29"/>
        <v/>
      </c>
    </row>
    <row r="442" spans="1:27" x14ac:dyDescent="0.35">
      <c r="A442" t="s">
        <v>1344</v>
      </c>
      <c r="B442" s="3" t="s">
        <v>1345</v>
      </c>
      <c r="C442" s="3" t="s">
        <v>1346</v>
      </c>
      <c r="D442">
        <v>27</v>
      </c>
      <c r="E442" t="s">
        <v>1376</v>
      </c>
      <c r="F442" t="s">
        <v>73</v>
      </c>
      <c r="I442">
        <v>0</v>
      </c>
      <c r="J442" t="s">
        <v>424</v>
      </c>
      <c r="K442">
        <v>0</v>
      </c>
      <c r="L442" t="s">
        <v>176</v>
      </c>
      <c r="AA442" t="str">
        <f t="shared" si="29"/>
        <v/>
      </c>
    </row>
    <row r="443" spans="1:27" x14ac:dyDescent="0.35">
      <c r="A443" t="s">
        <v>1344</v>
      </c>
      <c r="B443" s="3" t="s">
        <v>1345</v>
      </c>
      <c r="C443" s="3" t="s">
        <v>1346</v>
      </c>
      <c r="D443">
        <v>28</v>
      </c>
      <c r="E443" t="s">
        <v>1377</v>
      </c>
      <c r="F443" t="s">
        <v>73</v>
      </c>
      <c r="I443">
        <v>0</v>
      </c>
      <c r="J443" t="s">
        <v>424</v>
      </c>
      <c r="K443">
        <v>0</v>
      </c>
      <c r="L443" t="s">
        <v>176</v>
      </c>
      <c r="AA443" t="str">
        <f t="shared" si="29"/>
        <v/>
      </c>
    </row>
    <row r="444" spans="1:27" x14ac:dyDescent="0.35">
      <c r="A444" t="s">
        <v>1344</v>
      </c>
      <c r="B444" s="3" t="s">
        <v>1345</v>
      </c>
      <c r="C444" s="3" t="s">
        <v>1346</v>
      </c>
      <c r="D444">
        <v>29</v>
      </c>
      <c r="E444" t="s">
        <v>1378</v>
      </c>
      <c r="F444" t="s">
        <v>73</v>
      </c>
      <c r="I444">
        <v>0</v>
      </c>
      <c r="J444" t="s">
        <v>424</v>
      </c>
      <c r="K444">
        <v>0</v>
      </c>
      <c r="L444" t="s">
        <v>176</v>
      </c>
      <c r="AA444" t="str">
        <f t="shared" si="29"/>
        <v/>
      </c>
    </row>
    <row r="445" spans="1:27" x14ac:dyDescent="0.35">
      <c r="A445" t="s">
        <v>1379</v>
      </c>
      <c r="B445" s="3" t="s">
        <v>1380</v>
      </c>
      <c r="C445" s="3" t="s">
        <v>1381</v>
      </c>
      <c r="D445">
        <v>0</v>
      </c>
      <c r="E445" t="s">
        <v>1382</v>
      </c>
      <c r="F445" t="s">
        <v>49</v>
      </c>
      <c r="I445">
        <v>0</v>
      </c>
      <c r="N445">
        <v>0</v>
      </c>
      <c r="O445">
        <v>0</v>
      </c>
      <c r="Q445" t="s">
        <v>865</v>
      </c>
      <c r="R445" t="s">
        <v>866</v>
      </c>
      <c r="S445" t="s">
        <v>32</v>
      </c>
      <c r="AA445" t="str">
        <f t="shared" si="29"/>
        <v/>
      </c>
    </row>
    <row r="446" spans="1:27" x14ac:dyDescent="0.35">
      <c r="A446" t="s">
        <v>1379</v>
      </c>
      <c r="B446" s="3" t="s">
        <v>1380</v>
      </c>
      <c r="C446" s="3" t="s">
        <v>1381</v>
      </c>
      <c r="D446">
        <v>1</v>
      </c>
      <c r="E446" t="s">
        <v>1383</v>
      </c>
      <c r="F446" t="s">
        <v>29</v>
      </c>
      <c r="I446">
        <v>0</v>
      </c>
      <c r="N446">
        <v>11</v>
      </c>
      <c r="O446">
        <v>18</v>
      </c>
      <c r="P446">
        <v>2</v>
      </c>
      <c r="Q446" t="s">
        <v>865</v>
      </c>
      <c r="R446" t="s">
        <v>866</v>
      </c>
      <c r="S446" t="s">
        <v>62</v>
      </c>
      <c r="U446" t="s">
        <v>33</v>
      </c>
      <c r="X446" t="s">
        <v>34</v>
      </c>
      <c r="Y446" t="s">
        <v>35</v>
      </c>
      <c r="AA446" t="str">
        <f t="shared" si="29"/>
        <v/>
      </c>
    </row>
    <row r="447" spans="1:27" x14ac:dyDescent="0.35">
      <c r="A447" t="s">
        <v>1379</v>
      </c>
      <c r="B447" s="3" t="s">
        <v>1380</v>
      </c>
      <c r="C447" s="3" t="s">
        <v>1381</v>
      </c>
      <c r="D447">
        <v>2</v>
      </c>
      <c r="E447" t="s">
        <v>1384</v>
      </c>
      <c r="F447" t="s">
        <v>49</v>
      </c>
      <c r="I447">
        <v>0</v>
      </c>
      <c r="N447">
        <v>0</v>
      </c>
      <c r="O447">
        <v>0</v>
      </c>
      <c r="Q447" t="s">
        <v>1385</v>
      </c>
      <c r="R447" t="s">
        <v>1386</v>
      </c>
      <c r="S447" t="s">
        <v>62</v>
      </c>
      <c r="AA447" t="str">
        <f t="shared" si="29"/>
        <v/>
      </c>
    </row>
    <row r="448" spans="1:27" x14ac:dyDescent="0.35">
      <c r="A448" t="s">
        <v>1379</v>
      </c>
      <c r="B448" s="3" t="s">
        <v>1380</v>
      </c>
      <c r="C448" s="3" t="s">
        <v>1381</v>
      </c>
      <c r="D448">
        <v>3</v>
      </c>
      <c r="E448" t="s">
        <v>1387</v>
      </c>
      <c r="F448" t="s">
        <v>29</v>
      </c>
      <c r="I448">
        <v>0</v>
      </c>
      <c r="N448">
        <v>13</v>
      </c>
      <c r="O448">
        <v>15</v>
      </c>
      <c r="P448">
        <v>2</v>
      </c>
      <c r="Q448" t="s">
        <v>1388</v>
      </c>
      <c r="R448" t="s">
        <v>299</v>
      </c>
      <c r="S448" t="s">
        <v>52</v>
      </c>
      <c r="T448">
        <v>4</v>
      </c>
      <c r="U448" t="s">
        <v>33</v>
      </c>
      <c r="X448" t="s">
        <v>95</v>
      </c>
      <c r="Y448" t="s">
        <v>35</v>
      </c>
      <c r="AA448" t="str">
        <f t="shared" si="29"/>
        <v/>
      </c>
    </row>
    <row r="449" spans="1:33" x14ac:dyDescent="0.35">
      <c r="A449" t="s">
        <v>1389</v>
      </c>
      <c r="B449" s="3" t="s">
        <v>1390</v>
      </c>
      <c r="C449" s="3" t="s">
        <v>1391</v>
      </c>
      <c r="D449">
        <v>0</v>
      </c>
      <c r="E449" t="s">
        <v>1392</v>
      </c>
      <c r="F449" t="s">
        <v>29</v>
      </c>
      <c r="I449">
        <v>0</v>
      </c>
      <c r="N449">
        <v>21</v>
      </c>
      <c r="O449">
        <v>26</v>
      </c>
      <c r="P449">
        <v>2</v>
      </c>
      <c r="Q449" t="s">
        <v>1393</v>
      </c>
      <c r="R449" t="s">
        <v>1394</v>
      </c>
      <c r="S449" t="s">
        <v>32</v>
      </c>
      <c r="U449" t="s">
        <v>33</v>
      </c>
      <c r="X449" t="s">
        <v>34</v>
      </c>
      <c r="Y449" t="s">
        <v>35</v>
      </c>
      <c r="AA449" t="str">
        <f t="shared" si="29"/>
        <v/>
      </c>
    </row>
    <row r="450" spans="1:33" x14ac:dyDescent="0.35">
      <c r="A450" t="s">
        <v>1389</v>
      </c>
      <c r="B450" s="3" t="s">
        <v>1390</v>
      </c>
      <c r="C450" s="3" t="s">
        <v>1391</v>
      </c>
      <c r="D450">
        <v>1</v>
      </c>
      <c r="E450" t="s">
        <v>1395</v>
      </c>
      <c r="F450" t="s">
        <v>29</v>
      </c>
      <c r="I450">
        <v>0</v>
      </c>
      <c r="N450">
        <v>36</v>
      </c>
      <c r="O450">
        <v>36</v>
      </c>
      <c r="P450">
        <v>3.5</v>
      </c>
      <c r="Q450" t="s">
        <v>1396</v>
      </c>
      <c r="R450" t="s">
        <v>1397</v>
      </c>
      <c r="S450" t="s">
        <v>32</v>
      </c>
      <c r="U450" t="s">
        <v>33</v>
      </c>
      <c r="X450" t="s">
        <v>34</v>
      </c>
      <c r="Y450" t="s">
        <v>35</v>
      </c>
      <c r="AA450" t="str">
        <f t="shared" ref="AA450:AA513" si="34">IF(N450&gt;45,(O450-1.2)/0.87,"")</f>
        <v/>
      </c>
    </row>
    <row r="451" spans="1:33" x14ac:dyDescent="0.35">
      <c r="A451" t="s">
        <v>1389</v>
      </c>
      <c r="B451" s="3" t="s">
        <v>1390</v>
      </c>
      <c r="C451" s="3" t="s">
        <v>1391</v>
      </c>
      <c r="D451">
        <v>2</v>
      </c>
      <c r="E451" t="s">
        <v>1398</v>
      </c>
      <c r="F451" t="s">
        <v>73</v>
      </c>
      <c r="G451">
        <v>24</v>
      </c>
      <c r="I451">
        <v>0</v>
      </c>
      <c r="J451" s="4" t="s">
        <v>218</v>
      </c>
      <c r="K451">
        <v>0</v>
      </c>
      <c r="L451" t="s">
        <v>75</v>
      </c>
      <c r="M451">
        <v>1</v>
      </c>
      <c r="AA451" t="str">
        <f t="shared" si="34"/>
        <v/>
      </c>
      <c r="AC451">
        <f>IF(H451&gt;0,(H451-1.2)/0.87,IF(G451&gt;0,G451,""))</f>
        <v>24</v>
      </c>
      <c r="AD451">
        <f>IF(AC451&gt;30,0.00027249*AC451^3+42.1294,0)</f>
        <v>0</v>
      </c>
      <c r="AE451">
        <v>0.32</v>
      </c>
      <c r="AF451">
        <v>2</v>
      </c>
      <c r="AG451">
        <f>AE451*AD451</f>
        <v>0</v>
      </c>
    </row>
    <row r="452" spans="1:33" x14ac:dyDescent="0.35">
      <c r="A452" t="s">
        <v>1389</v>
      </c>
      <c r="B452" s="3" t="s">
        <v>1390</v>
      </c>
      <c r="C452" s="3" t="s">
        <v>1391</v>
      </c>
      <c r="D452">
        <v>3</v>
      </c>
      <c r="E452" t="s">
        <v>1399</v>
      </c>
      <c r="F452" t="s">
        <v>49</v>
      </c>
      <c r="I452">
        <v>0</v>
      </c>
      <c r="N452">
        <v>0</v>
      </c>
      <c r="O452">
        <v>0</v>
      </c>
      <c r="Q452" t="s">
        <v>1400</v>
      </c>
      <c r="R452" t="s">
        <v>1401</v>
      </c>
      <c r="S452" t="s">
        <v>62</v>
      </c>
      <c r="AA452" t="str">
        <f t="shared" si="34"/>
        <v/>
      </c>
    </row>
    <row r="453" spans="1:33" x14ac:dyDescent="0.35">
      <c r="A453" t="s">
        <v>1389</v>
      </c>
      <c r="B453" s="3" t="s">
        <v>1390</v>
      </c>
      <c r="C453" s="3" t="s">
        <v>1391</v>
      </c>
      <c r="D453">
        <v>4</v>
      </c>
      <c r="E453" t="s">
        <v>1402</v>
      </c>
      <c r="F453" t="s">
        <v>49</v>
      </c>
      <c r="I453">
        <v>0</v>
      </c>
      <c r="N453">
        <v>0</v>
      </c>
      <c r="O453">
        <v>0</v>
      </c>
      <c r="Q453" t="s">
        <v>1403</v>
      </c>
      <c r="R453" t="s">
        <v>611</v>
      </c>
      <c r="S453" t="s">
        <v>62</v>
      </c>
      <c r="AA453" t="str">
        <f t="shared" si="34"/>
        <v/>
      </c>
    </row>
    <row r="454" spans="1:33" x14ac:dyDescent="0.35">
      <c r="A454" t="s">
        <v>1389</v>
      </c>
      <c r="B454" s="3" t="s">
        <v>1390</v>
      </c>
      <c r="C454" s="3" t="s">
        <v>1391</v>
      </c>
      <c r="D454">
        <v>5</v>
      </c>
      <c r="E454" t="s">
        <v>1404</v>
      </c>
      <c r="F454" t="s">
        <v>29</v>
      </c>
      <c r="I454">
        <v>0</v>
      </c>
      <c r="N454">
        <v>10</v>
      </c>
      <c r="O454">
        <v>10</v>
      </c>
      <c r="P454">
        <v>2</v>
      </c>
      <c r="Q454" t="s">
        <v>1403</v>
      </c>
      <c r="R454" t="s">
        <v>611</v>
      </c>
      <c r="S454" t="s">
        <v>32</v>
      </c>
      <c r="U454" t="s">
        <v>33</v>
      </c>
      <c r="X454" t="s">
        <v>34</v>
      </c>
      <c r="Y454" t="s">
        <v>35</v>
      </c>
      <c r="AA454" t="str">
        <f t="shared" si="34"/>
        <v/>
      </c>
    </row>
    <row r="455" spans="1:33" x14ac:dyDescent="0.35">
      <c r="A455" t="s">
        <v>1405</v>
      </c>
      <c r="B455" s="3" t="s">
        <v>1406</v>
      </c>
      <c r="C455" s="3" t="s">
        <v>1407</v>
      </c>
      <c r="D455">
        <v>0</v>
      </c>
      <c r="E455" t="s">
        <v>1408</v>
      </c>
      <c r="F455" t="s">
        <v>29</v>
      </c>
      <c r="I455">
        <v>0</v>
      </c>
      <c r="N455">
        <v>27</v>
      </c>
      <c r="O455">
        <v>28</v>
      </c>
      <c r="P455">
        <v>2.5</v>
      </c>
      <c r="Q455" t="s">
        <v>1409</v>
      </c>
      <c r="R455" t="s">
        <v>1410</v>
      </c>
      <c r="S455" t="s">
        <v>32</v>
      </c>
      <c r="U455" t="s">
        <v>33</v>
      </c>
      <c r="X455" t="s">
        <v>95</v>
      </c>
      <c r="Y455" t="s">
        <v>35</v>
      </c>
      <c r="AA455" t="str">
        <f t="shared" si="34"/>
        <v/>
      </c>
    </row>
    <row r="456" spans="1:33" x14ac:dyDescent="0.35">
      <c r="A456" t="s">
        <v>1405</v>
      </c>
      <c r="B456" s="3" t="s">
        <v>1406</v>
      </c>
      <c r="C456" s="3" t="s">
        <v>1407</v>
      </c>
      <c r="D456">
        <v>1</v>
      </c>
      <c r="E456" t="s">
        <v>1411</v>
      </c>
      <c r="F456" t="s">
        <v>29</v>
      </c>
      <c r="I456">
        <v>0</v>
      </c>
      <c r="N456">
        <v>25</v>
      </c>
      <c r="O456">
        <v>25</v>
      </c>
      <c r="P456">
        <v>2</v>
      </c>
      <c r="Q456" t="s">
        <v>1412</v>
      </c>
      <c r="R456" t="s">
        <v>1413</v>
      </c>
      <c r="S456" t="s">
        <v>62</v>
      </c>
      <c r="U456" t="s">
        <v>33</v>
      </c>
      <c r="X456" t="s">
        <v>34</v>
      </c>
      <c r="Y456" t="s">
        <v>35</v>
      </c>
      <c r="AA456" t="str">
        <f t="shared" si="34"/>
        <v/>
      </c>
    </row>
    <row r="457" spans="1:33" x14ac:dyDescent="0.35">
      <c r="A457" t="s">
        <v>1405</v>
      </c>
      <c r="B457" s="3" t="s">
        <v>1406</v>
      </c>
      <c r="C457" s="3" t="s">
        <v>1407</v>
      </c>
      <c r="D457">
        <v>2</v>
      </c>
      <c r="E457" t="s">
        <v>1414</v>
      </c>
      <c r="F457" t="s">
        <v>29</v>
      </c>
      <c r="I457">
        <v>0</v>
      </c>
      <c r="N457">
        <v>30</v>
      </c>
      <c r="O457">
        <v>30</v>
      </c>
      <c r="P457">
        <v>2.5</v>
      </c>
      <c r="Q457" t="s">
        <v>1415</v>
      </c>
      <c r="R457" t="s">
        <v>1416</v>
      </c>
      <c r="S457" t="s">
        <v>52</v>
      </c>
      <c r="T457">
        <v>2</v>
      </c>
      <c r="U457" t="s">
        <v>33</v>
      </c>
      <c r="X457" t="s">
        <v>34</v>
      </c>
      <c r="Y457" t="s">
        <v>35</v>
      </c>
      <c r="AA457" t="str">
        <f t="shared" si="34"/>
        <v/>
      </c>
    </row>
    <row r="458" spans="1:33" x14ac:dyDescent="0.35">
      <c r="A458" t="s">
        <v>1405</v>
      </c>
      <c r="B458" s="3" t="s">
        <v>1406</v>
      </c>
      <c r="C458" s="3" t="s">
        <v>1407</v>
      </c>
      <c r="D458">
        <v>3</v>
      </c>
      <c r="E458" t="s">
        <v>1417</v>
      </c>
      <c r="F458" t="s">
        <v>29</v>
      </c>
      <c r="I458">
        <v>0</v>
      </c>
      <c r="N458">
        <v>25</v>
      </c>
      <c r="O458">
        <v>26</v>
      </c>
      <c r="P458">
        <v>2</v>
      </c>
      <c r="Q458" t="s">
        <v>1418</v>
      </c>
      <c r="R458" t="s">
        <v>589</v>
      </c>
      <c r="S458" t="s">
        <v>32</v>
      </c>
      <c r="U458" t="s">
        <v>33</v>
      </c>
      <c r="X458" t="s">
        <v>34</v>
      </c>
      <c r="Y458" t="s">
        <v>35</v>
      </c>
      <c r="AA458" t="str">
        <f t="shared" si="34"/>
        <v/>
      </c>
    </row>
    <row r="459" spans="1:33" x14ac:dyDescent="0.35">
      <c r="A459" t="s">
        <v>1405</v>
      </c>
      <c r="B459" s="3" t="s">
        <v>1406</v>
      </c>
      <c r="C459" s="3" t="s">
        <v>1407</v>
      </c>
      <c r="D459">
        <v>4</v>
      </c>
      <c r="E459" t="s">
        <v>1419</v>
      </c>
      <c r="F459" t="s">
        <v>29</v>
      </c>
      <c r="I459">
        <v>0</v>
      </c>
      <c r="N459">
        <v>34</v>
      </c>
      <c r="O459">
        <v>35</v>
      </c>
      <c r="P459">
        <v>2.5</v>
      </c>
      <c r="Q459" t="s">
        <v>1420</v>
      </c>
      <c r="R459" t="s">
        <v>1421</v>
      </c>
      <c r="S459" t="s">
        <v>32</v>
      </c>
      <c r="U459" t="s">
        <v>33</v>
      </c>
      <c r="X459" t="s">
        <v>34</v>
      </c>
      <c r="Y459" t="s">
        <v>35</v>
      </c>
      <c r="AA459" t="str">
        <f t="shared" si="34"/>
        <v/>
      </c>
    </row>
    <row r="460" spans="1:33" x14ac:dyDescent="0.35">
      <c r="A460" t="s">
        <v>1405</v>
      </c>
      <c r="B460" s="3" t="s">
        <v>1406</v>
      </c>
      <c r="C460" s="3" t="s">
        <v>1407</v>
      </c>
      <c r="D460">
        <v>5</v>
      </c>
      <c r="E460" t="s">
        <v>1422</v>
      </c>
      <c r="F460" t="s">
        <v>29</v>
      </c>
      <c r="I460">
        <v>0</v>
      </c>
      <c r="N460">
        <v>30</v>
      </c>
      <c r="O460">
        <v>30</v>
      </c>
      <c r="P460">
        <v>3.5</v>
      </c>
      <c r="Q460" t="s">
        <v>1418</v>
      </c>
      <c r="R460" t="s">
        <v>589</v>
      </c>
      <c r="S460" t="s">
        <v>32</v>
      </c>
      <c r="U460" t="s">
        <v>33</v>
      </c>
      <c r="X460" t="s">
        <v>34</v>
      </c>
      <c r="Y460" t="s">
        <v>35</v>
      </c>
      <c r="AA460" t="str">
        <f t="shared" si="34"/>
        <v/>
      </c>
    </row>
    <row r="461" spans="1:33" x14ac:dyDescent="0.35">
      <c r="A461" t="s">
        <v>1405</v>
      </c>
      <c r="B461" s="3" t="s">
        <v>1406</v>
      </c>
      <c r="C461" s="3" t="s">
        <v>1407</v>
      </c>
      <c r="D461">
        <v>6</v>
      </c>
      <c r="E461" t="s">
        <v>1423</v>
      </c>
      <c r="F461" t="s">
        <v>29</v>
      </c>
      <c r="I461">
        <v>0</v>
      </c>
      <c r="N461">
        <v>27</v>
      </c>
      <c r="O461">
        <v>29</v>
      </c>
      <c r="P461">
        <v>3</v>
      </c>
      <c r="Q461" t="s">
        <v>1424</v>
      </c>
      <c r="R461" t="s">
        <v>1425</v>
      </c>
      <c r="S461" t="s">
        <v>32</v>
      </c>
      <c r="U461" t="s">
        <v>33</v>
      </c>
      <c r="X461" t="s">
        <v>34</v>
      </c>
      <c r="Y461" t="s">
        <v>35</v>
      </c>
      <c r="AA461" t="str">
        <f t="shared" si="34"/>
        <v/>
      </c>
    </row>
    <row r="462" spans="1:33" x14ac:dyDescent="0.35">
      <c r="A462" t="s">
        <v>1405</v>
      </c>
      <c r="B462" s="3" t="s">
        <v>1406</v>
      </c>
      <c r="C462" s="3" t="s">
        <v>1407</v>
      </c>
      <c r="D462">
        <v>7</v>
      </c>
      <c r="E462" t="s">
        <v>1426</v>
      </c>
      <c r="F462" t="s">
        <v>29</v>
      </c>
      <c r="I462">
        <v>0</v>
      </c>
      <c r="N462">
        <v>35</v>
      </c>
      <c r="O462">
        <v>37</v>
      </c>
      <c r="P462">
        <v>3</v>
      </c>
      <c r="Q462" t="s">
        <v>1427</v>
      </c>
      <c r="R462" t="s">
        <v>1428</v>
      </c>
      <c r="S462" t="s">
        <v>32</v>
      </c>
      <c r="U462" t="s">
        <v>33</v>
      </c>
      <c r="X462" t="s">
        <v>34</v>
      </c>
      <c r="Y462" t="s">
        <v>35</v>
      </c>
      <c r="AA462" t="str">
        <f t="shared" si="34"/>
        <v/>
      </c>
    </row>
    <row r="463" spans="1:33" x14ac:dyDescent="0.35">
      <c r="A463" t="s">
        <v>1429</v>
      </c>
      <c r="B463" s="3" t="s">
        <v>1430</v>
      </c>
      <c r="C463" s="3" t="s">
        <v>1431</v>
      </c>
      <c r="D463">
        <v>0</v>
      </c>
      <c r="E463" t="s">
        <v>1432</v>
      </c>
      <c r="F463" t="s">
        <v>29</v>
      </c>
      <c r="I463">
        <v>0</v>
      </c>
      <c r="N463">
        <v>18</v>
      </c>
      <c r="O463">
        <v>18</v>
      </c>
      <c r="P463">
        <v>1.5</v>
      </c>
      <c r="Q463" t="s">
        <v>1433</v>
      </c>
      <c r="R463" t="s">
        <v>1434</v>
      </c>
      <c r="S463" t="s">
        <v>52</v>
      </c>
      <c r="T463">
        <v>2</v>
      </c>
      <c r="U463" t="s">
        <v>33</v>
      </c>
      <c r="X463" t="s">
        <v>95</v>
      </c>
      <c r="Y463" t="s">
        <v>35</v>
      </c>
      <c r="AA463" t="str">
        <f t="shared" si="34"/>
        <v/>
      </c>
    </row>
    <row r="464" spans="1:33" x14ac:dyDescent="0.35">
      <c r="A464" t="s">
        <v>1429</v>
      </c>
      <c r="B464" s="3" t="s">
        <v>1430</v>
      </c>
      <c r="C464" s="3" t="s">
        <v>1431</v>
      </c>
      <c r="D464">
        <v>1</v>
      </c>
      <c r="E464" t="s">
        <v>1435</v>
      </c>
      <c r="F464" t="s">
        <v>29</v>
      </c>
      <c r="I464">
        <v>0</v>
      </c>
      <c r="N464">
        <v>15</v>
      </c>
      <c r="O464">
        <v>15</v>
      </c>
      <c r="P464">
        <v>2</v>
      </c>
      <c r="Q464" t="s">
        <v>1436</v>
      </c>
      <c r="R464" t="s">
        <v>1437</v>
      </c>
      <c r="S464" t="s">
        <v>32</v>
      </c>
      <c r="U464" t="s">
        <v>33</v>
      </c>
      <c r="X464" t="s">
        <v>95</v>
      </c>
      <c r="Y464" t="s">
        <v>35</v>
      </c>
      <c r="AA464" t="str">
        <f t="shared" si="34"/>
        <v/>
      </c>
    </row>
    <row r="465" spans="1:28" x14ac:dyDescent="0.35">
      <c r="A465" t="s">
        <v>1429</v>
      </c>
      <c r="B465" s="3" t="s">
        <v>1430</v>
      </c>
      <c r="C465" s="3" t="s">
        <v>1431</v>
      </c>
      <c r="D465">
        <v>2</v>
      </c>
      <c r="E465" t="s">
        <v>1438</v>
      </c>
      <c r="F465" t="s">
        <v>29</v>
      </c>
      <c r="I465">
        <v>0</v>
      </c>
      <c r="N465">
        <v>19</v>
      </c>
      <c r="O465">
        <v>22</v>
      </c>
      <c r="P465">
        <v>2</v>
      </c>
      <c r="Q465" t="s">
        <v>1439</v>
      </c>
      <c r="R465" t="s">
        <v>548</v>
      </c>
      <c r="S465" t="s">
        <v>52</v>
      </c>
      <c r="T465">
        <v>2</v>
      </c>
      <c r="U465" t="s">
        <v>33</v>
      </c>
      <c r="X465" t="s">
        <v>34</v>
      </c>
      <c r="Y465" t="s">
        <v>35</v>
      </c>
      <c r="AA465" t="str">
        <f t="shared" si="34"/>
        <v/>
      </c>
    </row>
    <row r="466" spans="1:28" x14ac:dyDescent="0.35">
      <c r="A466" t="s">
        <v>1429</v>
      </c>
      <c r="B466" s="3" t="s">
        <v>1430</v>
      </c>
      <c r="C466" s="3" t="s">
        <v>1431</v>
      </c>
      <c r="D466">
        <v>3</v>
      </c>
      <c r="E466" t="s">
        <v>1440</v>
      </c>
      <c r="F466" t="s">
        <v>29</v>
      </c>
      <c r="I466">
        <v>0</v>
      </c>
      <c r="N466">
        <v>16</v>
      </c>
      <c r="O466">
        <v>17</v>
      </c>
      <c r="P466">
        <v>2.5</v>
      </c>
      <c r="Q466" t="s">
        <v>1441</v>
      </c>
      <c r="R466" t="s">
        <v>900</v>
      </c>
      <c r="S466" t="s">
        <v>32</v>
      </c>
      <c r="U466" t="s">
        <v>33</v>
      </c>
      <c r="X466" t="s">
        <v>95</v>
      </c>
      <c r="Y466" t="s">
        <v>35</v>
      </c>
      <c r="AA466" t="str">
        <f t="shared" si="34"/>
        <v/>
      </c>
    </row>
    <row r="467" spans="1:28" x14ac:dyDescent="0.35">
      <c r="A467" t="s">
        <v>1429</v>
      </c>
      <c r="B467" s="3" t="s">
        <v>1430</v>
      </c>
      <c r="C467" s="3" t="s">
        <v>1431</v>
      </c>
      <c r="D467">
        <v>4</v>
      </c>
      <c r="E467" t="s">
        <v>1442</v>
      </c>
      <c r="F467" t="s">
        <v>29</v>
      </c>
      <c r="I467">
        <v>0</v>
      </c>
      <c r="N467">
        <v>9</v>
      </c>
      <c r="O467">
        <v>8</v>
      </c>
      <c r="P467">
        <v>1.7</v>
      </c>
      <c r="Q467" t="s">
        <v>865</v>
      </c>
      <c r="R467" t="s">
        <v>866</v>
      </c>
      <c r="S467" t="s">
        <v>32</v>
      </c>
      <c r="U467" t="s">
        <v>33</v>
      </c>
      <c r="X467" t="s">
        <v>34</v>
      </c>
      <c r="Y467" t="s">
        <v>35</v>
      </c>
      <c r="AA467" t="str">
        <f t="shared" si="34"/>
        <v/>
      </c>
    </row>
    <row r="468" spans="1:28" x14ac:dyDescent="0.35">
      <c r="A468" t="s">
        <v>1429</v>
      </c>
      <c r="B468" s="3" t="s">
        <v>1430</v>
      </c>
      <c r="C468" s="3" t="s">
        <v>1431</v>
      </c>
      <c r="D468">
        <v>5</v>
      </c>
      <c r="E468" t="s">
        <v>1443</v>
      </c>
      <c r="F468" t="s">
        <v>29</v>
      </c>
      <c r="I468">
        <v>0</v>
      </c>
      <c r="N468">
        <v>15</v>
      </c>
      <c r="O468">
        <v>15</v>
      </c>
      <c r="P468">
        <v>1.6</v>
      </c>
      <c r="Q468" t="s">
        <v>1444</v>
      </c>
      <c r="R468" t="s">
        <v>413</v>
      </c>
      <c r="S468" t="s">
        <v>62</v>
      </c>
      <c r="U468" t="s">
        <v>33</v>
      </c>
      <c r="X468" t="s">
        <v>34</v>
      </c>
      <c r="Y468" t="s">
        <v>35</v>
      </c>
      <c r="AA468" t="str">
        <f t="shared" si="34"/>
        <v/>
      </c>
    </row>
    <row r="469" spans="1:28" x14ac:dyDescent="0.35">
      <c r="A469" t="s">
        <v>1429</v>
      </c>
      <c r="B469" s="3" t="s">
        <v>1430</v>
      </c>
      <c r="C469" s="3" t="s">
        <v>1431</v>
      </c>
      <c r="D469">
        <v>6</v>
      </c>
      <c r="E469" t="s">
        <v>1445</v>
      </c>
      <c r="F469" t="s">
        <v>29</v>
      </c>
      <c r="I469">
        <v>0</v>
      </c>
      <c r="N469">
        <v>11</v>
      </c>
      <c r="O469">
        <v>11</v>
      </c>
      <c r="P469">
        <v>1.5</v>
      </c>
      <c r="Q469" t="s">
        <v>1446</v>
      </c>
      <c r="R469" t="s">
        <v>1447</v>
      </c>
      <c r="S469" t="s">
        <v>32</v>
      </c>
      <c r="U469" t="s">
        <v>33</v>
      </c>
      <c r="X469" t="s">
        <v>95</v>
      </c>
      <c r="Y469" t="s">
        <v>35</v>
      </c>
      <c r="AA469" t="str">
        <f t="shared" si="34"/>
        <v/>
      </c>
    </row>
    <row r="470" spans="1:28" x14ac:dyDescent="0.35">
      <c r="A470" t="s">
        <v>1448</v>
      </c>
      <c r="B470" s="3" t="s">
        <v>1449</v>
      </c>
      <c r="C470" s="3" t="s">
        <v>1450</v>
      </c>
      <c r="D470">
        <v>0</v>
      </c>
      <c r="E470" t="s">
        <v>1451</v>
      </c>
      <c r="F470" t="s">
        <v>29</v>
      </c>
      <c r="I470">
        <v>0</v>
      </c>
      <c r="N470">
        <v>27</v>
      </c>
      <c r="O470">
        <v>38</v>
      </c>
      <c r="S470" t="s">
        <v>1348</v>
      </c>
      <c r="AA470" t="str">
        <f t="shared" si="34"/>
        <v/>
      </c>
    </row>
    <row r="471" spans="1:28" x14ac:dyDescent="0.35">
      <c r="A471" t="s">
        <v>1452</v>
      </c>
      <c r="B471" s="3" t="s">
        <v>1453</v>
      </c>
      <c r="C471" s="3" t="s">
        <v>1454</v>
      </c>
      <c r="D471">
        <v>0</v>
      </c>
      <c r="E471" t="s">
        <v>1455</v>
      </c>
      <c r="F471" t="s">
        <v>29</v>
      </c>
      <c r="I471">
        <v>0</v>
      </c>
      <c r="N471">
        <v>22</v>
      </c>
      <c r="O471">
        <v>23</v>
      </c>
      <c r="S471" t="s">
        <v>1456</v>
      </c>
      <c r="Y471" t="s">
        <v>33</v>
      </c>
      <c r="AA471" t="str">
        <f t="shared" si="34"/>
        <v/>
      </c>
    </row>
    <row r="472" spans="1:28" x14ac:dyDescent="0.35">
      <c r="A472" t="s">
        <v>1452</v>
      </c>
      <c r="B472" s="3" t="s">
        <v>1453</v>
      </c>
      <c r="C472" s="3" t="s">
        <v>1454</v>
      </c>
      <c r="D472">
        <v>1</v>
      </c>
      <c r="E472" t="s">
        <v>1457</v>
      </c>
      <c r="F472" t="s">
        <v>29</v>
      </c>
      <c r="I472">
        <v>0</v>
      </c>
      <c r="N472">
        <v>29</v>
      </c>
      <c r="O472">
        <v>35</v>
      </c>
      <c r="S472" t="s">
        <v>52</v>
      </c>
      <c r="Y472" t="s">
        <v>33</v>
      </c>
      <c r="AA472" t="str">
        <f t="shared" si="34"/>
        <v/>
      </c>
    </row>
    <row r="473" spans="1:28" x14ac:dyDescent="0.35">
      <c r="A473" t="s">
        <v>1452</v>
      </c>
      <c r="B473" s="3" t="s">
        <v>1453</v>
      </c>
      <c r="C473" s="3" t="s">
        <v>1454</v>
      </c>
      <c r="D473">
        <v>2</v>
      </c>
      <c r="E473" t="s">
        <v>1458</v>
      </c>
      <c r="F473" t="s">
        <v>29</v>
      </c>
      <c r="I473">
        <v>0</v>
      </c>
      <c r="N473">
        <v>29</v>
      </c>
      <c r="O473">
        <v>31</v>
      </c>
      <c r="S473" t="s">
        <v>1348</v>
      </c>
      <c r="Y473" t="s">
        <v>33</v>
      </c>
      <c r="AA473" t="str">
        <f t="shared" si="34"/>
        <v/>
      </c>
    </row>
    <row r="474" spans="1:28" x14ac:dyDescent="0.35">
      <c r="A474" t="s">
        <v>1452</v>
      </c>
      <c r="B474" s="3" t="s">
        <v>1453</v>
      </c>
      <c r="C474" s="3" t="s">
        <v>1454</v>
      </c>
      <c r="D474">
        <v>3</v>
      </c>
      <c r="E474" t="s">
        <v>1459</v>
      </c>
      <c r="F474" t="s">
        <v>29</v>
      </c>
      <c r="I474">
        <v>0</v>
      </c>
      <c r="N474">
        <v>27</v>
      </c>
      <c r="O474">
        <v>28</v>
      </c>
      <c r="S474" t="s">
        <v>1456</v>
      </c>
      <c r="U474" t="s">
        <v>33</v>
      </c>
      <c r="Y474" t="s">
        <v>33</v>
      </c>
      <c r="AA474" t="str">
        <f t="shared" si="34"/>
        <v/>
      </c>
    </row>
    <row r="475" spans="1:28" x14ac:dyDescent="0.35">
      <c r="A475" t="s">
        <v>1452</v>
      </c>
      <c r="B475" s="3" t="s">
        <v>1453</v>
      </c>
      <c r="C475" s="3" t="s">
        <v>1454</v>
      </c>
      <c r="D475">
        <v>4</v>
      </c>
      <c r="E475" t="s">
        <v>1460</v>
      </c>
      <c r="F475" t="s">
        <v>29</v>
      </c>
      <c r="I475">
        <v>0</v>
      </c>
      <c r="N475">
        <v>18</v>
      </c>
      <c r="O475">
        <v>27</v>
      </c>
      <c r="S475" t="s">
        <v>1456</v>
      </c>
      <c r="Y475" t="s">
        <v>33</v>
      </c>
      <c r="AA475" t="str">
        <f t="shared" si="34"/>
        <v/>
      </c>
    </row>
    <row r="476" spans="1:28" x14ac:dyDescent="0.35">
      <c r="A476" t="s">
        <v>1452</v>
      </c>
      <c r="B476" s="3" t="s">
        <v>1453</v>
      </c>
      <c r="C476" s="3" t="s">
        <v>1454</v>
      </c>
      <c r="D476">
        <v>5</v>
      </c>
      <c r="E476" t="s">
        <v>1461</v>
      </c>
      <c r="F476" t="s">
        <v>29</v>
      </c>
      <c r="I476">
        <v>0</v>
      </c>
      <c r="N476">
        <v>25</v>
      </c>
      <c r="O476">
        <v>27</v>
      </c>
      <c r="S476" t="s">
        <v>1456</v>
      </c>
      <c r="U476" t="s">
        <v>33</v>
      </c>
      <c r="Y476" t="s">
        <v>33</v>
      </c>
      <c r="AA476" t="str">
        <f t="shared" si="34"/>
        <v/>
      </c>
    </row>
    <row r="477" spans="1:28" x14ac:dyDescent="0.35">
      <c r="A477" t="s">
        <v>1452</v>
      </c>
      <c r="B477" s="3" t="s">
        <v>1453</v>
      </c>
      <c r="C477" s="3" t="s">
        <v>1454</v>
      </c>
      <c r="D477">
        <v>6</v>
      </c>
      <c r="E477" t="s">
        <v>1462</v>
      </c>
      <c r="F477" t="s">
        <v>29</v>
      </c>
      <c r="I477">
        <v>0</v>
      </c>
      <c r="N477">
        <v>54</v>
      </c>
      <c r="O477">
        <v>55</v>
      </c>
      <c r="S477" t="s">
        <v>1456</v>
      </c>
      <c r="Y477" t="s">
        <v>33</v>
      </c>
      <c r="AA477">
        <f t="shared" si="34"/>
        <v>61.839080459770109</v>
      </c>
      <c r="AB477">
        <f t="shared" ref="AB477" si="35">0.00048312*(AA477-2*PI()*Z477)^3+60.4774</f>
        <v>174.72421084313964</v>
      </c>
    </row>
    <row r="478" spans="1:28" x14ac:dyDescent="0.35">
      <c r="A478" t="s">
        <v>1452</v>
      </c>
      <c r="B478" s="3" t="s">
        <v>1453</v>
      </c>
      <c r="C478" s="3" t="s">
        <v>1454</v>
      </c>
      <c r="D478">
        <v>7</v>
      </c>
      <c r="E478" t="s">
        <v>1463</v>
      </c>
      <c r="F478" t="s">
        <v>29</v>
      </c>
      <c r="I478">
        <v>0</v>
      </c>
      <c r="N478">
        <v>34</v>
      </c>
      <c r="O478">
        <v>36</v>
      </c>
      <c r="S478" t="s">
        <v>1456</v>
      </c>
      <c r="U478" t="s">
        <v>33</v>
      </c>
      <c r="Y478" t="s">
        <v>33</v>
      </c>
      <c r="AA478" t="str">
        <f t="shared" si="34"/>
        <v/>
      </c>
    </row>
    <row r="479" spans="1:28" x14ac:dyDescent="0.35">
      <c r="A479" t="s">
        <v>1452</v>
      </c>
      <c r="B479" s="3" t="s">
        <v>1453</v>
      </c>
      <c r="C479" s="3" t="s">
        <v>1454</v>
      </c>
      <c r="D479">
        <v>8</v>
      </c>
      <c r="E479" t="s">
        <v>1464</v>
      </c>
      <c r="F479" t="s">
        <v>29</v>
      </c>
      <c r="I479">
        <v>0</v>
      </c>
      <c r="N479">
        <v>22</v>
      </c>
      <c r="O479">
        <v>32</v>
      </c>
      <c r="S479" t="s">
        <v>52</v>
      </c>
      <c r="Y479" t="s">
        <v>33</v>
      </c>
      <c r="AA479" t="str">
        <f t="shared" si="34"/>
        <v/>
      </c>
    </row>
    <row r="480" spans="1:28" x14ac:dyDescent="0.35">
      <c r="A480" t="s">
        <v>1452</v>
      </c>
      <c r="B480" s="3" t="s">
        <v>1453</v>
      </c>
      <c r="C480" s="3" t="s">
        <v>1454</v>
      </c>
      <c r="D480">
        <v>9</v>
      </c>
      <c r="E480" t="s">
        <v>1465</v>
      </c>
      <c r="F480" t="s">
        <v>29</v>
      </c>
      <c r="I480">
        <v>0</v>
      </c>
      <c r="N480">
        <v>39</v>
      </c>
      <c r="O480">
        <v>39</v>
      </c>
      <c r="S480" t="s">
        <v>1456</v>
      </c>
      <c r="Y480" t="s">
        <v>33</v>
      </c>
      <c r="AA480" t="str">
        <f t="shared" si="34"/>
        <v/>
      </c>
    </row>
    <row r="481" spans="1:27" x14ac:dyDescent="0.35">
      <c r="A481" t="s">
        <v>1452</v>
      </c>
      <c r="B481" s="3" t="s">
        <v>1453</v>
      </c>
      <c r="C481" s="3" t="s">
        <v>1454</v>
      </c>
      <c r="D481">
        <v>10</v>
      </c>
      <c r="E481" t="s">
        <v>1466</v>
      </c>
      <c r="F481" t="s">
        <v>29</v>
      </c>
      <c r="I481">
        <v>0</v>
      </c>
      <c r="N481">
        <v>10</v>
      </c>
      <c r="O481">
        <v>11</v>
      </c>
      <c r="S481" t="s">
        <v>1456</v>
      </c>
      <c r="Y481" t="s">
        <v>33</v>
      </c>
      <c r="AA481" t="str">
        <f t="shared" si="34"/>
        <v/>
      </c>
    </row>
    <row r="482" spans="1:27" x14ac:dyDescent="0.35">
      <c r="A482" t="s">
        <v>1452</v>
      </c>
      <c r="B482" s="3" t="s">
        <v>1453</v>
      </c>
      <c r="C482" s="3" t="s">
        <v>1454</v>
      </c>
      <c r="D482">
        <v>11</v>
      </c>
      <c r="E482" t="s">
        <v>1467</v>
      </c>
      <c r="F482" t="s">
        <v>29</v>
      </c>
      <c r="I482">
        <v>0</v>
      </c>
      <c r="N482">
        <v>8.5</v>
      </c>
      <c r="O482">
        <v>9</v>
      </c>
      <c r="S482" t="s">
        <v>1456</v>
      </c>
      <c r="Y482" t="s">
        <v>33</v>
      </c>
      <c r="AA482" t="str">
        <f t="shared" si="34"/>
        <v/>
      </c>
    </row>
    <row r="483" spans="1:27" x14ac:dyDescent="0.35">
      <c r="A483" t="s">
        <v>1452</v>
      </c>
      <c r="B483" s="3" t="s">
        <v>1453</v>
      </c>
      <c r="C483" s="3" t="s">
        <v>1454</v>
      </c>
      <c r="D483">
        <v>12</v>
      </c>
      <c r="E483" t="s">
        <v>1468</v>
      </c>
      <c r="F483" t="s">
        <v>29</v>
      </c>
      <c r="I483">
        <v>0</v>
      </c>
      <c r="N483">
        <v>19.5</v>
      </c>
      <c r="O483">
        <v>19</v>
      </c>
      <c r="S483" t="s">
        <v>1456</v>
      </c>
      <c r="U483" t="s">
        <v>33</v>
      </c>
      <c r="Y483" t="s">
        <v>33</v>
      </c>
      <c r="AA483" t="str">
        <f t="shared" si="34"/>
        <v/>
      </c>
    </row>
    <row r="484" spans="1:27" x14ac:dyDescent="0.35">
      <c r="A484" t="s">
        <v>1452</v>
      </c>
      <c r="B484" s="3" t="s">
        <v>1453</v>
      </c>
      <c r="C484" s="3" t="s">
        <v>1454</v>
      </c>
      <c r="D484">
        <v>13</v>
      </c>
      <c r="E484" t="s">
        <v>1469</v>
      </c>
      <c r="F484" t="s">
        <v>29</v>
      </c>
      <c r="I484">
        <v>0</v>
      </c>
      <c r="N484">
        <v>9.5</v>
      </c>
      <c r="O484">
        <v>10.5</v>
      </c>
      <c r="S484" t="s">
        <v>1456</v>
      </c>
      <c r="Y484" t="s">
        <v>33</v>
      </c>
      <c r="AA484" t="str">
        <f t="shared" si="34"/>
        <v/>
      </c>
    </row>
    <row r="485" spans="1:27" x14ac:dyDescent="0.35">
      <c r="A485" t="s">
        <v>1452</v>
      </c>
      <c r="B485" s="3" t="s">
        <v>1453</v>
      </c>
      <c r="C485" s="3" t="s">
        <v>1454</v>
      </c>
      <c r="D485">
        <v>14</v>
      </c>
      <c r="E485" t="s">
        <v>1470</v>
      </c>
      <c r="F485" t="s">
        <v>29</v>
      </c>
      <c r="I485">
        <v>0</v>
      </c>
      <c r="N485">
        <v>15</v>
      </c>
      <c r="O485">
        <v>19</v>
      </c>
      <c r="Y485" t="s">
        <v>33</v>
      </c>
      <c r="AA485" t="str">
        <f t="shared" si="34"/>
        <v/>
      </c>
    </row>
    <row r="486" spans="1:27" x14ac:dyDescent="0.35">
      <c r="A486" t="s">
        <v>1452</v>
      </c>
      <c r="B486" s="3" t="s">
        <v>1453</v>
      </c>
      <c r="C486" s="3" t="s">
        <v>1454</v>
      </c>
      <c r="D486">
        <v>15</v>
      </c>
      <c r="E486" t="s">
        <v>1471</v>
      </c>
      <c r="F486" t="s">
        <v>29</v>
      </c>
      <c r="I486">
        <v>0</v>
      </c>
      <c r="N486">
        <v>11</v>
      </c>
      <c r="O486">
        <v>12</v>
      </c>
      <c r="S486" t="s">
        <v>1456</v>
      </c>
      <c r="U486" t="s">
        <v>33</v>
      </c>
      <c r="Y486" t="s">
        <v>33</v>
      </c>
      <c r="AA486" t="str">
        <f t="shared" si="34"/>
        <v/>
      </c>
    </row>
    <row r="487" spans="1:27" x14ac:dyDescent="0.35">
      <c r="A487" t="s">
        <v>1452</v>
      </c>
      <c r="B487" s="3" t="s">
        <v>1453</v>
      </c>
      <c r="C487" s="3" t="s">
        <v>1454</v>
      </c>
      <c r="D487">
        <v>16</v>
      </c>
      <c r="E487" t="s">
        <v>1472</v>
      </c>
      <c r="F487" t="s">
        <v>29</v>
      </c>
      <c r="I487">
        <v>0</v>
      </c>
      <c r="N487">
        <v>26</v>
      </c>
      <c r="O487">
        <v>27</v>
      </c>
      <c r="S487" t="s">
        <v>1456</v>
      </c>
      <c r="U487" t="s">
        <v>33</v>
      </c>
      <c r="Y487" t="s">
        <v>33</v>
      </c>
      <c r="AA487" t="str">
        <f t="shared" si="34"/>
        <v/>
      </c>
    </row>
    <row r="488" spans="1:27" x14ac:dyDescent="0.35">
      <c r="A488" t="s">
        <v>1452</v>
      </c>
      <c r="B488" s="3" t="s">
        <v>1453</v>
      </c>
      <c r="C488" s="3" t="s">
        <v>1454</v>
      </c>
      <c r="D488">
        <v>17</v>
      </c>
      <c r="E488" t="s">
        <v>1473</v>
      </c>
      <c r="F488" t="s">
        <v>29</v>
      </c>
      <c r="I488">
        <v>0</v>
      </c>
      <c r="N488">
        <v>7</v>
      </c>
      <c r="O488">
        <v>7</v>
      </c>
      <c r="S488" t="s">
        <v>1348</v>
      </c>
      <c r="Y488" t="s">
        <v>33</v>
      </c>
      <c r="AA488" t="str">
        <f t="shared" si="34"/>
        <v/>
      </c>
    </row>
    <row r="489" spans="1:27" x14ac:dyDescent="0.35">
      <c r="A489" t="s">
        <v>1452</v>
      </c>
      <c r="B489" s="3" t="s">
        <v>1453</v>
      </c>
      <c r="C489" s="3" t="s">
        <v>1454</v>
      </c>
      <c r="D489">
        <v>18</v>
      </c>
      <c r="E489" t="s">
        <v>1474</v>
      </c>
      <c r="F489" t="s">
        <v>29</v>
      </c>
      <c r="I489">
        <v>0</v>
      </c>
      <c r="N489">
        <v>12</v>
      </c>
      <c r="O489">
        <v>13</v>
      </c>
      <c r="S489" t="s">
        <v>1348</v>
      </c>
      <c r="Y489" t="s">
        <v>33</v>
      </c>
      <c r="AA489" t="str">
        <f t="shared" si="34"/>
        <v/>
      </c>
    </row>
    <row r="490" spans="1:27" x14ac:dyDescent="0.35">
      <c r="A490" t="s">
        <v>1452</v>
      </c>
      <c r="B490" s="3" t="s">
        <v>1453</v>
      </c>
      <c r="C490" s="3" t="s">
        <v>1454</v>
      </c>
      <c r="D490">
        <v>19</v>
      </c>
      <c r="E490" t="s">
        <v>1475</v>
      </c>
      <c r="F490" t="s">
        <v>29</v>
      </c>
      <c r="I490">
        <v>0</v>
      </c>
      <c r="N490">
        <v>13</v>
      </c>
      <c r="O490">
        <v>14</v>
      </c>
      <c r="S490" t="s">
        <v>1348</v>
      </c>
      <c r="Y490" t="s">
        <v>33</v>
      </c>
      <c r="AA490" t="str">
        <f t="shared" si="34"/>
        <v/>
      </c>
    </row>
    <row r="491" spans="1:27" x14ac:dyDescent="0.35">
      <c r="A491" t="s">
        <v>1452</v>
      </c>
      <c r="B491" s="3" t="s">
        <v>1453</v>
      </c>
      <c r="C491" s="3" t="s">
        <v>1454</v>
      </c>
      <c r="D491">
        <v>20</v>
      </c>
      <c r="E491" t="s">
        <v>1476</v>
      </c>
      <c r="F491" t="s">
        <v>29</v>
      </c>
      <c r="I491">
        <v>0</v>
      </c>
      <c r="N491">
        <v>8</v>
      </c>
      <c r="O491">
        <v>9</v>
      </c>
      <c r="S491" t="s">
        <v>1348</v>
      </c>
      <c r="Y491" t="s">
        <v>33</v>
      </c>
      <c r="AA491" t="str">
        <f t="shared" si="34"/>
        <v/>
      </c>
    </row>
    <row r="492" spans="1:27" x14ac:dyDescent="0.35">
      <c r="A492" t="s">
        <v>1452</v>
      </c>
      <c r="B492" s="3" t="s">
        <v>1453</v>
      </c>
      <c r="C492" s="3" t="s">
        <v>1454</v>
      </c>
      <c r="D492">
        <v>21</v>
      </c>
      <c r="E492" t="s">
        <v>1477</v>
      </c>
      <c r="F492" t="s">
        <v>73</v>
      </c>
      <c r="I492">
        <v>0</v>
      </c>
      <c r="J492" t="s">
        <v>424</v>
      </c>
      <c r="K492">
        <v>0</v>
      </c>
      <c r="L492" t="s">
        <v>176</v>
      </c>
      <c r="AA492" t="str">
        <f t="shared" si="34"/>
        <v/>
      </c>
    </row>
    <row r="493" spans="1:27" x14ac:dyDescent="0.35">
      <c r="A493" t="s">
        <v>1452</v>
      </c>
      <c r="B493" s="3" t="s">
        <v>1453</v>
      </c>
      <c r="C493" s="3" t="s">
        <v>1454</v>
      </c>
      <c r="D493">
        <v>22</v>
      </c>
      <c r="E493" t="s">
        <v>1478</v>
      </c>
      <c r="F493" t="s">
        <v>73</v>
      </c>
      <c r="I493">
        <v>0</v>
      </c>
      <c r="J493" t="s">
        <v>424</v>
      </c>
      <c r="K493">
        <v>0</v>
      </c>
      <c r="L493" t="s">
        <v>176</v>
      </c>
      <c r="AA493" t="str">
        <f t="shared" si="34"/>
        <v/>
      </c>
    </row>
    <row r="494" spans="1:27" x14ac:dyDescent="0.35">
      <c r="A494" t="s">
        <v>1452</v>
      </c>
      <c r="B494" s="3" t="s">
        <v>1453</v>
      </c>
      <c r="C494" s="3" t="s">
        <v>1454</v>
      </c>
      <c r="D494">
        <v>23</v>
      </c>
      <c r="E494" t="s">
        <v>1479</v>
      </c>
      <c r="F494" t="s">
        <v>73</v>
      </c>
      <c r="I494">
        <v>0</v>
      </c>
      <c r="J494" t="s">
        <v>424</v>
      </c>
      <c r="K494">
        <v>0</v>
      </c>
      <c r="L494" t="s">
        <v>176</v>
      </c>
      <c r="AA494" t="str">
        <f t="shared" si="34"/>
        <v/>
      </c>
    </row>
    <row r="495" spans="1:27" x14ac:dyDescent="0.35">
      <c r="A495" t="s">
        <v>1480</v>
      </c>
      <c r="B495" s="3" t="s">
        <v>1481</v>
      </c>
      <c r="C495" s="3" t="s">
        <v>1482</v>
      </c>
      <c r="D495">
        <v>0</v>
      </c>
      <c r="E495" t="s">
        <v>1483</v>
      </c>
      <c r="F495" t="s">
        <v>29</v>
      </c>
      <c r="I495">
        <v>0</v>
      </c>
      <c r="N495">
        <v>12</v>
      </c>
      <c r="O495">
        <v>12</v>
      </c>
      <c r="P495">
        <v>1.2</v>
      </c>
      <c r="Q495" t="s">
        <v>1484</v>
      </c>
      <c r="R495" t="s">
        <v>1485</v>
      </c>
      <c r="S495" t="s">
        <v>32</v>
      </c>
      <c r="U495" t="s">
        <v>33</v>
      </c>
      <c r="X495" t="s">
        <v>34</v>
      </c>
      <c r="Y495" t="s">
        <v>35</v>
      </c>
      <c r="AA495" t="str">
        <f t="shared" si="34"/>
        <v/>
      </c>
    </row>
    <row r="496" spans="1:27" x14ac:dyDescent="0.35">
      <c r="A496" t="s">
        <v>1480</v>
      </c>
      <c r="B496" s="3" t="s">
        <v>1481</v>
      </c>
      <c r="C496" s="3" t="s">
        <v>1482</v>
      </c>
      <c r="D496">
        <v>1</v>
      </c>
      <c r="E496" t="s">
        <v>1486</v>
      </c>
      <c r="F496" t="s">
        <v>29</v>
      </c>
      <c r="I496">
        <v>0</v>
      </c>
      <c r="N496">
        <v>26</v>
      </c>
      <c r="O496">
        <v>30</v>
      </c>
      <c r="P496">
        <v>3.5</v>
      </c>
      <c r="Q496" t="s">
        <v>865</v>
      </c>
      <c r="R496" t="s">
        <v>866</v>
      </c>
      <c r="S496" t="s">
        <v>32</v>
      </c>
      <c r="U496" t="s">
        <v>33</v>
      </c>
      <c r="X496" t="s">
        <v>34</v>
      </c>
      <c r="Y496" t="s">
        <v>35</v>
      </c>
      <c r="AA496" t="str">
        <f t="shared" si="34"/>
        <v/>
      </c>
    </row>
    <row r="497" spans="1:33" x14ac:dyDescent="0.35">
      <c r="A497" t="s">
        <v>1480</v>
      </c>
      <c r="B497" s="3" t="s">
        <v>1481</v>
      </c>
      <c r="C497" s="3" t="s">
        <v>1482</v>
      </c>
      <c r="D497">
        <v>2</v>
      </c>
      <c r="E497" t="s">
        <v>1487</v>
      </c>
      <c r="F497" t="s">
        <v>49</v>
      </c>
      <c r="I497">
        <v>0</v>
      </c>
      <c r="N497">
        <v>0</v>
      </c>
      <c r="O497">
        <v>0</v>
      </c>
      <c r="Q497" t="s">
        <v>865</v>
      </c>
      <c r="R497" t="s">
        <v>866</v>
      </c>
      <c r="S497" t="s">
        <v>32</v>
      </c>
      <c r="AA497" t="str">
        <f t="shared" si="34"/>
        <v/>
      </c>
    </row>
    <row r="498" spans="1:33" x14ac:dyDescent="0.35">
      <c r="A498" t="s">
        <v>1480</v>
      </c>
      <c r="B498" s="3" t="s">
        <v>1481</v>
      </c>
      <c r="C498" s="3" t="s">
        <v>1482</v>
      </c>
      <c r="D498">
        <v>3</v>
      </c>
      <c r="E498" t="s">
        <v>1488</v>
      </c>
      <c r="F498" t="s">
        <v>29</v>
      </c>
      <c r="I498">
        <v>0</v>
      </c>
      <c r="N498">
        <v>19</v>
      </c>
      <c r="O498">
        <v>18</v>
      </c>
      <c r="P498">
        <v>3.5</v>
      </c>
      <c r="Q498" t="s">
        <v>1403</v>
      </c>
      <c r="R498" t="s">
        <v>611</v>
      </c>
      <c r="S498" t="s">
        <v>52</v>
      </c>
      <c r="T498">
        <v>2</v>
      </c>
      <c r="U498" t="s">
        <v>33</v>
      </c>
      <c r="X498" t="s">
        <v>34</v>
      </c>
      <c r="Y498" t="s">
        <v>35</v>
      </c>
      <c r="AA498" t="str">
        <f t="shared" si="34"/>
        <v/>
      </c>
    </row>
    <row r="499" spans="1:33" x14ac:dyDescent="0.35">
      <c r="A499" t="s">
        <v>1480</v>
      </c>
      <c r="B499" s="3" t="s">
        <v>1481</v>
      </c>
      <c r="C499" s="3" t="s">
        <v>1482</v>
      </c>
      <c r="D499">
        <v>4</v>
      </c>
      <c r="E499" t="s">
        <v>1489</v>
      </c>
      <c r="F499" t="s">
        <v>49</v>
      </c>
      <c r="I499">
        <v>0</v>
      </c>
      <c r="N499">
        <v>0</v>
      </c>
      <c r="O499">
        <v>0</v>
      </c>
      <c r="Q499" t="s">
        <v>1340</v>
      </c>
      <c r="R499" t="s">
        <v>1341</v>
      </c>
      <c r="S499" t="s">
        <v>52</v>
      </c>
      <c r="T499">
        <v>5</v>
      </c>
      <c r="AA499" t="str">
        <f t="shared" si="34"/>
        <v/>
      </c>
    </row>
    <row r="500" spans="1:33" x14ac:dyDescent="0.35">
      <c r="A500" t="s">
        <v>1480</v>
      </c>
      <c r="B500" s="3" t="s">
        <v>1481</v>
      </c>
      <c r="C500" s="3" t="s">
        <v>1482</v>
      </c>
      <c r="D500">
        <v>5</v>
      </c>
      <c r="E500" t="s">
        <v>1490</v>
      </c>
      <c r="F500" t="s">
        <v>73</v>
      </c>
      <c r="G500">
        <v>21</v>
      </c>
      <c r="H500">
        <v>22.6709</v>
      </c>
      <c r="I500">
        <v>0</v>
      </c>
      <c r="J500" t="s">
        <v>1491</v>
      </c>
      <c r="K500">
        <v>1</v>
      </c>
      <c r="L500" t="s">
        <v>176</v>
      </c>
      <c r="AA500" t="str">
        <f t="shared" si="34"/>
        <v/>
      </c>
      <c r="AC500">
        <f>IF(H500&gt;0,(H500-1.2)/0.87,IF(G500&gt;0,G500,""))</f>
        <v>24.679195402298852</v>
      </c>
      <c r="AD500">
        <f>IF(AC500&gt;30,0.00027249*AC500^3+42.1294,0)</f>
        <v>0</v>
      </c>
      <c r="AE500">
        <v>1</v>
      </c>
      <c r="AF500">
        <v>2</v>
      </c>
      <c r="AG500">
        <f>AE500*AD500</f>
        <v>0</v>
      </c>
    </row>
    <row r="501" spans="1:33" x14ac:dyDescent="0.35">
      <c r="A501" t="s">
        <v>1480</v>
      </c>
      <c r="B501" s="3" t="s">
        <v>1481</v>
      </c>
      <c r="C501" s="3" t="s">
        <v>1482</v>
      </c>
      <c r="D501">
        <v>6</v>
      </c>
      <c r="E501" t="s">
        <v>1492</v>
      </c>
      <c r="F501" t="s">
        <v>49</v>
      </c>
      <c r="I501">
        <v>0</v>
      </c>
      <c r="N501">
        <v>0</v>
      </c>
      <c r="O501">
        <v>0</v>
      </c>
      <c r="Q501" t="s">
        <v>1493</v>
      </c>
      <c r="R501" t="s">
        <v>1494</v>
      </c>
      <c r="S501" t="s">
        <v>52</v>
      </c>
      <c r="T501">
        <v>4</v>
      </c>
      <c r="AA501" t="str">
        <f t="shared" si="34"/>
        <v/>
      </c>
    </row>
    <row r="502" spans="1:33" x14ac:dyDescent="0.35">
      <c r="A502" t="s">
        <v>1480</v>
      </c>
      <c r="B502" s="3" t="s">
        <v>1481</v>
      </c>
      <c r="C502" s="3" t="s">
        <v>1482</v>
      </c>
      <c r="D502">
        <v>7</v>
      </c>
      <c r="E502" t="s">
        <v>1495</v>
      </c>
      <c r="F502" t="s">
        <v>29</v>
      </c>
      <c r="I502">
        <v>0</v>
      </c>
      <c r="N502">
        <v>12</v>
      </c>
      <c r="O502">
        <v>13</v>
      </c>
      <c r="P502">
        <v>1</v>
      </c>
      <c r="Q502" t="s">
        <v>1496</v>
      </c>
      <c r="R502" t="s">
        <v>548</v>
      </c>
      <c r="S502" t="s">
        <v>32</v>
      </c>
      <c r="U502" t="s">
        <v>33</v>
      </c>
      <c r="X502" t="s">
        <v>34</v>
      </c>
      <c r="Y502" t="s">
        <v>35</v>
      </c>
      <c r="AA502" t="str">
        <f t="shared" si="34"/>
        <v/>
      </c>
    </row>
    <row r="503" spans="1:33" x14ac:dyDescent="0.35">
      <c r="A503" t="s">
        <v>1480</v>
      </c>
      <c r="B503" s="3" t="s">
        <v>1481</v>
      </c>
      <c r="C503" s="3" t="s">
        <v>1482</v>
      </c>
      <c r="D503">
        <v>8</v>
      </c>
      <c r="E503" t="s">
        <v>1497</v>
      </c>
      <c r="F503" t="s">
        <v>49</v>
      </c>
      <c r="I503">
        <v>0</v>
      </c>
      <c r="N503">
        <v>0</v>
      </c>
      <c r="O503">
        <v>0</v>
      </c>
      <c r="Q503" t="s">
        <v>1498</v>
      </c>
      <c r="R503" t="s">
        <v>1499</v>
      </c>
      <c r="S503" t="s">
        <v>62</v>
      </c>
      <c r="AA503" t="str">
        <f t="shared" si="34"/>
        <v/>
      </c>
    </row>
    <row r="504" spans="1:33" x14ac:dyDescent="0.35">
      <c r="A504" t="s">
        <v>1480</v>
      </c>
      <c r="B504" s="3" t="s">
        <v>1481</v>
      </c>
      <c r="C504" s="3" t="s">
        <v>1482</v>
      </c>
      <c r="D504">
        <v>9</v>
      </c>
      <c r="E504" t="s">
        <v>1500</v>
      </c>
      <c r="F504" t="s">
        <v>29</v>
      </c>
      <c r="I504">
        <v>0</v>
      </c>
      <c r="N504">
        <v>30</v>
      </c>
      <c r="O504">
        <v>32</v>
      </c>
      <c r="P504">
        <v>4.5</v>
      </c>
      <c r="Q504" t="s">
        <v>421</v>
      </c>
      <c r="R504" t="s">
        <v>245</v>
      </c>
      <c r="S504" t="s">
        <v>32</v>
      </c>
      <c r="U504" t="s">
        <v>33</v>
      </c>
      <c r="X504" t="s">
        <v>34</v>
      </c>
      <c r="Y504" t="s">
        <v>35</v>
      </c>
      <c r="AA504" t="str">
        <f t="shared" si="34"/>
        <v/>
      </c>
    </row>
    <row r="505" spans="1:33" x14ac:dyDescent="0.35">
      <c r="A505" t="s">
        <v>1480</v>
      </c>
      <c r="B505" s="3" t="s">
        <v>1481</v>
      </c>
      <c r="C505" s="3" t="s">
        <v>1482</v>
      </c>
      <c r="D505">
        <v>10</v>
      </c>
      <c r="E505" t="s">
        <v>1501</v>
      </c>
      <c r="F505" t="s">
        <v>29</v>
      </c>
      <c r="I505">
        <v>0</v>
      </c>
      <c r="N505">
        <v>26</v>
      </c>
      <c r="O505">
        <v>29</v>
      </c>
      <c r="P505">
        <v>4</v>
      </c>
      <c r="Q505" t="s">
        <v>421</v>
      </c>
      <c r="R505" t="s">
        <v>245</v>
      </c>
      <c r="S505" t="s">
        <v>32</v>
      </c>
      <c r="U505" t="s">
        <v>33</v>
      </c>
      <c r="X505" t="s">
        <v>34</v>
      </c>
      <c r="Y505" t="s">
        <v>35</v>
      </c>
      <c r="AA505" t="str">
        <f t="shared" si="34"/>
        <v/>
      </c>
    </row>
    <row r="506" spans="1:33" x14ac:dyDescent="0.35">
      <c r="A506" t="s">
        <v>1502</v>
      </c>
      <c r="B506" s="3" t="s">
        <v>1503</v>
      </c>
      <c r="C506" s="3" t="s">
        <v>1504</v>
      </c>
      <c r="D506">
        <v>0</v>
      </c>
      <c r="E506" t="s">
        <v>1505</v>
      </c>
      <c r="F506" t="s">
        <v>29</v>
      </c>
      <c r="I506">
        <v>0</v>
      </c>
      <c r="N506">
        <v>23</v>
      </c>
      <c r="O506">
        <v>24</v>
      </c>
      <c r="P506">
        <v>5</v>
      </c>
      <c r="Q506" t="s">
        <v>1506</v>
      </c>
      <c r="R506" t="s">
        <v>1507</v>
      </c>
      <c r="S506" t="s">
        <v>32</v>
      </c>
      <c r="U506" t="s">
        <v>33</v>
      </c>
      <c r="X506" t="s">
        <v>34</v>
      </c>
      <c r="Y506" t="s">
        <v>35</v>
      </c>
      <c r="AA506" t="str">
        <f t="shared" si="34"/>
        <v/>
      </c>
    </row>
    <row r="507" spans="1:33" x14ac:dyDescent="0.35">
      <c r="A507" t="s">
        <v>1502</v>
      </c>
      <c r="B507" s="3" t="s">
        <v>1503</v>
      </c>
      <c r="C507" s="3" t="s">
        <v>1504</v>
      </c>
      <c r="D507">
        <v>1</v>
      </c>
      <c r="E507" t="s">
        <v>1508</v>
      </c>
      <c r="F507" t="s">
        <v>29</v>
      </c>
      <c r="I507">
        <v>0</v>
      </c>
      <c r="N507">
        <v>16</v>
      </c>
      <c r="O507">
        <v>17</v>
      </c>
      <c r="P507">
        <v>2.5</v>
      </c>
      <c r="Q507" t="s">
        <v>1509</v>
      </c>
      <c r="R507" t="s">
        <v>1510</v>
      </c>
      <c r="S507" t="s">
        <v>32</v>
      </c>
      <c r="U507" t="s">
        <v>33</v>
      </c>
      <c r="X507" t="s">
        <v>95</v>
      </c>
      <c r="Y507" t="s">
        <v>35</v>
      </c>
      <c r="AA507" t="str">
        <f t="shared" si="34"/>
        <v/>
      </c>
    </row>
    <row r="508" spans="1:33" x14ac:dyDescent="0.35">
      <c r="A508" t="s">
        <v>1502</v>
      </c>
      <c r="B508" s="3" t="s">
        <v>1503</v>
      </c>
      <c r="C508" s="3" t="s">
        <v>1504</v>
      </c>
      <c r="D508">
        <v>2</v>
      </c>
      <c r="E508" t="s">
        <v>1511</v>
      </c>
      <c r="F508" t="s">
        <v>29</v>
      </c>
      <c r="I508">
        <v>0</v>
      </c>
      <c r="N508">
        <v>21</v>
      </c>
      <c r="O508">
        <v>21</v>
      </c>
      <c r="P508">
        <v>4</v>
      </c>
      <c r="Q508" t="s">
        <v>1512</v>
      </c>
      <c r="R508" t="s">
        <v>1513</v>
      </c>
      <c r="S508" t="s">
        <v>32</v>
      </c>
      <c r="U508" t="s">
        <v>33</v>
      </c>
      <c r="X508" t="s">
        <v>34</v>
      </c>
      <c r="Y508" t="s">
        <v>35</v>
      </c>
      <c r="AA508" t="str">
        <f t="shared" si="34"/>
        <v/>
      </c>
    </row>
    <row r="509" spans="1:33" x14ac:dyDescent="0.35">
      <c r="A509" t="s">
        <v>1502</v>
      </c>
      <c r="B509" s="3" t="s">
        <v>1503</v>
      </c>
      <c r="C509" s="3" t="s">
        <v>1504</v>
      </c>
      <c r="D509">
        <v>3</v>
      </c>
      <c r="E509" t="s">
        <v>1514</v>
      </c>
      <c r="F509" t="s">
        <v>29</v>
      </c>
      <c r="I509">
        <v>0</v>
      </c>
      <c r="N509">
        <v>22</v>
      </c>
      <c r="O509">
        <v>21</v>
      </c>
      <c r="P509">
        <v>3.5</v>
      </c>
      <c r="Q509" t="s">
        <v>1515</v>
      </c>
      <c r="R509" t="s">
        <v>1516</v>
      </c>
      <c r="S509" t="s">
        <v>32</v>
      </c>
      <c r="U509" t="s">
        <v>33</v>
      </c>
      <c r="X509" t="s">
        <v>34</v>
      </c>
      <c r="Y509" t="s">
        <v>35</v>
      </c>
      <c r="AA509" t="str">
        <f t="shared" si="34"/>
        <v/>
      </c>
    </row>
    <row r="510" spans="1:33" x14ac:dyDescent="0.35">
      <c r="A510" t="s">
        <v>1502</v>
      </c>
      <c r="B510" s="3" t="s">
        <v>1503</v>
      </c>
      <c r="C510" s="3" t="s">
        <v>1504</v>
      </c>
      <c r="D510">
        <v>4</v>
      </c>
      <c r="E510" t="s">
        <v>1517</v>
      </c>
      <c r="F510" t="s">
        <v>49</v>
      </c>
      <c r="I510">
        <v>0</v>
      </c>
      <c r="N510">
        <v>0</v>
      </c>
      <c r="O510">
        <v>0</v>
      </c>
      <c r="Q510" t="s">
        <v>1518</v>
      </c>
      <c r="R510" t="s">
        <v>1519</v>
      </c>
      <c r="S510" t="s">
        <v>32</v>
      </c>
      <c r="AA510" t="str">
        <f t="shared" si="34"/>
        <v/>
      </c>
    </row>
    <row r="511" spans="1:33" x14ac:dyDescent="0.35">
      <c r="A511" t="s">
        <v>1502</v>
      </c>
      <c r="B511" s="3" t="s">
        <v>1503</v>
      </c>
      <c r="C511" s="3" t="s">
        <v>1504</v>
      </c>
      <c r="D511">
        <v>5</v>
      </c>
      <c r="E511" t="s">
        <v>1520</v>
      </c>
      <c r="F511" t="s">
        <v>49</v>
      </c>
      <c r="I511">
        <v>0</v>
      </c>
      <c r="N511">
        <v>0</v>
      </c>
      <c r="O511">
        <v>0</v>
      </c>
      <c r="Q511" t="s">
        <v>1521</v>
      </c>
      <c r="R511" t="s">
        <v>1522</v>
      </c>
      <c r="S511" t="s">
        <v>52</v>
      </c>
      <c r="T511">
        <v>2</v>
      </c>
      <c r="AA511" t="str">
        <f t="shared" si="34"/>
        <v/>
      </c>
    </row>
    <row r="512" spans="1:33" x14ac:dyDescent="0.35">
      <c r="A512" t="s">
        <v>1502</v>
      </c>
      <c r="B512" s="3" t="s">
        <v>1503</v>
      </c>
      <c r="C512" s="3" t="s">
        <v>1504</v>
      </c>
      <c r="D512">
        <v>6</v>
      </c>
      <c r="E512" t="s">
        <v>1523</v>
      </c>
      <c r="F512" t="s">
        <v>49</v>
      </c>
      <c r="I512">
        <v>0</v>
      </c>
      <c r="N512">
        <v>0</v>
      </c>
      <c r="O512">
        <v>0</v>
      </c>
      <c r="Q512" t="s">
        <v>1524</v>
      </c>
      <c r="R512" t="s">
        <v>1525</v>
      </c>
      <c r="S512" t="s">
        <v>32</v>
      </c>
      <c r="AA512" t="str">
        <f t="shared" si="34"/>
        <v/>
      </c>
    </row>
    <row r="513" spans="1:27" x14ac:dyDescent="0.35">
      <c r="A513" t="s">
        <v>1502</v>
      </c>
      <c r="B513" s="3" t="s">
        <v>1503</v>
      </c>
      <c r="C513" s="3" t="s">
        <v>1504</v>
      </c>
      <c r="D513">
        <v>7</v>
      </c>
      <c r="E513" t="s">
        <v>1526</v>
      </c>
      <c r="F513" t="s">
        <v>49</v>
      </c>
      <c r="I513">
        <v>0</v>
      </c>
      <c r="N513">
        <v>0</v>
      </c>
      <c r="O513">
        <v>0</v>
      </c>
      <c r="Q513" t="s">
        <v>1527</v>
      </c>
      <c r="R513" t="s">
        <v>1528</v>
      </c>
      <c r="S513" t="s">
        <v>32</v>
      </c>
      <c r="AA513" t="str">
        <f t="shared" si="34"/>
        <v/>
      </c>
    </row>
    <row r="514" spans="1:27" x14ac:dyDescent="0.35">
      <c r="A514" t="s">
        <v>1502</v>
      </c>
      <c r="B514" s="3" t="s">
        <v>1503</v>
      </c>
      <c r="C514" s="3" t="s">
        <v>1504</v>
      </c>
      <c r="D514">
        <v>8</v>
      </c>
      <c r="E514" t="s">
        <v>1529</v>
      </c>
      <c r="F514" t="s">
        <v>49</v>
      </c>
      <c r="I514">
        <v>0</v>
      </c>
      <c r="N514">
        <v>0</v>
      </c>
      <c r="O514">
        <v>0</v>
      </c>
      <c r="Q514" t="s">
        <v>1530</v>
      </c>
      <c r="R514" t="s">
        <v>1531</v>
      </c>
      <c r="S514" t="s">
        <v>32</v>
      </c>
      <c r="AA514" t="str">
        <f t="shared" ref="AA514:AA577" si="36">IF(N514&gt;45,(O514-1.2)/0.87,"")</f>
        <v/>
      </c>
    </row>
    <row r="515" spans="1:27" x14ac:dyDescent="0.35">
      <c r="A515" t="s">
        <v>1502</v>
      </c>
      <c r="B515" s="3" t="s">
        <v>1503</v>
      </c>
      <c r="C515" s="3" t="s">
        <v>1504</v>
      </c>
      <c r="D515">
        <v>9</v>
      </c>
      <c r="E515" t="s">
        <v>1532</v>
      </c>
      <c r="F515" t="s">
        <v>29</v>
      </c>
      <c r="I515">
        <v>0</v>
      </c>
      <c r="N515">
        <v>39</v>
      </c>
      <c r="O515">
        <v>44</v>
      </c>
      <c r="P515">
        <v>6</v>
      </c>
      <c r="Q515" t="s">
        <v>1533</v>
      </c>
      <c r="R515" t="s">
        <v>1534</v>
      </c>
      <c r="S515" t="s">
        <v>32</v>
      </c>
      <c r="U515" t="s">
        <v>33</v>
      </c>
      <c r="X515" t="s">
        <v>34</v>
      </c>
      <c r="Y515" t="s">
        <v>35</v>
      </c>
      <c r="AA515" t="str">
        <f t="shared" si="36"/>
        <v/>
      </c>
    </row>
    <row r="516" spans="1:27" x14ac:dyDescent="0.35">
      <c r="A516" t="s">
        <v>1502</v>
      </c>
      <c r="B516" s="3" t="s">
        <v>1503</v>
      </c>
      <c r="C516" s="3" t="s">
        <v>1504</v>
      </c>
      <c r="D516">
        <v>10</v>
      </c>
      <c r="E516" t="s">
        <v>1535</v>
      </c>
      <c r="F516" t="s">
        <v>29</v>
      </c>
      <c r="I516">
        <v>0</v>
      </c>
      <c r="N516">
        <v>14</v>
      </c>
      <c r="O516">
        <v>16</v>
      </c>
      <c r="P516">
        <v>3.5</v>
      </c>
      <c r="Q516" t="s">
        <v>1536</v>
      </c>
      <c r="R516" t="s">
        <v>1537</v>
      </c>
      <c r="S516" t="s">
        <v>52</v>
      </c>
      <c r="T516">
        <v>3</v>
      </c>
      <c r="U516" t="s">
        <v>33</v>
      </c>
      <c r="X516" t="s">
        <v>95</v>
      </c>
      <c r="Y516" t="s">
        <v>35</v>
      </c>
      <c r="AA516" t="str">
        <f t="shared" si="36"/>
        <v/>
      </c>
    </row>
    <row r="517" spans="1:27" x14ac:dyDescent="0.35">
      <c r="A517" t="s">
        <v>1538</v>
      </c>
      <c r="B517" s="3" t="s">
        <v>1539</v>
      </c>
      <c r="C517" s="3" t="s">
        <v>1540</v>
      </c>
      <c r="D517">
        <v>0</v>
      </c>
      <c r="E517" t="s">
        <v>1541</v>
      </c>
      <c r="F517" t="s">
        <v>29</v>
      </c>
      <c r="I517">
        <v>0</v>
      </c>
      <c r="N517">
        <v>23</v>
      </c>
      <c r="O517">
        <v>49</v>
      </c>
      <c r="P517">
        <v>6</v>
      </c>
      <c r="Q517" t="s">
        <v>1403</v>
      </c>
      <c r="R517" t="s">
        <v>611</v>
      </c>
      <c r="S517" t="s">
        <v>32</v>
      </c>
      <c r="U517" t="s">
        <v>33</v>
      </c>
      <c r="X517" t="s">
        <v>34</v>
      </c>
      <c r="Y517" t="s">
        <v>35</v>
      </c>
      <c r="AA517" t="str">
        <f t="shared" si="36"/>
        <v/>
      </c>
    </row>
    <row r="518" spans="1:27" x14ac:dyDescent="0.35">
      <c r="A518" t="s">
        <v>1538</v>
      </c>
      <c r="B518" s="3" t="s">
        <v>1539</v>
      </c>
      <c r="C518" s="3" t="s">
        <v>1540</v>
      </c>
      <c r="D518">
        <v>1</v>
      </c>
      <c r="E518" t="s">
        <v>1542</v>
      </c>
      <c r="F518" t="s">
        <v>29</v>
      </c>
      <c r="I518">
        <v>0</v>
      </c>
      <c r="N518">
        <v>10</v>
      </c>
      <c r="O518">
        <v>12</v>
      </c>
      <c r="P518">
        <v>2</v>
      </c>
      <c r="Q518" t="s">
        <v>1543</v>
      </c>
      <c r="R518" t="s">
        <v>538</v>
      </c>
      <c r="S518" t="s">
        <v>52</v>
      </c>
      <c r="T518">
        <v>2</v>
      </c>
      <c r="U518" t="s">
        <v>33</v>
      </c>
      <c r="X518" t="s">
        <v>95</v>
      </c>
      <c r="Y518" t="s">
        <v>35</v>
      </c>
      <c r="AA518" t="str">
        <f t="shared" si="36"/>
        <v/>
      </c>
    </row>
    <row r="519" spans="1:27" x14ac:dyDescent="0.35">
      <c r="A519" t="s">
        <v>1538</v>
      </c>
      <c r="B519" s="3" t="s">
        <v>1539</v>
      </c>
      <c r="C519" s="3" t="s">
        <v>1540</v>
      </c>
      <c r="D519">
        <v>2</v>
      </c>
      <c r="E519" t="s">
        <v>1544</v>
      </c>
      <c r="F519" t="s">
        <v>29</v>
      </c>
      <c r="I519">
        <v>0</v>
      </c>
      <c r="N519">
        <v>12</v>
      </c>
      <c r="O519">
        <v>16</v>
      </c>
      <c r="P519">
        <v>2</v>
      </c>
      <c r="Q519" t="s">
        <v>1545</v>
      </c>
      <c r="R519" t="s">
        <v>1546</v>
      </c>
      <c r="S519" t="s">
        <v>32</v>
      </c>
      <c r="U519" t="s">
        <v>33</v>
      </c>
      <c r="X519" t="s">
        <v>34</v>
      </c>
      <c r="Y519" t="s">
        <v>35</v>
      </c>
      <c r="AA519" t="str">
        <f t="shared" si="36"/>
        <v/>
      </c>
    </row>
    <row r="520" spans="1:27" x14ac:dyDescent="0.35">
      <c r="A520" t="s">
        <v>1538</v>
      </c>
      <c r="B520" s="3" t="s">
        <v>1539</v>
      </c>
      <c r="C520" s="3" t="s">
        <v>1540</v>
      </c>
      <c r="D520">
        <v>3</v>
      </c>
      <c r="E520" t="s">
        <v>1547</v>
      </c>
      <c r="F520" t="s">
        <v>29</v>
      </c>
      <c r="I520">
        <v>0</v>
      </c>
      <c r="N520">
        <v>25</v>
      </c>
      <c r="O520">
        <v>36</v>
      </c>
      <c r="P520">
        <v>4.5</v>
      </c>
      <c r="Q520" t="s">
        <v>1548</v>
      </c>
      <c r="R520" t="s">
        <v>1549</v>
      </c>
      <c r="S520" t="s">
        <v>32</v>
      </c>
      <c r="U520" t="s">
        <v>33</v>
      </c>
      <c r="X520" t="s">
        <v>34</v>
      </c>
      <c r="Y520" t="s">
        <v>35</v>
      </c>
      <c r="AA520" t="str">
        <f t="shared" si="36"/>
        <v/>
      </c>
    </row>
    <row r="521" spans="1:27" x14ac:dyDescent="0.35">
      <c r="A521" t="s">
        <v>1538</v>
      </c>
      <c r="B521" s="3" t="s">
        <v>1539</v>
      </c>
      <c r="C521" s="3" t="s">
        <v>1540</v>
      </c>
      <c r="D521">
        <v>4</v>
      </c>
      <c r="E521" t="s">
        <v>1550</v>
      </c>
      <c r="F521" t="s">
        <v>29</v>
      </c>
      <c r="I521">
        <v>0</v>
      </c>
      <c r="N521">
        <v>33</v>
      </c>
      <c r="O521">
        <v>41</v>
      </c>
      <c r="P521">
        <v>4</v>
      </c>
      <c r="Q521" t="s">
        <v>1551</v>
      </c>
      <c r="R521" t="s">
        <v>1552</v>
      </c>
      <c r="S521" t="s">
        <v>32</v>
      </c>
      <c r="U521" t="s">
        <v>33</v>
      </c>
      <c r="X521" t="s">
        <v>34</v>
      </c>
      <c r="Y521" t="s">
        <v>35</v>
      </c>
      <c r="AA521" t="str">
        <f t="shared" si="36"/>
        <v/>
      </c>
    </row>
    <row r="522" spans="1:27" x14ac:dyDescent="0.35">
      <c r="A522" t="s">
        <v>1538</v>
      </c>
      <c r="B522" s="3" t="s">
        <v>1539</v>
      </c>
      <c r="C522" s="3" t="s">
        <v>1540</v>
      </c>
      <c r="D522">
        <v>5</v>
      </c>
      <c r="E522" t="s">
        <v>1553</v>
      </c>
      <c r="F522" t="s">
        <v>29</v>
      </c>
      <c r="I522">
        <v>0</v>
      </c>
      <c r="N522">
        <v>28</v>
      </c>
      <c r="O522">
        <v>30</v>
      </c>
      <c r="P522">
        <v>4</v>
      </c>
      <c r="Q522" t="s">
        <v>1554</v>
      </c>
      <c r="R522" t="s">
        <v>1555</v>
      </c>
      <c r="S522" t="s">
        <v>32</v>
      </c>
      <c r="U522" t="s">
        <v>33</v>
      </c>
      <c r="X522" t="s">
        <v>34</v>
      </c>
      <c r="Y522" t="s">
        <v>35</v>
      </c>
      <c r="AA522" t="str">
        <f t="shared" si="36"/>
        <v/>
      </c>
    </row>
    <row r="523" spans="1:27" x14ac:dyDescent="0.35">
      <c r="A523" t="s">
        <v>1538</v>
      </c>
      <c r="B523" s="3" t="s">
        <v>1539</v>
      </c>
      <c r="C523" s="3" t="s">
        <v>1540</v>
      </c>
      <c r="D523">
        <v>6</v>
      </c>
      <c r="E523" t="s">
        <v>1556</v>
      </c>
      <c r="F523" t="s">
        <v>29</v>
      </c>
      <c r="I523">
        <v>0</v>
      </c>
      <c r="N523">
        <v>19</v>
      </c>
      <c r="O523">
        <v>19</v>
      </c>
      <c r="P523">
        <v>3.5</v>
      </c>
      <c r="Q523" t="s">
        <v>1557</v>
      </c>
      <c r="R523" t="s">
        <v>1558</v>
      </c>
      <c r="S523" t="s">
        <v>52</v>
      </c>
      <c r="T523">
        <v>2</v>
      </c>
      <c r="U523" t="s">
        <v>33</v>
      </c>
      <c r="X523" t="s">
        <v>34</v>
      </c>
      <c r="Y523" t="s">
        <v>35</v>
      </c>
      <c r="AA523" t="str">
        <f t="shared" si="36"/>
        <v/>
      </c>
    </row>
    <row r="524" spans="1:27" x14ac:dyDescent="0.35">
      <c r="A524" t="s">
        <v>1538</v>
      </c>
      <c r="B524" s="3" t="s">
        <v>1539</v>
      </c>
      <c r="C524" s="3" t="s">
        <v>1540</v>
      </c>
      <c r="D524">
        <v>7</v>
      </c>
      <c r="E524" t="s">
        <v>1559</v>
      </c>
      <c r="F524" t="s">
        <v>29</v>
      </c>
      <c r="I524">
        <v>0</v>
      </c>
      <c r="N524">
        <v>26</v>
      </c>
      <c r="O524">
        <v>27</v>
      </c>
      <c r="P524">
        <v>3.5</v>
      </c>
      <c r="Q524" t="s">
        <v>1560</v>
      </c>
      <c r="R524" t="s">
        <v>1561</v>
      </c>
      <c r="S524" t="s">
        <v>32</v>
      </c>
      <c r="U524" t="s">
        <v>33</v>
      </c>
      <c r="X524" t="s">
        <v>34</v>
      </c>
      <c r="Y524" t="s">
        <v>35</v>
      </c>
      <c r="AA524" t="str">
        <f t="shared" si="36"/>
        <v/>
      </c>
    </row>
    <row r="525" spans="1:27" x14ac:dyDescent="0.35">
      <c r="A525" t="s">
        <v>1538</v>
      </c>
      <c r="B525" s="3" t="s">
        <v>1539</v>
      </c>
      <c r="C525" s="3" t="s">
        <v>1540</v>
      </c>
      <c r="D525">
        <v>8</v>
      </c>
      <c r="E525" t="s">
        <v>1562</v>
      </c>
      <c r="F525" t="s">
        <v>29</v>
      </c>
      <c r="I525">
        <v>0</v>
      </c>
      <c r="N525">
        <v>19</v>
      </c>
      <c r="O525">
        <v>22</v>
      </c>
      <c r="P525">
        <v>2.5</v>
      </c>
      <c r="Q525" t="s">
        <v>1563</v>
      </c>
      <c r="R525" t="s">
        <v>1564</v>
      </c>
      <c r="S525" t="s">
        <v>32</v>
      </c>
      <c r="U525" t="s">
        <v>33</v>
      </c>
      <c r="X525" t="s">
        <v>34</v>
      </c>
      <c r="Y525" t="s">
        <v>35</v>
      </c>
      <c r="AA525" t="str">
        <f t="shared" si="36"/>
        <v/>
      </c>
    </row>
    <row r="526" spans="1:27" x14ac:dyDescent="0.35">
      <c r="A526" t="s">
        <v>1538</v>
      </c>
      <c r="B526" s="3" t="s">
        <v>1539</v>
      </c>
      <c r="C526" s="3" t="s">
        <v>1540</v>
      </c>
      <c r="D526">
        <v>9</v>
      </c>
      <c r="E526" t="s">
        <v>1565</v>
      </c>
      <c r="F526" t="s">
        <v>29</v>
      </c>
      <c r="I526">
        <v>0</v>
      </c>
      <c r="N526">
        <v>18.5</v>
      </c>
      <c r="O526">
        <v>16.5</v>
      </c>
      <c r="P526">
        <v>3</v>
      </c>
      <c r="Q526" t="s">
        <v>1566</v>
      </c>
      <c r="R526" t="s">
        <v>1567</v>
      </c>
      <c r="S526" t="s">
        <v>62</v>
      </c>
      <c r="U526" t="s">
        <v>33</v>
      </c>
      <c r="X526" t="s">
        <v>34</v>
      </c>
      <c r="Y526" t="s">
        <v>35</v>
      </c>
      <c r="AA526" t="str">
        <f t="shared" si="36"/>
        <v/>
      </c>
    </row>
    <row r="527" spans="1:27" x14ac:dyDescent="0.35">
      <c r="A527" t="s">
        <v>1538</v>
      </c>
      <c r="B527" s="3" t="s">
        <v>1539</v>
      </c>
      <c r="C527" s="3" t="s">
        <v>1540</v>
      </c>
      <c r="D527">
        <v>10</v>
      </c>
      <c r="E527" t="s">
        <v>1568</v>
      </c>
      <c r="F527" t="s">
        <v>29</v>
      </c>
      <c r="I527">
        <v>0</v>
      </c>
      <c r="N527">
        <v>40</v>
      </c>
      <c r="O527">
        <v>42</v>
      </c>
      <c r="P527">
        <v>4</v>
      </c>
      <c r="Q527" t="s">
        <v>1569</v>
      </c>
      <c r="R527" t="s">
        <v>592</v>
      </c>
      <c r="S527" t="s">
        <v>32</v>
      </c>
      <c r="U527" t="s">
        <v>33</v>
      </c>
      <c r="X527" t="s">
        <v>34</v>
      </c>
      <c r="Y527" t="s">
        <v>35</v>
      </c>
      <c r="Z527">
        <v>1.7</v>
      </c>
      <c r="AA527" t="str">
        <f t="shared" si="36"/>
        <v/>
      </c>
    </row>
    <row r="528" spans="1:27" x14ac:dyDescent="0.35">
      <c r="A528" t="s">
        <v>1538</v>
      </c>
      <c r="B528" s="3" t="s">
        <v>1539</v>
      </c>
      <c r="C528" s="3" t="s">
        <v>1540</v>
      </c>
      <c r="D528">
        <v>11</v>
      </c>
      <c r="E528" t="s">
        <v>1570</v>
      </c>
      <c r="F528" t="s">
        <v>29</v>
      </c>
      <c r="I528">
        <v>0</v>
      </c>
      <c r="N528">
        <v>10</v>
      </c>
      <c r="O528">
        <v>12</v>
      </c>
      <c r="P528">
        <v>2</v>
      </c>
      <c r="Q528" t="s">
        <v>1496</v>
      </c>
      <c r="R528" t="s">
        <v>548</v>
      </c>
      <c r="S528" t="s">
        <v>32</v>
      </c>
      <c r="U528" t="s">
        <v>33</v>
      </c>
      <c r="X528" t="s">
        <v>95</v>
      </c>
      <c r="Y528" t="s">
        <v>35</v>
      </c>
      <c r="AA528" t="str">
        <f t="shared" si="36"/>
        <v/>
      </c>
    </row>
    <row r="529" spans="1:33" x14ac:dyDescent="0.35">
      <c r="A529" t="s">
        <v>1538</v>
      </c>
      <c r="B529" s="3" t="s">
        <v>1539</v>
      </c>
      <c r="C529" s="3" t="s">
        <v>1540</v>
      </c>
      <c r="D529">
        <v>12</v>
      </c>
      <c r="E529" t="s">
        <v>1571</v>
      </c>
      <c r="F529" t="s">
        <v>29</v>
      </c>
      <c r="I529">
        <v>0</v>
      </c>
      <c r="N529">
        <v>11</v>
      </c>
      <c r="O529">
        <v>11</v>
      </c>
      <c r="P529">
        <v>2.5</v>
      </c>
      <c r="Q529" t="s">
        <v>1572</v>
      </c>
      <c r="R529" t="s">
        <v>1573</v>
      </c>
      <c r="S529" t="s">
        <v>32</v>
      </c>
      <c r="U529" t="s">
        <v>33</v>
      </c>
      <c r="X529" t="s">
        <v>34</v>
      </c>
      <c r="Y529" t="s">
        <v>35</v>
      </c>
      <c r="AA529" t="str">
        <f t="shared" si="36"/>
        <v/>
      </c>
    </row>
    <row r="530" spans="1:33" x14ac:dyDescent="0.35">
      <c r="A530" t="s">
        <v>1538</v>
      </c>
      <c r="B530" s="3" t="s">
        <v>1539</v>
      </c>
      <c r="C530" s="3" t="s">
        <v>1540</v>
      </c>
      <c r="D530">
        <v>13</v>
      </c>
      <c r="E530" t="s">
        <v>1574</v>
      </c>
      <c r="F530" t="s">
        <v>29</v>
      </c>
      <c r="I530">
        <v>0</v>
      </c>
      <c r="N530">
        <v>26</v>
      </c>
      <c r="O530">
        <v>41</v>
      </c>
      <c r="P530">
        <v>3.5</v>
      </c>
      <c r="Q530" t="s">
        <v>1575</v>
      </c>
      <c r="R530" t="s">
        <v>1576</v>
      </c>
      <c r="S530" t="s">
        <v>32</v>
      </c>
      <c r="U530" t="s">
        <v>33</v>
      </c>
      <c r="X530" t="s">
        <v>95</v>
      </c>
      <c r="Y530" t="s">
        <v>35</v>
      </c>
      <c r="AA530" t="str">
        <f t="shared" si="36"/>
        <v/>
      </c>
    </row>
    <row r="531" spans="1:33" x14ac:dyDescent="0.35">
      <c r="A531" t="s">
        <v>1538</v>
      </c>
      <c r="B531" s="3" t="s">
        <v>1539</v>
      </c>
      <c r="C531" s="3" t="s">
        <v>1540</v>
      </c>
      <c r="D531">
        <v>14</v>
      </c>
      <c r="E531" t="s">
        <v>1577</v>
      </c>
      <c r="F531" t="s">
        <v>29</v>
      </c>
      <c r="I531">
        <v>0</v>
      </c>
      <c r="N531">
        <v>29</v>
      </c>
      <c r="O531">
        <v>31</v>
      </c>
      <c r="P531">
        <v>2</v>
      </c>
      <c r="Q531" t="s">
        <v>1578</v>
      </c>
      <c r="R531" t="s">
        <v>1579</v>
      </c>
      <c r="S531" t="s">
        <v>32</v>
      </c>
      <c r="U531" t="s">
        <v>33</v>
      </c>
      <c r="X531" t="s">
        <v>34</v>
      </c>
      <c r="Y531" t="s">
        <v>35</v>
      </c>
      <c r="AA531" t="str">
        <f t="shared" si="36"/>
        <v/>
      </c>
    </row>
    <row r="532" spans="1:33" x14ac:dyDescent="0.35">
      <c r="A532" t="s">
        <v>1538</v>
      </c>
      <c r="B532" s="3" t="s">
        <v>1539</v>
      </c>
      <c r="C532" s="3" t="s">
        <v>1540</v>
      </c>
      <c r="D532">
        <v>15</v>
      </c>
      <c r="E532" t="s">
        <v>1580</v>
      </c>
      <c r="F532" t="s">
        <v>29</v>
      </c>
      <c r="I532">
        <v>0</v>
      </c>
      <c r="N532">
        <v>34</v>
      </c>
      <c r="O532">
        <v>36</v>
      </c>
      <c r="P532">
        <v>4</v>
      </c>
      <c r="Q532" t="s">
        <v>1581</v>
      </c>
      <c r="R532" t="s">
        <v>1582</v>
      </c>
      <c r="S532" t="s">
        <v>52</v>
      </c>
      <c r="T532">
        <v>2</v>
      </c>
      <c r="U532" t="s">
        <v>33</v>
      </c>
      <c r="X532" t="s">
        <v>34</v>
      </c>
      <c r="Y532" t="s">
        <v>35</v>
      </c>
      <c r="AA532" t="str">
        <f t="shared" si="36"/>
        <v/>
      </c>
    </row>
    <row r="533" spans="1:33" x14ac:dyDescent="0.35">
      <c r="A533" t="s">
        <v>1538</v>
      </c>
      <c r="B533" s="3" t="s">
        <v>1539</v>
      </c>
      <c r="C533" s="3" t="s">
        <v>1540</v>
      </c>
      <c r="D533">
        <v>16</v>
      </c>
      <c r="E533" t="s">
        <v>1583</v>
      </c>
      <c r="F533" t="s">
        <v>29</v>
      </c>
      <c r="I533">
        <v>0</v>
      </c>
      <c r="N533">
        <v>31</v>
      </c>
      <c r="O533">
        <v>29</v>
      </c>
      <c r="P533">
        <v>3.5</v>
      </c>
      <c r="Q533" t="s">
        <v>1584</v>
      </c>
      <c r="R533" t="s">
        <v>1585</v>
      </c>
      <c r="S533" t="s">
        <v>32</v>
      </c>
      <c r="U533" t="s">
        <v>33</v>
      </c>
      <c r="X533" t="s">
        <v>34</v>
      </c>
      <c r="Y533" t="s">
        <v>35</v>
      </c>
      <c r="AA533" t="str">
        <f t="shared" si="36"/>
        <v/>
      </c>
    </row>
    <row r="534" spans="1:33" x14ac:dyDescent="0.35">
      <c r="A534" t="s">
        <v>1538</v>
      </c>
      <c r="B534" s="3" t="s">
        <v>1539</v>
      </c>
      <c r="C534" s="3" t="s">
        <v>1540</v>
      </c>
      <c r="D534">
        <v>17</v>
      </c>
      <c r="E534" t="s">
        <v>1586</v>
      </c>
      <c r="F534" t="s">
        <v>29</v>
      </c>
      <c r="I534">
        <v>0</v>
      </c>
      <c r="N534">
        <v>25</v>
      </c>
      <c r="O534">
        <v>25</v>
      </c>
      <c r="P534">
        <v>2.5</v>
      </c>
      <c r="Q534" t="s">
        <v>1587</v>
      </c>
      <c r="R534" t="s">
        <v>1588</v>
      </c>
      <c r="S534" t="s">
        <v>32</v>
      </c>
      <c r="U534" t="s">
        <v>117</v>
      </c>
      <c r="V534" t="s">
        <v>393</v>
      </c>
      <c r="W534">
        <v>0.2</v>
      </c>
      <c r="X534" t="s">
        <v>34</v>
      </c>
      <c r="Y534" t="s">
        <v>35</v>
      </c>
      <c r="AA534" t="str">
        <f t="shared" si="36"/>
        <v/>
      </c>
    </row>
    <row r="535" spans="1:33" x14ac:dyDescent="0.35">
      <c r="A535" t="s">
        <v>1538</v>
      </c>
      <c r="B535" s="3" t="s">
        <v>1539</v>
      </c>
      <c r="C535" s="3" t="s">
        <v>1540</v>
      </c>
      <c r="D535">
        <v>18</v>
      </c>
      <c r="E535" t="s">
        <v>1589</v>
      </c>
      <c r="F535" t="s">
        <v>29</v>
      </c>
      <c r="I535">
        <v>0</v>
      </c>
      <c r="N535">
        <v>21</v>
      </c>
      <c r="O535">
        <v>23</v>
      </c>
      <c r="P535">
        <v>4</v>
      </c>
      <c r="Q535" t="s">
        <v>1590</v>
      </c>
      <c r="R535" t="s">
        <v>1591</v>
      </c>
      <c r="S535" t="s">
        <v>52</v>
      </c>
      <c r="T535">
        <v>2</v>
      </c>
      <c r="U535" t="s">
        <v>33</v>
      </c>
      <c r="X535" t="s">
        <v>95</v>
      </c>
      <c r="Y535" t="s">
        <v>35</v>
      </c>
      <c r="AA535" t="str">
        <f t="shared" si="36"/>
        <v/>
      </c>
    </row>
    <row r="536" spans="1:33" x14ac:dyDescent="0.35">
      <c r="A536" t="s">
        <v>1538</v>
      </c>
      <c r="B536" s="3" t="s">
        <v>1539</v>
      </c>
      <c r="C536" s="3" t="s">
        <v>1540</v>
      </c>
      <c r="D536">
        <v>19</v>
      </c>
      <c r="E536" t="s">
        <v>1592</v>
      </c>
      <c r="F536" t="s">
        <v>29</v>
      </c>
      <c r="I536">
        <v>0</v>
      </c>
      <c r="N536">
        <v>26</v>
      </c>
      <c r="O536">
        <v>27</v>
      </c>
      <c r="P536">
        <v>4</v>
      </c>
      <c r="Q536" t="s">
        <v>1593</v>
      </c>
      <c r="R536" t="s">
        <v>1386</v>
      </c>
      <c r="S536" t="s">
        <v>32</v>
      </c>
      <c r="U536" t="s">
        <v>33</v>
      </c>
      <c r="X536" t="s">
        <v>95</v>
      </c>
      <c r="Y536" t="s">
        <v>35</v>
      </c>
      <c r="AA536" t="str">
        <f t="shared" si="36"/>
        <v/>
      </c>
    </row>
    <row r="537" spans="1:33" x14ac:dyDescent="0.35">
      <c r="A537" t="s">
        <v>1594</v>
      </c>
      <c r="B537" s="3" t="s">
        <v>1595</v>
      </c>
      <c r="C537" s="3" t="s">
        <v>1596</v>
      </c>
      <c r="D537">
        <v>0</v>
      </c>
      <c r="E537" t="s">
        <v>1597</v>
      </c>
      <c r="F537" t="s">
        <v>29</v>
      </c>
      <c r="I537">
        <v>0</v>
      </c>
      <c r="N537">
        <v>12</v>
      </c>
      <c r="O537">
        <v>13</v>
      </c>
      <c r="P537">
        <v>2.5</v>
      </c>
      <c r="Q537" t="s">
        <v>1433</v>
      </c>
      <c r="R537" t="s">
        <v>1434</v>
      </c>
      <c r="S537" t="s">
        <v>52</v>
      </c>
      <c r="T537">
        <v>2</v>
      </c>
      <c r="U537" t="s">
        <v>33</v>
      </c>
      <c r="X537" t="s">
        <v>34</v>
      </c>
      <c r="Y537" t="s">
        <v>35</v>
      </c>
      <c r="AA537" t="str">
        <f t="shared" si="36"/>
        <v/>
      </c>
    </row>
    <row r="538" spans="1:33" x14ac:dyDescent="0.35">
      <c r="A538" t="s">
        <v>1594</v>
      </c>
      <c r="B538" s="3" t="s">
        <v>1595</v>
      </c>
      <c r="C538" s="3" t="s">
        <v>1596</v>
      </c>
      <c r="D538">
        <v>1</v>
      </c>
      <c r="E538" t="s">
        <v>1598</v>
      </c>
      <c r="F538" t="s">
        <v>49</v>
      </c>
      <c r="I538">
        <v>0</v>
      </c>
      <c r="N538">
        <v>0</v>
      </c>
      <c r="O538">
        <v>0</v>
      </c>
      <c r="Q538" t="s">
        <v>1599</v>
      </c>
      <c r="R538" t="s">
        <v>1600</v>
      </c>
      <c r="S538" t="s">
        <v>62</v>
      </c>
      <c r="AA538" t="str">
        <f t="shared" si="36"/>
        <v/>
      </c>
    </row>
    <row r="539" spans="1:33" x14ac:dyDescent="0.35">
      <c r="A539" t="s">
        <v>1594</v>
      </c>
      <c r="B539" s="3" t="s">
        <v>1595</v>
      </c>
      <c r="C539" s="3" t="s">
        <v>1596</v>
      </c>
      <c r="D539">
        <v>2</v>
      </c>
      <c r="E539" t="s">
        <v>1601</v>
      </c>
      <c r="F539" t="s">
        <v>73</v>
      </c>
      <c r="G539">
        <v>21</v>
      </c>
      <c r="H539">
        <v>22.6709</v>
      </c>
      <c r="I539">
        <v>0</v>
      </c>
      <c r="J539" t="s">
        <v>1602</v>
      </c>
      <c r="K539">
        <v>1</v>
      </c>
      <c r="L539" t="s">
        <v>176</v>
      </c>
      <c r="AA539" t="str">
        <f t="shared" si="36"/>
        <v/>
      </c>
      <c r="AC539">
        <f>IF(H539&gt;0,(H539-1.2)/0.87,IF(G539&gt;0,G539,""))</f>
        <v>24.679195402298852</v>
      </c>
      <c r="AD539">
        <f>IF(AC539&gt;30,0.00027249*AC539^3+42.1294,0)</f>
        <v>0</v>
      </c>
      <c r="AE539">
        <v>1</v>
      </c>
      <c r="AF539">
        <v>2</v>
      </c>
      <c r="AG539">
        <f>AE539*AD539</f>
        <v>0</v>
      </c>
    </row>
    <row r="540" spans="1:33" x14ac:dyDescent="0.35">
      <c r="A540" t="s">
        <v>1594</v>
      </c>
      <c r="B540" s="3" t="s">
        <v>1595</v>
      </c>
      <c r="C540" s="3" t="s">
        <v>1596</v>
      </c>
      <c r="D540">
        <v>3</v>
      </c>
      <c r="E540" t="s">
        <v>1603</v>
      </c>
      <c r="F540" t="s">
        <v>29</v>
      </c>
      <c r="I540">
        <v>0</v>
      </c>
      <c r="N540">
        <v>10</v>
      </c>
      <c r="O540">
        <v>10</v>
      </c>
      <c r="P540">
        <v>1.4</v>
      </c>
      <c r="Q540" t="s">
        <v>865</v>
      </c>
      <c r="R540" t="s">
        <v>866</v>
      </c>
      <c r="S540" t="s">
        <v>62</v>
      </c>
      <c r="U540" t="s">
        <v>33</v>
      </c>
      <c r="X540" t="s">
        <v>34</v>
      </c>
      <c r="Y540" t="s">
        <v>35</v>
      </c>
      <c r="AA540" t="str">
        <f t="shared" si="36"/>
        <v/>
      </c>
    </row>
    <row r="541" spans="1:33" x14ac:dyDescent="0.35">
      <c r="A541" t="s">
        <v>1594</v>
      </c>
      <c r="B541" s="3" t="s">
        <v>1595</v>
      </c>
      <c r="C541" s="3" t="s">
        <v>1596</v>
      </c>
      <c r="D541">
        <v>4</v>
      </c>
      <c r="E541" t="s">
        <v>1604</v>
      </c>
      <c r="F541" t="s">
        <v>29</v>
      </c>
      <c r="I541">
        <v>0</v>
      </c>
      <c r="N541">
        <v>12</v>
      </c>
      <c r="O541">
        <v>10</v>
      </c>
      <c r="P541">
        <v>1.5</v>
      </c>
      <c r="Q541" t="s">
        <v>865</v>
      </c>
      <c r="R541" t="s">
        <v>866</v>
      </c>
      <c r="S541" t="s">
        <v>62</v>
      </c>
      <c r="U541" t="s">
        <v>33</v>
      </c>
      <c r="X541" t="s">
        <v>34</v>
      </c>
      <c r="Y541" t="s">
        <v>35</v>
      </c>
      <c r="AA541" t="str">
        <f t="shared" si="36"/>
        <v/>
      </c>
    </row>
    <row r="542" spans="1:33" x14ac:dyDescent="0.35">
      <c r="A542" t="s">
        <v>1594</v>
      </c>
      <c r="B542" s="3" t="s">
        <v>1595</v>
      </c>
      <c r="C542" s="3" t="s">
        <v>1596</v>
      </c>
      <c r="D542">
        <v>5</v>
      </c>
      <c r="E542" t="s">
        <v>1605</v>
      </c>
      <c r="F542" t="s">
        <v>49</v>
      </c>
      <c r="I542">
        <v>0</v>
      </c>
      <c r="N542">
        <v>0</v>
      </c>
      <c r="O542">
        <v>0</v>
      </c>
      <c r="Q542" t="s">
        <v>1606</v>
      </c>
      <c r="R542" t="s">
        <v>1062</v>
      </c>
      <c r="S542" t="s">
        <v>62</v>
      </c>
      <c r="AA542" t="str">
        <f t="shared" si="36"/>
        <v/>
      </c>
    </row>
    <row r="543" spans="1:33" x14ac:dyDescent="0.35">
      <c r="A543" t="s">
        <v>1594</v>
      </c>
      <c r="B543" s="3" t="s">
        <v>1595</v>
      </c>
      <c r="C543" s="3" t="s">
        <v>1596</v>
      </c>
      <c r="D543">
        <v>6</v>
      </c>
      <c r="E543" t="s">
        <v>1607</v>
      </c>
      <c r="F543" t="s">
        <v>49</v>
      </c>
      <c r="I543">
        <v>0</v>
      </c>
      <c r="N543">
        <v>0</v>
      </c>
      <c r="O543">
        <v>0</v>
      </c>
      <c r="Q543" t="s">
        <v>865</v>
      </c>
      <c r="R543" t="s">
        <v>866</v>
      </c>
      <c r="S543" t="s">
        <v>62</v>
      </c>
      <c r="AA543" t="str">
        <f t="shared" si="36"/>
        <v/>
      </c>
    </row>
    <row r="544" spans="1:33" x14ac:dyDescent="0.35">
      <c r="A544" t="s">
        <v>1594</v>
      </c>
      <c r="B544" s="3" t="s">
        <v>1595</v>
      </c>
      <c r="C544" s="3" t="s">
        <v>1596</v>
      </c>
      <c r="D544">
        <v>7</v>
      </c>
      <c r="E544" t="s">
        <v>1608</v>
      </c>
      <c r="F544" t="s">
        <v>29</v>
      </c>
      <c r="I544">
        <v>0</v>
      </c>
      <c r="N544">
        <v>24</v>
      </c>
      <c r="O544">
        <v>27</v>
      </c>
      <c r="P544">
        <v>3</v>
      </c>
      <c r="Q544" t="s">
        <v>1609</v>
      </c>
      <c r="R544" t="s">
        <v>1610</v>
      </c>
      <c r="S544" t="s">
        <v>32</v>
      </c>
      <c r="U544" t="s">
        <v>33</v>
      </c>
      <c r="X544" t="s">
        <v>34</v>
      </c>
      <c r="Y544" t="s">
        <v>35</v>
      </c>
      <c r="AA544" t="str">
        <f t="shared" si="36"/>
        <v/>
      </c>
    </row>
    <row r="545" spans="1:33" x14ac:dyDescent="0.35">
      <c r="A545" t="s">
        <v>1594</v>
      </c>
      <c r="B545" s="3" t="s">
        <v>1595</v>
      </c>
      <c r="C545" s="3" t="s">
        <v>1596</v>
      </c>
      <c r="D545">
        <v>8</v>
      </c>
      <c r="E545" t="s">
        <v>1611</v>
      </c>
      <c r="F545" t="s">
        <v>49</v>
      </c>
      <c r="I545">
        <v>0</v>
      </c>
      <c r="N545">
        <v>0</v>
      </c>
      <c r="O545">
        <v>0</v>
      </c>
      <c r="Q545" t="s">
        <v>1403</v>
      </c>
      <c r="R545" t="s">
        <v>611</v>
      </c>
      <c r="S545" t="s">
        <v>62</v>
      </c>
      <c r="AA545" t="str">
        <f t="shared" si="36"/>
        <v/>
      </c>
    </row>
    <row r="546" spans="1:33" x14ac:dyDescent="0.35">
      <c r="A546" t="s">
        <v>1594</v>
      </c>
      <c r="B546" s="3" t="s">
        <v>1595</v>
      </c>
      <c r="C546" s="3" t="s">
        <v>1596</v>
      </c>
      <c r="D546">
        <v>9</v>
      </c>
      <c r="E546" t="s">
        <v>1612</v>
      </c>
      <c r="F546" t="s">
        <v>49</v>
      </c>
      <c r="I546">
        <v>0</v>
      </c>
      <c r="N546">
        <v>0</v>
      </c>
      <c r="O546">
        <v>0</v>
      </c>
      <c r="Q546" t="s">
        <v>1613</v>
      </c>
      <c r="R546" t="s">
        <v>592</v>
      </c>
      <c r="S546" t="s">
        <v>62</v>
      </c>
      <c r="AA546" t="str">
        <f t="shared" si="36"/>
        <v/>
      </c>
    </row>
    <row r="547" spans="1:33" x14ac:dyDescent="0.35">
      <c r="A547" t="s">
        <v>1594</v>
      </c>
      <c r="B547" s="3" t="s">
        <v>1595</v>
      </c>
      <c r="C547" s="3" t="s">
        <v>1596</v>
      </c>
      <c r="D547">
        <v>10</v>
      </c>
      <c r="E547" t="s">
        <v>1614</v>
      </c>
      <c r="F547" t="s">
        <v>73</v>
      </c>
      <c r="G547">
        <v>6</v>
      </c>
      <c r="H547">
        <v>7.0274000000000001</v>
      </c>
      <c r="I547">
        <v>0</v>
      </c>
      <c r="J547" t="s">
        <v>1615</v>
      </c>
      <c r="K547">
        <v>1</v>
      </c>
      <c r="L547" t="s">
        <v>176</v>
      </c>
      <c r="AA547" t="str">
        <f t="shared" si="36"/>
        <v/>
      </c>
      <c r="AC547">
        <f>IF(H547&gt;0,(H547-1.2)/0.87,IF(G547&gt;0,G547,""))</f>
        <v>6.6981609195402294</v>
      </c>
      <c r="AD547">
        <f>IF(AC547&gt;30,0.00027249*AC547^3+42.1294,0)</f>
        <v>0</v>
      </c>
      <c r="AE547">
        <v>1</v>
      </c>
      <c r="AF547">
        <v>2</v>
      </c>
      <c r="AG547">
        <f>AE547*AD547</f>
        <v>0</v>
      </c>
    </row>
    <row r="548" spans="1:33" x14ac:dyDescent="0.35">
      <c r="A548" t="s">
        <v>1594</v>
      </c>
      <c r="B548" s="3" t="s">
        <v>1595</v>
      </c>
      <c r="C548" s="3" t="s">
        <v>1596</v>
      </c>
      <c r="D548">
        <v>11</v>
      </c>
      <c r="E548" t="s">
        <v>1616</v>
      </c>
      <c r="F548" t="s">
        <v>49</v>
      </c>
      <c r="I548">
        <v>0</v>
      </c>
      <c r="N548">
        <v>0</v>
      </c>
      <c r="O548">
        <v>0</v>
      </c>
      <c r="Q548" t="s">
        <v>1617</v>
      </c>
      <c r="R548" t="s">
        <v>333</v>
      </c>
      <c r="S548" t="s">
        <v>62</v>
      </c>
      <c r="AA548" t="str">
        <f t="shared" si="36"/>
        <v/>
      </c>
    </row>
    <row r="549" spans="1:33" x14ac:dyDescent="0.35">
      <c r="A549" t="s">
        <v>1594</v>
      </c>
      <c r="B549" s="3" t="s">
        <v>1595</v>
      </c>
      <c r="C549" s="3" t="s">
        <v>1596</v>
      </c>
      <c r="D549">
        <v>12</v>
      </c>
      <c r="E549" t="s">
        <v>1618</v>
      </c>
      <c r="F549" t="s">
        <v>49</v>
      </c>
      <c r="I549">
        <v>0</v>
      </c>
      <c r="N549">
        <v>0</v>
      </c>
      <c r="O549">
        <v>0</v>
      </c>
      <c r="Q549" t="s">
        <v>1619</v>
      </c>
      <c r="R549" t="s">
        <v>1620</v>
      </c>
      <c r="S549" t="s">
        <v>62</v>
      </c>
      <c r="AA549" t="str">
        <f t="shared" si="36"/>
        <v/>
      </c>
    </row>
    <row r="550" spans="1:33" x14ac:dyDescent="0.35">
      <c r="A550" t="s">
        <v>1594</v>
      </c>
      <c r="B550" s="3" t="s">
        <v>1595</v>
      </c>
      <c r="C550" s="3" t="s">
        <v>1596</v>
      </c>
      <c r="D550">
        <v>13</v>
      </c>
      <c r="E550" t="s">
        <v>1621</v>
      </c>
      <c r="F550" t="s">
        <v>49</v>
      </c>
      <c r="I550">
        <v>0</v>
      </c>
      <c r="N550">
        <v>0</v>
      </c>
      <c r="O550">
        <v>0</v>
      </c>
      <c r="Q550" t="s">
        <v>865</v>
      </c>
      <c r="R550" t="s">
        <v>866</v>
      </c>
      <c r="S550" t="s">
        <v>32</v>
      </c>
      <c r="AA550" t="str">
        <f t="shared" si="36"/>
        <v/>
      </c>
    </row>
    <row r="551" spans="1:33" x14ac:dyDescent="0.35">
      <c r="A551" t="s">
        <v>1594</v>
      </c>
      <c r="B551" s="3" t="s">
        <v>1595</v>
      </c>
      <c r="C551" s="3" t="s">
        <v>1596</v>
      </c>
      <c r="D551">
        <v>14</v>
      </c>
      <c r="E551" t="s">
        <v>1622</v>
      </c>
      <c r="F551" t="s">
        <v>29</v>
      </c>
      <c r="I551">
        <v>0</v>
      </c>
      <c r="N551">
        <v>32</v>
      </c>
      <c r="O551">
        <v>32</v>
      </c>
      <c r="P551">
        <v>4</v>
      </c>
      <c r="Q551" t="s">
        <v>1623</v>
      </c>
      <c r="R551" t="s">
        <v>1624</v>
      </c>
      <c r="S551" t="s">
        <v>32</v>
      </c>
      <c r="U551" t="s">
        <v>33</v>
      </c>
      <c r="X551" t="s">
        <v>95</v>
      </c>
      <c r="Y551" t="s">
        <v>35</v>
      </c>
      <c r="AA551" t="str">
        <f t="shared" si="36"/>
        <v/>
      </c>
    </row>
    <row r="552" spans="1:33" x14ac:dyDescent="0.35">
      <c r="A552" t="s">
        <v>1594</v>
      </c>
      <c r="B552" s="3" t="s">
        <v>1595</v>
      </c>
      <c r="C552" s="3" t="s">
        <v>1596</v>
      </c>
      <c r="D552">
        <v>15</v>
      </c>
      <c r="E552" t="s">
        <v>1625</v>
      </c>
      <c r="F552" t="s">
        <v>49</v>
      </c>
      <c r="I552">
        <v>0</v>
      </c>
      <c r="N552">
        <v>0</v>
      </c>
      <c r="O552">
        <v>0</v>
      </c>
      <c r="Q552" t="s">
        <v>1626</v>
      </c>
      <c r="R552" t="s">
        <v>1627</v>
      </c>
      <c r="S552" t="s">
        <v>62</v>
      </c>
      <c r="AA552" t="str">
        <f t="shared" si="36"/>
        <v/>
      </c>
    </row>
    <row r="553" spans="1:33" x14ac:dyDescent="0.35">
      <c r="A553" t="s">
        <v>1594</v>
      </c>
      <c r="B553" s="3" t="s">
        <v>1595</v>
      </c>
      <c r="C553" s="3" t="s">
        <v>1596</v>
      </c>
      <c r="D553">
        <v>16</v>
      </c>
      <c r="E553" t="s">
        <v>1628</v>
      </c>
      <c r="F553" t="s">
        <v>29</v>
      </c>
      <c r="I553">
        <v>0</v>
      </c>
      <c r="N553">
        <v>32</v>
      </c>
      <c r="O553">
        <v>32</v>
      </c>
      <c r="P553">
        <v>4</v>
      </c>
      <c r="Q553" t="s">
        <v>1629</v>
      </c>
      <c r="R553" t="s">
        <v>51</v>
      </c>
      <c r="S553" t="s">
        <v>32</v>
      </c>
      <c r="U553" t="s">
        <v>33</v>
      </c>
      <c r="X553" t="s">
        <v>34</v>
      </c>
      <c r="Y553" t="s">
        <v>35</v>
      </c>
      <c r="AA553" t="str">
        <f t="shared" si="36"/>
        <v/>
      </c>
    </row>
    <row r="554" spans="1:33" x14ac:dyDescent="0.35">
      <c r="A554" t="s">
        <v>1594</v>
      </c>
      <c r="B554" s="3" t="s">
        <v>1595</v>
      </c>
      <c r="C554" s="3" t="s">
        <v>1596</v>
      </c>
      <c r="D554">
        <v>17</v>
      </c>
      <c r="E554" t="s">
        <v>1630</v>
      </c>
      <c r="F554" t="s">
        <v>49</v>
      </c>
      <c r="I554">
        <v>0</v>
      </c>
      <c r="N554">
        <v>0</v>
      </c>
      <c r="O554">
        <v>0</v>
      </c>
      <c r="Q554" t="s">
        <v>1631</v>
      </c>
      <c r="R554" t="s">
        <v>1632</v>
      </c>
      <c r="S554" t="s">
        <v>62</v>
      </c>
      <c r="AA554" t="str">
        <f t="shared" si="36"/>
        <v/>
      </c>
    </row>
    <row r="555" spans="1:33" x14ac:dyDescent="0.35">
      <c r="A555" t="s">
        <v>1594</v>
      </c>
      <c r="B555" s="3" t="s">
        <v>1595</v>
      </c>
      <c r="C555" s="3" t="s">
        <v>1596</v>
      </c>
      <c r="D555">
        <v>18</v>
      </c>
      <c r="E555" t="s">
        <v>1633</v>
      </c>
      <c r="F555" t="s">
        <v>29</v>
      </c>
      <c r="I555">
        <v>0</v>
      </c>
      <c r="N555">
        <v>25</v>
      </c>
      <c r="O555">
        <v>26</v>
      </c>
      <c r="P555">
        <v>3</v>
      </c>
      <c r="Q555" t="s">
        <v>1606</v>
      </c>
      <c r="R555" t="s">
        <v>1062</v>
      </c>
      <c r="S555" t="s">
        <v>32</v>
      </c>
      <c r="U555" t="s">
        <v>33</v>
      </c>
      <c r="X555" t="s">
        <v>95</v>
      </c>
      <c r="Y555" t="s">
        <v>35</v>
      </c>
      <c r="AA555" t="str">
        <f t="shared" si="36"/>
        <v/>
      </c>
    </row>
    <row r="556" spans="1:33" x14ac:dyDescent="0.35">
      <c r="A556" t="s">
        <v>1594</v>
      </c>
      <c r="B556" s="3" t="s">
        <v>1595</v>
      </c>
      <c r="C556" s="3" t="s">
        <v>1596</v>
      </c>
      <c r="D556">
        <v>19</v>
      </c>
      <c r="E556" t="s">
        <v>1634</v>
      </c>
      <c r="F556" t="s">
        <v>29</v>
      </c>
      <c r="I556">
        <v>0</v>
      </c>
      <c r="N556">
        <v>8</v>
      </c>
      <c r="O556">
        <v>8</v>
      </c>
      <c r="P556">
        <v>2</v>
      </c>
      <c r="Q556" t="s">
        <v>1619</v>
      </c>
      <c r="R556" t="s">
        <v>1620</v>
      </c>
      <c r="S556" t="s">
        <v>52</v>
      </c>
      <c r="T556">
        <v>7</v>
      </c>
      <c r="U556" t="s">
        <v>33</v>
      </c>
      <c r="X556" t="s">
        <v>95</v>
      </c>
      <c r="Y556" t="s">
        <v>35</v>
      </c>
      <c r="AA556" t="str">
        <f t="shared" si="36"/>
        <v/>
      </c>
    </row>
    <row r="557" spans="1:33" x14ac:dyDescent="0.35">
      <c r="A557" t="s">
        <v>1635</v>
      </c>
      <c r="B557" s="3" t="s">
        <v>1636</v>
      </c>
      <c r="C557" s="3" t="s">
        <v>1637</v>
      </c>
      <c r="D557">
        <v>0</v>
      </c>
      <c r="E557" t="s">
        <v>1638</v>
      </c>
      <c r="F557" t="s">
        <v>29</v>
      </c>
      <c r="I557">
        <v>0</v>
      </c>
      <c r="N557">
        <v>8.5</v>
      </c>
      <c r="O557">
        <v>15</v>
      </c>
      <c r="P557">
        <v>1.7</v>
      </c>
      <c r="Q557" t="s">
        <v>1639</v>
      </c>
      <c r="R557" t="s">
        <v>216</v>
      </c>
      <c r="S557" t="s">
        <v>32</v>
      </c>
      <c r="U557" t="s">
        <v>33</v>
      </c>
      <c r="X557" t="s">
        <v>34</v>
      </c>
      <c r="Y557" t="s">
        <v>35</v>
      </c>
      <c r="AA557" t="str">
        <f t="shared" si="36"/>
        <v/>
      </c>
    </row>
    <row r="558" spans="1:33" x14ac:dyDescent="0.35">
      <c r="A558" t="s">
        <v>1635</v>
      </c>
      <c r="B558" s="3" t="s">
        <v>1636</v>
      </c>
      <c r="C558" s="3" t="s">
        <v>1637</v>
      </c>
      <c r="D558">
        <v>1</v>
      </c>
      <c r="E558" t="s">
        <v>1640</v>
      </c>
      <c r="F558" t="s">
        <v>29</v>
      </c>
      <c r="I558">
        <v>0</v>
      </c>
      <c r="N558">
        <v>10.5</v>
      </c>
      <c r="O558">
        <v>11</v>
      </c>
      <c r="P558">
        <v>2</v>
      </c>
      <c r="Q558" t="s">
        <v>1515</v>
      </c>
      <c r="R558" t="s">
        <v>1516</v>
      </c>
      <c r="S558" t="s">
        <v>32</v>
      </c>
      <c r="U558" t="s">
        <v>33</v>
      </c>
      <c r="X558" t="s">
        <v>34</v>
      </c>
      <c r="Y558" t="s">
        <v>35</v>
      </c>
      <c r="AA558" t="str">
        <f t="shared" si="36"/>
        <v/>
      </c>
    </row>
    <row r="559" spans="1:33" x14ac:dyDescent="0.35">
      <c r="A559" t="s">
        <v>1641</v>
      </c>
      <c r="B559" s="3" t="s">
        <v>1642</v>
      </c>
      <c r="C559" s="3" t="s">
        <v>1643</v>
      </c>
      <c r="D559">
        <v>0</v>
      </c>
      <c r="E559" t="s">
        <v>1644</v>
      </c>
      <c r="F559" t="s">
        <v>29</v>
      </c>
      <c r="I559">
        <v>0</v>
      </c>
      <c r="N559">
        <v>22</v>
      </c>
      <c r="O559">
        <v>22</v>
      </c>
      <c r="P559">
        <v>2.5</v>
      </c>
      <c r="Q559" t="s">
        <v>1645</v>
      </c>
      <c r="R559" t="s">
        <v>1646</v>
      </c>
      <c r="S559" t="s">
        <v>32</v>
      </c>
      <c r="U559" t="s">
        <v>33</v>
      </c>
      <c r="X559" t="s">
        <v>34</v>
      </c>
      <c r="Y559" t="s">
        <v>35</v>
      </c>
      <c r="AA559" t="str">
        <f t="shared" si="36"/>
        <v/>
      </c>
    </row>
    <row r="560" spans="1:33" x14ac:dyDescent="0.35">
      <c r="A560" t="s">
        <v>1641</v>
      </c>
      <c r="B560" s="3" t="s">
        <v>1642</v>
      </c>
      <c r="C560" s="3" t="s">
        <v>1643</v>
      </c>
      <c r="D560">
        <v>1</v>
      </c>
      <c r="E560" t="s">
        <v>1647</v>
      </c>
      <c r="F560" t="s">
        <v>29</v>
      </c>
      <c r="I560">
        <v>0</v>
      </c>
      <c r="N560">
        <v>22</v>
      </c>
      <c r="O560">
        <v>25</v>
      </c>
      <c r="P560">
        <v>3.5</v>
      </c>
      <c r="Q560" t="s">
        <v>1648</v>
      </c>
      <c r="R560" t="s">
        <v>1649</v>
      </c>
      <c r="S560" t="s">
        <v>62</v>
      </c>
      <c r="U560" t="s">
        <v>33</v>
      </c>
      <c r="X560" t="s">
        <v>34</v>
      </c>
      <c r="Y560" t="s">
        <v>35</v>
      </c>
      <c r="AA560" t="str">
        <f t="shared" si="36"/>
        <v/>
      </c>
    </row>
    <row r="561" spans="1:27" x14ac:dyDescent="0.35">
      <c r="A561" t="s">
        <v>1641</v>
      </c>
      <c r="B561" s="3" t="s">
        <v>1642</v>
      </c>
      <c r="C561" s="3" t="s">
        <v>1643</v>
      </c>
      <c r="D561">
        <v>2</v>
      </c>
      <c r="E561" t="s">
        <v>1650</v>
      </c>
      <c r="F561" t="s">
        <v>29</v>
      </c>
      <c r="I561">
        <v>0</v>
      </c>
      <c r="N561">
        <v>19</v>
      </c>
      <c r="O561">
        <v>19</v>
      </c>
      <c r="P561">
        <v>3.5</v>
      </c>
      <c r="Q561" t="s">
        <v>1651</v>
      </c>
      <c r="R561" t="s">
        <v>1652</v>
      </c>
      <c r="S561" t="s">
        <v>52</v>
      </c>
      <c r="T561">
        <v>3</v>
      </c>
      <c r="U561" t="s">
        <v>33</v>
      </c>
      <c r="X561" t="s">
        <v>34</v>
      </c>
      <c r="Y561" t="s">
        <v>35</v>
      </c>
      <c r="AA561" t="str">
        <f t="shared" si="36"/>
        <v/>
      </c>
    </row>
    <row r="562" spans="1:27" x14ac:dyDescent="0.35">
      <c r="A562" t="s">
        <v>1641</v>
      </c>
      <c r="B562" s="3" t="s">
        <v>1642</v>
      </c>
      <c r="C562" s="3" t="s">
        <v>1643</v>
      </c>
      <c r="D562">
        <v>3</v>
      </c>
      <c r="E562" t="s">
        <v>1653</v>
      </c>
      <c r="F562" t="s">
        <v>49</v>
      </c>
      <c r="I562">
        <v>0</v>
      </c>
      <c r="N562">
        <v>0</v>
      </c>
      <c r="O562">
        <v>0</v>
      </c>
      <c r="Q562" t="s">
        <v>1654</v>
      </c>
      <c r="R562" t="s">
        <v>1655</v>
      </c>
      <c r="S562" t="s">
        <v>62</v>
      </c>
      <c r="AA562" t="str">
        <f t="shared" si="36"/>
        <v/>
      </c>
    </row>
    <row r="563" spans="1:27" x14ac:dyDescent="0.35">
      <c r="A563" t="s">
        <v>1641</v>
      </c>
      <c r="B563" s="3" t="s">
        <v>1642</v>
      </c>
      <c r="C563" s="3" t="s">
        <v>1643</v>
      </c>
      <c r="D563">
        <v>4</v>
      </c>
      <c r="E563" t="s">
        <v>1656</v>
      </c>
      <c r="F563" t="s">
        <v>29</v>
      </c>
      <c r="I563">
        <v>0</v>
      </c>
      <c r="N563">
        <v>16</v>
      </c>
      <c r="O563">
        <v>17</v>
      </c>
      <c r="P563">
        <v>2.5</v>
      </c>
      <c r="Q563" t="s">
        <v>1629</v>
      </c>
      <c r="R563" t="s">
        <v>51</v>
      </c>
      <c r="S563" t="s">
        <v>32</v>
      </c>
      <c r="U563" t="s">
        <v>33</v>
      </c>
      <c r="X563" t="s">
        <v>34</v>
      </c>
      <c r="Y563" t="s">
        <v>35</v>
      </c>
      <c r="AA563" t="str">
        <f t="shared" si="36"/>
        <v/>
      </c>
    </row>
    <row r="564" spans="1:27" x14ac:dyDescent="0.35">
      <c r="A564" t="s">
        <v>1641</v>
      </c>
      <c r="B564" s="3" t="s">
        <v>1642</v>
      </c>
      <c r="C564" s="3" t="s">
        <v>1643</v>
      </c>
      <c r="D564">
        <v>5</v>
      </c>
      <c r="E564" t="s">
        <v>1657</v>
      </c>
      <c r="F564" t="s">
        <v>29</v>
      </c>
      <c r="I564">
        <v>0</v>
      </c>
      <c r="N564">
        <v>17</v>
      </c>
      <c r="O564">
        <v>23</v>
      </c>
      <c r="P564">
        <v>3.5</v>
      </c>
      <c r="Q564" t="s">
        <v>1658</v>
      </c>
      <c r="R564" t="s">
        <v>1659</v>
      </c>
      <c r="S564" t="s">
        <v>62</v>
      </c>
      <c r="U564" t="s">
        <v>33</v>
      </c>
      <c r="X564" t="s">
        <v>34</v>
      </c>
      <c r="Y564" t="s">
        <v>35</v>
      </c>
      <c r="AA564" t="str">
        <f t="shared" si="36"/>
        <v/>
      </c>
    </row>
    <row r="565" spans="1:27" x14ac:dyDescent="0.35">
      <c r="A565" t="s">
        <v>1641</v>
      </c>
      <c r="B565" s="3" t="s">
        <v>1642</v>
      </c>
      <c r="C565" s="3" t="s">
        <v>1643</v>
      </c>
      <c r="D565">
        <v>6</v>
      </c>
      <c r="E565" t="s">
        <v>1660</v>
      </c>
      <c r="F565" t="s">
        <v>29</v>
      </c>
      <c r="I565">
        <v>0</v>
      </c>
      <c r="N565">
        <v>15</v>
      </c>
      <c r="O565">
        <v>19</v>
      </c>
      <c r="P565">
        <v>2.5</v>
      </c>
      <c r="Q565" t="s">
        <v>1403</v>
      </c>
      <c r="R565" t="s">
        <v>611</v>
      </c>
      <c r="S565" t="s">
        <v>52</v>
      </c>
      <c r="T565">
        <v>2</v>
      </c>
      <c r="U565" t="s">
        <v>33</v>
      </c>
      <c r="X565" t="s">
        <v>34</v>
      </c>
      <c r="Y565" t="s">
        <v>35</v>
      </c>
      <c r="AA565" t="str">
        <f t="shared" si="36"/>
        <v/>
      </c>
    </row>
    <row r="566" spans="1:27" x14ac:dyDescent="0.35">
      <c r="A566" t="s">
        <v>1641</v>
      </c>
      <c r="B566" s="3" t="s">
        <v>1642</v>
      </c>
      <c r="C566" s="3" t="s">
        <v>1643</v>
      </c>
      <c r="D566">
        <v>7</v>
      </c>
      <c r="E566" t="s">
        <v>1661</v>
      </c>
      <c r="F566" t="s">
        <v>29</v>
      </c>
      <c r="I566">
        <v>0</v>
      </c>
      <c r="N566">
        <v>31</v>
      </c>
      <c r="O566">
        <v>33</v>
      </c>
      <c r="P566">
        <v>4</v>
      </c>
      <c r="Q566" t="s">
        <v>1662</v>
      </c>
      <c r="R566" t="s">
        <v>1663</v>
      </c>
      <c r="S566" t="s">
        <v>62</v>
      </c>
      <c r="U566" t="s">
        <v>33</v>
      </c>
      <c r="X566" t="s">
        <v>34</v>
      </c>
      <c r="Y566" t="s">
        <v>35</v>
      </c>
      <c r="AA566" t="str">
        <f t="shared" si="36"/>
        <v/>
      </c>
    </row>
    <row r="567" spans="1:27" x14ac:dyDescent="0.35">
      <c r="A567" t="s">
        <v>1641</v>
      </c>
      <c r="B567" s="3" t="s">
        <v>1642</v>
      </c>
      <c r="C567" s="3" t="s">
        <v>1643</v>
      </c>
      <c r="D567">
        <v>8</v>
      </c>
      <c r="E567" t="s">
        <v>1664</v>
      </c>
      <c r="F567" t="s">
        <v>29</v>
      </c>
      <c r="I567">
        <v>0</v>
      </c>
      <c r="N567">
        <v>27</v>
      </c>
      <c r="O567">
        <v>30</v>
      </c>
      <c r="P567">
        <v>4.5</v>
      </c>
      <c r="Q567" t="s">
        <v>1665</v>
      </c>
      <c r="R567" t="s">
        <v>1666</v>
      </c>
      <c r="S567" t="s">
        <v>32</v>
      </c>
      <c r="U567" t="s">
        <v>33</v>
      </c>
      <c r="X567" t="s">
        <v>34</v>
      </c>
      <c r="Y567" t="s">
        <v>35</v>
      </c>
      <c r="AA567" t="str">
        <f t="shared" si="36"/>
        <v/>
      </c>
    </row>
    <row r="568" spans="1:27" x14ac:dyDescent="0.35">
      <c r="A568" t="s">
        <v>1641</v>
      </c>
      <c r="B568" s="3" t="s">
        <v>1642</v>
      </c>
      <c r="C568" s="3" t="s">
        <v>1643</v>
      </c>
      <c r="D568">
        <v>9</v>
      </c>
      <c r="E568" t="s">
        <v>1667</v>
      </c>
      <c r="F568" t="s">
        <v>29</v>
      </c>
      <c r="I568">
        <v>0</v>
      </c>
      <c r="N568">
        <v>39</v>
      </c>
      <c r="O568">
        <v>39</v>
      </c>
      <c r="P568">
        <v>5</v>
      </c>
      <c r="Q568" t="s">
        <v>1668</v>
      </c>
      <c r="R568" t="s">
        <v>1669</v>
      </c>
      <c r="S568" t="s">
        <v>32</v>
      </c>
      <c r="U568" t="s">
        <v>33</v>
      </c>
      <c r="X568" t="s">
        <v>34</v>
      </c>
      <c r="Y568" t="s">
        <v>35</v>
      </c>
      <c r="AA568" t="str">
        <f t="shared" si="36"/>
        <v/>
      </c>
    </row>
    <row r="569" spans="1:27" x14ac:dyDescent="0.35">
      <c r="A569" t="s">
        <v>1641</v>
      </c>
      <c r="B569" s="3" t="s">
        <v>1642</v>
      </c>
      <c r="C569" s="3" t="s">
        <v>1643</v>
      </c>
      <c r="D569">
        <v>10</v>
      </c>
      <c r="E569" t="s">
        <v>1670</v>
      </c>
      <c r="F569" t="s">
        <v>29</v>
      </c>
      <c r="I569">
        <v>0</v>
      </c>
      <c r="N569">
        <v>26</v>
      </c>
      <c r="O569">
        <v>27</v>
      </c>
      <c r="P569">
        <v>4</v>
      </c>
      <c r="Q569" t="s">
        <v>1671</v>
      </c>
      <c r="R569" t="s">
        <v>1672</v>
      </c>
      <c r="S569" t="s">
        <v>62</v>
      </c>
      <c r="U569" t="s">
        <v>33</v>
      </c>
      <c r="X569" t="s">
        <v>34</v>
      </c>
      <c r="Y569" t="s">
        <v>35</v>
      </c>
      <c r="AA569" t="str">
        <f t="shared" si="36"/>
        <v/>
      </c>
    </row>
    <row r="570" spans="1:27" x14ac:dyDescent="0.35">
      <c r="A570" t="s">
        <v>1641</v>
      </c>
      <c r="B570" s="3" t="s">
        <v>1642</v>
      </c>
      <c r="C570" s="3" t="s">
        <v>1643</v>
      </c>
      <c r="D570">
        <v>11</v>
      </c>
      <c r="E570" t="s">
        <v>1673</v>
      </c>
      <c r="F570" t="s">
        <v>29</v>
      </c>
      <c r="I570">
        <v>0</v>
      </c>
      <c r="N570">
        <v>15</v>
      </c>
      <c r="O570">
        <v>16</v>
      </c>
      <c r="P570">
        <v>4</v>
      </c>
      <c r="Q570" t="s">
        <v>1665</v>
      </c>
      <c r="R570" t="s">
        <v>1666</v>
      </c>
      <c r="S570" t="s">
        <v>62</v>
      </c>
      <c r="U570" t="s">
        <v>33</v>
      </c>
      <c r="X570" t="s">
        <v>34</v>
      </c>
      <c r="Y570" t="s">
        <v>35</v>
      </c>
      <c r="AA570" t="str">
        <f t="shared" si="36"/>
        <v/>
      </c>
    </row>
    <row r="571" spans="1:27" x14ac:dyDescent="0.35">
      <c r="A571" t="s">
        <v>1641</v>
      </c>
      <c r="B571" s="3" t="s">
        <v>1642</v>
      </c>
      <c r="C571" s="3" t="s">
        <v>1643</v>
      </c>
      <c r="D571">
        <v>12</v>
      </c>
      <c r="E571" t="s">
        <v>1674</v>
      </c>
      <c r="F571" t="s">
        <v>29</v>
      </c>
      <c r="I571">
        <v>0</v>
      </c>
      <c r="N571">
        <v>23</v>
      </c>
      <c r="O571">
        <v>24</v>
      </c>
      <c r="P571">
        <v>4.5</v>
      </c>
      <c r="Q571" t="s">
        <v>1629</v>
      </c>
      <c r="R571" t="s">
        <v>51</v>
      </c>
      <c r="S571" t="s">
        <v>62</v>
      </c>
      <c r="U571" t="s">
        <v>33</v>
      </c>
      <c r="X571" t="s">
        <v>34</v>
      </c>
      <c r="Y571" t="s">
        <v>35</v>
      </c>
      <c r="AA571" t="str">
        <f t="shared" si="36"/>
        <v/>
      </c>
    </row>
    <row r="572" spans="1:27" x14ac:dyDescent="0.35">
      <c r="A572" t="s">
        <v>1641</v>
      </c>
      <c r="B572" s="3" t="s">
        <v>1642</v>
      </c>
      <c r="C572" s="3" t="s">
        <v>1643</v>
      </c>
      <c r="D572">
        <v>13</v>
      </c>
      <c r="E572" t="s">
        <v>1675</v>
      </c>
      <c r="F572" t="s">
        <v>29</v>
      </c>
      <c r="I572">
        <v>0</v>
      </c>
      <c r="N572">
        <v>18</v>
      </c>
      <c r="O572">
        <v>24</v>
      </c>
      <c r="P572">
        <v>4.5</v>
      </c>
      <c r="Q572" t="s">
        <v>1676</v>
      </c>
      <c r="R572" t="s">
        <v>1677</v>
      </c>
      <c r="S572" t="s">
        <v>62</v>
      </c>
      <c r="U572" t="s">
        <v>33</v>
      </c>
      <c r="X572" t="s">
        <v>34</v>
      </c>
      <c r="Y572" t="s">
        <v>35</v>
      </c>
      <c r="AA572" t="str">
        <f t="shared" si="36"/>
        <v/>
      </c>
    </row>
    <row r="573" spans="1:27" x14ac:dyDescent="0.35">
      <c r="A573" t="s">
        <v>1641</v>
      </c>
      <c r="B573" s="3" t="s">
        <v>1642</v>
      </c>
      <c r="C573" s="3" t="s">
        <v>1643</v>
      </c>
      <c r="D573">
        <v>14</v>
      </c>
      <c r="E573" t="s">
        <v>1678</v>
      </c>
      <c r="F573" t="s">
        <v>29</v>
      </c>
      <c r="I573">
        <v>0</v>
      </c>
      <c r="N573">
        <v>26</v>
      </c>
      <c r="O573">
        <v>26</v>
      </c>
      <c r="P573">
        <v>4</v>
      </c>
      <c r="Q573" t="s">
        <v>1679</v>
      </c>
      <c r="R573" t="s">
        <v>1680</v>
      </c>
      <c r="S573" t="s">
        <v>62</v>
      </c>
      <c r="U573" t="s">
        <v>33</v>
      </c>
      <c r="X573" t="s">
        <v>34</v>
      </c>
      <c r="Y573" t="s">
        <v>35</v>
      </c>
      <c r="AA573" t="str">
        <f t="shared" si="36"/>
        <v/>
      </c>
    </row>
    <row r="574" spans="1:27" x14ac:dyDescent="0.35">
      <c r="A574" t="s">
        <v>1641</v>
      </c>
      <c r="B574" s="3" t="s">
        <v>1642</v>
      </c>
      <c r="C574" s="3" t="s">
        <v>1643</v>
      </c>
      <c r="D574">
        <v>15</v>
      </c>
      <c r="E574" t="s">
        <v>1681</v>
      </c>
      <c r="F574" t="s">
        <v>29</v>
      </c>
      <c r="I574">
        <v>0</v>
      </c>
      <c r="N574">
        <v>25</v>
      </c>
      <c r="O574">
        <v>26</v>
      </c>
      <c r="P574">
        <v>5.5</v>
      </c>
      <c r="Q574" t="s">
        <v>1682</v>
      </c>
      <c r="R574" t="s">
        <v>1683</v>
      </c>
      <c r="S574" t="s">
        <v>32</v>
      </c>
      <c r="U574" t="s">
        <v>33</v>
      </c>
      <c r="X574" t="s">
        <v>34</v>
      </c>
      <c r="Y574" t="s">
        <v>35</v>
      </c>
      <c r="AA574" t="str">
        <f t="shared" si="36"/>
        <v/>
      </c>
    </row>
    <row r="575" spans="1:27" x14ac:dyDescent="0.35">
      <c r="A575" t="s">
        <v>1641</v>
      </c>
      <c r="B575" s="3" t="s">
        <v>1642</v>
      </c>
      <c r="C575" s="3" t="s">
        <v>1643</v>
      </c>
      <c r="D575">
        <v>16</v>
      </c>
      <c r="E575" t="s">
        <v>1684</v>
      </c>
      <c r="F575" t="s">
        <v>29</v>
      </c>
      <c r="I575">
        <v>0</v>
      </c>
      <c r="N575">
        <v>16</v>
      </c>
      <c r="O575">
        <v>23</v>
      </c>
      <c r="P575">
        <v>4</v>
      </c>
      <c r="Q575" t="s">
        <v>1685</v>
      </c>
      <c r="R575" t="s">
        <v>1686</v>
      </c>
      <c r="S575" t="s">
        <v>62</v>
      </c>
      <c r="U575" t="s">
        <v>33</v>
      </c>
      <c r="X575" t="s">
        <v>34</v>
      </c>
      <c r="Y575" t="s">
        <v>35</v>
      </c>
      <c r="AA575" t="str">
        <f t="shared" si="36"/>
        <v/>
      </c>
    </row>
    <row r="576" spans="1:27" x14ac:dyDescent="0.35">
      <c r="A576" t="s">
        <v>1641</v>
      </c>
      <c r="B576" s="3" t="s">
        <v>1642</v>
      </c>
      <c r="C576" s="3" t="s">
        <v>1643</v>
      </c>
      <c r="D576">
        <v>17</v>
      </c>
      <c r="E576" t="s">
        <v>1687</v>
      </c>
      <c r="F576" t="s">
        <v>29</v>
      </c>
      <c r="I576">
        <v>0</v>
      </c>
      <c r="N576">
        <v>16</v>
      </c>
      <c r="O576">
        <v>17</v>
      </c>
      <c r="P576">
        <v>3</v>
      </c>
      <c r="Q576" t="s">
        <v>1688</v>
      </c>
      <c r="R576" t="s">
        <v>1689</v>
      </c>
      <c r="S576" t="s">
        <v>32</v>
      </c>
      <c r="U576" t="s">
        <v>33</v>
      </c>
      <c r="X576" t="s">
        <v>34</v>
      </c>
      <c r="Y576" t="s">
        <v>35</v>
      </c>
      <c r="AA576" t="str">
        <f t="shared" si="36"/>
        <v/>
      </c>
    </row>
    <row r="577" spans="1:27" x14ac:dyDescent="0.35">
      <c r="A577" t="s">
        <v>1690</v>
      </c>
      <c r="B577" s="3" t="s">
        <v>1691</v>
      </c>
      <c r="C577" s="3" t="s">
        <v>1692</v>
      </c>
      <c r="D577">
        <v>0</v>
      </c>
      <c r="E577" t="s">
        <v>1693</v>
      </c>
      <c r="F577" t="s">
        <v>29</v>
      </c>
      <c r="I577">
        <v>0</v>
      </c>
      <c r="N577">
        <v>8</v>
      </c>
      <c r="O577">
        <v>8</v>
      </c>
      <c r="P577">
        <v>2</v>
      </c>
      <c r="Q577" t="s">
        <v>1694</v>
      </c>
      <c r="R577" t="s">
        <v>1695</v>
      </c>
      <c r="S577" t="s">
        <v>32</v>
      </c>
      <c r="U577" t="s">
        <v>33</v>
      </c>
      <c r="X577" t="s">
        <v>34</v>
      </c>
      <c r="Y577" t="s">
        <v>35</v>
      </c>
      <c r="AA577" t="str">
        <f t="shared" si="36"/>
        <v/>
      </c>
    </row>
    <row r="578" spans="1:27" x14ac:dyDescent="0.35">
      <c r="A578" t="s">
        <v>1690</v>
      </c>
      <c r="B578" s="3" t="s">
        <v>1691</v>
      </c>
      <c r="C578" s="3" t="s">
        <v>1692</v>
      </c>
      <c r="D578">
        <v>1</v>
      </c>
      <c r="E578" t="s">
        <v>1696</v>
      </c>
      <c r="F578" t="s">
        <v>29</v>
      </c>
      <c r="I578">
        <v>0</v>
      </c>
      <c r="N578">
        <v>27</v>
      </c>
      <c r="O578">
        <v>27</v>
      </c>
      <c r="P578">
        <v>4</v>
      </c>
      <c r="Q578" t="s">
        <v>1697</v>
      </c>
      <c r="R578" t="s">
        <v>1698</v>
      </c>
      <c r="S578" t="s">
        <v>32</v>
      </c>
      <c r="U578" t="s">
        <v>33</v>
      </c>
      <c r="X578" t="s">
        <v>34</v>
      </c>
      <c r="Y578" t="s">
        <v>35</v>
      </c>
      <c r="AA578" t="str">
        <f t="shared" ref="AA578:AA641" si="37">IF(N578&gt;45,(O578-1.2)/0.87,"")</f>
        <v/>
      </c>
    </row>
    <row r="579" spans="1:27" x14ac:dyDescent="0.35">
      <c r="A579" t="s">
        <v>1690</v>
      </c>
      <c r="B579" s="3" t="s">
        <v>1691</v>
      </c>
      <c r="C579" s="3" t="s">
        <v>1692</v>
      </c>
      <c r="D579">
        <v>2</v>
      </c>
      <c r="E579" t="s">
        <v>1699</v>
      </c>
      <c r="F579" t="s">
        <v>29</v>
      </c>
      <c r="I579">
        <v>0</v>
      </c>
      <c r="N579">
        <v>27</v>
      </c>
      <c r="O579">
        <v>28</v>
      </c>
      <c r="P579">
        <v>3.5</v>
      </c>
      <c r="Q579" t="s">
        <v>1700</v>
      </c>
      <c r="R579" t="s">
        <v>1701</v>
      </c>
      <c r="S579" t="s">
        <v>32</v>
      </c>
      <c r="U579" t="s">
        <v>33</v>
      </c>
      <c r="X579" t="s">
        <v>34</v>
      </c>
      <c r="Y579" t="s">
        <v>35</v>
      </c>
      <c r="AA579" t="str">
        <f t="shared" si="37"/>
        <v/>
      </c>
    </row>
    <row r="580" spans="1:27" x14ac:dyDescent="0.35">
      <c r="A580" t="s">
        <v>1690</v>
      </c>
      <c r="B580" s="3" t="s">
        <v>1691</v>
      </c>
      <c r="C580" s="3" t="s">
        <v>1692</v>
      </c>
      <c r="D580">
        <v>3</v>
      </c>
      <c r="E580" t="s">
        <v>1702</v>
      </c>
      <c r="F580" t="s">
        <v>29</v>
      </c>
      <c r="I580">
        <v>0</v>
      </c>
      <c r="N580">
        <v>28</v>
      </c>
      <c r="O580">
        <v>33</v>
      </c>
      <c r="P580">
        <v>4</v>
      </c>
      <c r="Q580" t="s">
        <v>1703</v>
      </c>
      <c r="R580" t="s">
        <v>1044</v>
      </c>
      <c r="S580" t="s">
        <v>32</v>
      </c>
      <c r="U580" t="s">
        <v>33</v>
      </c>
      <c r="X580" t="s">
        <v>34</v>
      </c>
      <c r="Y580" t="s">
        <v>35</v>
      </c>
      <c r="AA580" t="str">
        <f t="shared" si="37"/>
        <v/>
      </c>
    </row>
    <row r="581" spans="1:27" x14ac:dyDescent="0.35">
      <c r="A581" t="s">
        <v>1690</v>
      </c>
      <c r="B581" s="3" t="s">
        <v>1691</v>
      </c>
      <c r="C581" s="3" t="s">
        <v>1692</v>
      </c>
      <c r="D581">
        <v>4</v>
      </c>
      <c r="E581" t="s">
        <v>1704</v>
      </c>
      <c r="F581" t="s">
        <v>29</v>
      </c>
      <c r="I581">
        <v>0</v>
      </c>
      <c r="N581">
        <v>15</v>
      </c>
      <c r="O581">
        <v>19</v>
      </c>
      <c r="P581">
        <v>3</v>
      </c>
      <c r="Q581" t="s">
        <v>1403</v>
      </c>
      <c r="R581" t="s">
        <v>611</v>
      </c>
      <c r="S581" t="s">
        <v>52</v>
      </c>
      <c r="T581">
        <v>5</v>
      </c>
      <c r="U581" t="s">
        <v>33</v>
      </c>
      <c r="X581" t="s">
        <v>34</v>
      </c>
      <c r="Y581" t="s">
        <v>35</v>
      </c>
      <c r="AA581" t="str">
        <f t="shared" si="37"/>
        <v/>
      </c>
    </row>
    <row r="582" spans="1:27" x14ac:dyDescent="0.35">
      <c r="A582" t="s">
        <v>1690</v>
      </c>
      <c r="B582" s="3" t="s">
        <v>1691</v>
      </c>
      <c r="C582" s="3" t="s">
        <v>1692</v>
      </c>
      <c r="D582">
        <v>5</v>
      </c>
      <c r="E582" t="s">
        <v>1705</v>
      </c>
      <c r="F582" t="s">
        <v>29</v>
      </c>
      <c r="I582">
        <v>0</v>
      </c>
      <c r="N582">
        <v>12</v>
      </c>
      <c r="O582">
        <v>14</v>
      </c>
      <c r="P582">
        <v>2.5</v>
      </c>
      <c r="Q582" t="s">
        <v>1403</v>
      </c>
      <c r="R582" t="s">
        <v>611</v>
      </c>
      <c r="S582" t="s">
        <v>32</v>
      </c>
      <c r="U582" t="s">
        <v>33</v>
      </c>
      <c r="X582" t="s">
        <v>34</v>
      </c>
      <c r="Y582" t="s">
        <v>35</v>
      </c>
      <c r="AA582" t="str">
        <f t="shared" si="37"/>
        <v/>
      </c>
    </row>
    <row r="583" spans="1:27" x14ac:dyDescent="0.35">
      <c r="A583" t="s">
        <v>1690</v>
      </c>
      <c r="B583" s="3" t="s">
        <v>1691</v>
      </c>
      <c r="C583" s="3" t="s">
        <v>1692</v>
      </c>
      <c r="D583">
        <v>6</v>
      </c>
      <c r="E583" t="s">
        <v>1706</v>
      </c>
      <c r="F583" t="s">
        <v>29</v>
      </c>
      <c r="I583">
        <v>0</v>
      </c>
      <c r="N583">
        <v>12</v>
      </c>
      <c r="O583">
        <v>12</v>
      </c>
      <c r="P583">
        <v>2.5</v>
      </c>
      <c r="Q583" t="s">
        <v>1403</v>
      </c>
      <c r="R583" t="s">
        <v>611</v>
      </c>
      <c r="S583" t="s">
        <v>32</v>
      </c>
      <c r="U583" t="s">
        <v>33</v>
      </c>
      <c r="X583" t="s">
        <v>34</v>
      </c>
      <c r="Y583" t="s">
        <v>35</v>
      </c>
      <c r="AA583" t="str">
        <f t="shared" si="37"/>
        <v/>
      </c>
    </row>
    <row r="584" spans="1:27" x14ac:dyDescent="0.35">
      <c r="A584" t="s">
        <v>1690</v>
      </c>
      <c r="B584" s="3" t="s">
        <v>1691</v>
      </c>
      <c r="C584" s="3" t="s">
        <v>1692</v>
      </c>
      <c r="D584">
        <v>7</v>
      </c>
      <c r="E584" t="s">
        <v>1707</v>
      </c>
      <c r="F584" t="s">
        <v>29</v>
      </c>
      <c r="I584">
        <v>0</v>
      </c>
      <c r="N584">
        <v>14</v>
      </c>
      <c r="O584">
        <v>14</v>
      </c>
      <c r="P584">
        <v>2.5</v>
      </c>
      <c r="Q584" t="s">
        <v>1708</v>
      </c>
      <c r="R584" t="s">
        <v>1709</v>
      </c>
      <c r="S584" t="s">
        <v>32</v>
      </c>
      <c r="U584" t="s">
        <v>33</v>
      </c>
      <c r="X584" t="s">
        <v>34</v>
      </c>
      <c r="Y584" t="s">
        <v>35</v>
      </c>
      <c r="AA584" t="str">
        <f t="shared" si="37"/>
        <v/>
      </c>
    </row>
    <row r="585" spans="1:27" x14ac:dyDescent="0.35">
      <c r="A585" t="s">
        <v>1690</v>
      </c>
      <c r="B585" s="3" t="s">
        <v>1691</v>
      </c>
      <c r="C585" s="3" t="s">
        <v>1692</v>
      </c>
      <c r="D585">
        <v>8</v>
      </c>
      <c r="E585" t="s">
        <v>1710</v>
      </c>
      <c r="F585" t="s">
        <v>29</v>
      </c>
      <c r="I585">
        <v>0</v>
      </c>
      <c r="N585">
        <v>20</v>
      </c>
      <c r="O585">
        <v>21</v>
      </c>
      <c r="P585">
        <v>2.5</v>
      </c>
      <c r="Q585" t="s">
        <v>1711</v>
      </c>
      <c r="R585" t="s">
        <v>1712</v>
      </c>
      <c r="S585" t="s">
        <v>32</v>
      </c>
      <c r="U585" t="s">
        <v>33</v>
      </c>
      <c r="X585" t="s">
        <v>34</v>
      </c>
      <c r="Y585" t="s">
        <v>35</v>
      </c>
      <c r="AA585" t="str">
        <f t="shared" si="37"/>
        <v/>
      </c>
    </row>
    <row r="586" spans="1:27" x14ac:dyDescent="0.35">
      <c r="A586" t="s">
        <v>1713</v>
      </c>
      <c r="B586" s="3" t="s">
        <v>1714</v>
      </c>
      <c r="C586" s="3" t="s">
        <v>1715</v>
      </c>
      <c r="D586">
        <v>0</v>
      </c>
      <c r="E586" t="s">
        <v>1716</v>
      </c>
      <c r="F586" t="s">
        <v>29</v>
      </c>
      <c r="I586">
        <v>0</v>
      </c>
      <c r="N586">
        <v>11</v>
      </c>
      <c r="O586">
        <v>11</v>
      </c>
      <c r="P586">
        <v>3.5</v>
      </c>
      <c r="Q586" t="s">
        <v>1717</v>
      </c>
      <c r="R586" t="s">
        <v>1718</v>
      </c>
      <c r="S586" t="s">
        <v>32</v>
      </c>
      <c r="U586" t="s">
        <v>33</v>
      </c>
      <c r="X586" t="s">
        <v>34</v>
      </c>
      <c r="Y586" t="s">
        <v>35</v>
      </c>
      <c r="AA586" t="str">
        <f t="shared" si="37"/>
        <v/>
      </c>
    </row>
    <row r="587" spans="1:27" x14ac:dyDescent="0.35">
      <c r="A587" t="s">
        <v>1713</v>
      </c>
      <c r="B587" s="3" t="s">
        <v>1714</v>
      </c>
      <c r="C587" s="3" t="s">
        <v>1715</v>
      </c>
      <c r="D587">
        <v>1</v>
      </c>
      <c r="E587" t="s">
        <v>1719</v>
      </c>
      <c r="F587" t="s">
        <v>29</v>
      </c>
      <c r="I587">
        <v>0</v>
      </c>
      <c r="N587">
        <v>21</v>
      </c>
      <c r="O587">
        <v>22</v>
      </c>
      <c r="P587">
        <v>4.5</v>
      </c>
      <c r="Q587" t="s">
        <v>1720</v>
      </c>
      <c r="R587" t="s">
        <v>1721</v>
      </c>
      <c r="S587" t="s">
        <v>32</v>
      </c>
      <c r="U587" t="s">
        <v>33</v>
      </c>
      <c r="X587" t="s">
        <v>34</v>
      </c>
      <c r="Y587" t="s">
        <v>35</v>
      </c>
      <c r="AA587" t="str">
        <f t="shared" si="37"/>
        <v/>
      </c>
    </row>
    <row r="588" spans="1:27" x14ac:dyDescent="0.35">
      <c r="A588" t="s">
        <v>1713</v>
      </c>
      <c r="B588" s="3" t="s">
        <v>1714</v>
      </c>
      <c r="C588" s="3" t="s">
        <v>1715</v>
      </c>
      <c r="D588">
        <v>2</v>
      </c>
      <c r="E588" t="s">
        <v>1722</v>
      </c>
      <c r="F588" t="s">
        <v>29</v>
      </c>
      <c r="I588">
        <v>0</v>
      </c>
      <c r="N588">
        <v>33</v>
      </c>
      <c r="O588">
        <v>34</v>
      </c>
      <c r="P588">
        <v>6.5</v>
      </c>
      <c r="Q588" t="s">
        <v>1723</v>
      </c>
      <c r="R588" t="s">
        <v>1724</v>
      </c>
      <c r="S588" t="s">
        <v>32</v>
      </c>
      <c r="U588" t="s">
        <v>33</v>
      </c>
      <c r="X588" t="s">
        <v>34</v>
      </c>
      <c r="Y588" t="s">
        <v>35</v>
      </c>
      <c r="AA588" t="str">
        <f t="shared" si="37"/>
        <v/>
      </c>
    </row>
    <row r="589" spans="1:27" x14ac:dyDescent="0.35">
      <c r="A589" t="s">
        <v>1713</v>
      </c>
      <c r="B589" s="3" t="s">
        <v>1714</v>
      </c>
      <c r="C589" s="3" t="s">
        <v>1715</v>
      </c>
      <c r="D589">
        <v>3</v>
      </c>
      <c r="E589" t="s">
        <v>1725</v>
      </c>
      <c r="F589" t="s">
        <v>29</v>
      </c>
      <c r="I589">
        <v>0</v>
      </c>
      <c r="N589">
        <v>28</v>
      </c>
      <c r="O589">
        <v>29</v>
      </c>
      <c r="P589">
        <v>5</v>
      </c>
      <c r="Q589" t="s">
        <v>1726</v>
      </c>
      <c r="R589" t="s">
        <v>1727</v>
      </c>
      <c r="S589" t="s">
        <v>32</v>
      </c>
      <c r="U589" t="s">
        <v>33</v>
      </c>
      <c r="X589" t="s">
        <v>34</v>
      </c>
      <c r="Y589" t="s">
        <v>35</v>
      </c>
      <c r="AA589" t="str">
        <f t="shared" si="37"/>
        <v/>
      </c>
    </row>
    <row r="590" spans="1:27" x14ac:dyDescent="0.35">
      <c r="A590" t="s">
        <v>1713</v>
      </c>
      <c r="B590" s="3" t="s">
        <v>1714</v>
      </c>
      <c r="C590" s="3" t="s">
        <v>1715</v>
      </c>
      <c r="D590">
        <v>4</v>
      </c>
      <c r="E590" t="s">
        <v>1728</v>
      </c>
      <c r="F590" t="s">
        <v>29</v>
      </c>
      <c r="I590">
        <v>0</v>
      </c>
      <c r="N590">
        <v>12</v>
      </c>
      <c r="O590">
        <v>14</v>
      </c>
      <c r="P590">
        <v>2.5</v>
      </c>
      <c r="Q590" t="s">
        <v>1729</v>
      </c>
      <c r="R590" t="s">
        <v>531</v>
      </c>
      <c r="S590" t="s">
        <v>32</v>
      </c>
      <c r="U590" t="s">
        <v>33</v>
      </c>
      <c r="X590" t="s">
        <v>34</v>
      </c>
      <c r="Y590" t="s">
        <v>35</v>
      </c>
      <c r="AA590" t="str">
        <f t="shared" si="37"/>
        <v/>
      </c>
    </row>
    <row r="591" spans="1:27" x14ac:dyDescent="0.35">
      <c r="A591" t="s">
        <v>1713</v>
      </c>
      <c r="B591" s="3" t="s">
        <v>1714</v>
      </c>
      <c r="C591" s="3" t="s">
        <v>1715</v>
      </c>
      <c r="D591">
        <v>5</v>
      </c>
      <c r="E591" t="s">
        <v>1730</v>
      </c>
      <c r="F591" t="s">
        <v>29</v>
      </c>
      <c r="I591">
        <v>0</v>
      </c>
      <c r="N591">
        <v>14</v>
      </c>
      <c r="O591">
        <v>14</v>
      </c>
      <c r="P591">
        <v>2</v>
      </c>
      <c r="Q591" t="s">
        <v>1731</v>
      </c>
      <c r="R591" t="s">
        <v>1732</v>
      </c>
      <c r="S591" t="s">
        <v>32</v>
      </c>
      <c r="U591" t="s">
        <v>33</v>
      </c>
      <c r="X591" t="s">
        <v>34</v>
      </c>
      <c r="Y591" t="s">
        <v>35</v>
      </c>
      <c r="AA591" t="str">
        <f t="shared" si="37"/>
        <v/>
      </c>
    </row>
    <row r="592" spans="1:27" x14ac:dyDescent="0.35">
      <c r="A592" t="s">
        <v>1713</v>
      </c>
      <c r="B592" s="3" t="s">
        <v>1714</v>
      </c>
      <c r="C592" s="3" t="s">
        <v>1715</v>
      </c>
      <c r="D592">
        <v>6</v>
      </c>
      <c r="E592" t="s">
        <v>1733</v>
      </c>
      <c r="F592" t="s">
        <v>29</v>
      </c>
      <c r="I592">
        <v>0</v>
      </c>
      <c r="N592">
        <v>33</v>
      </c>
      <c r="O592">
        <v>34</v>
      </c>
      <c r="P592">
        <v>4</v>
      </c>
      <c r="Q592" t="s">
        <v>1734</v>
      </c>
      <c r="R592" t="s">
        <v>1735</v>
      </c>
      <c r="S592" t="s">
        <v>32</v>
      </c>
      <c r="U592" t="s">
        <v>33</v>
      </c>
      <c r="X592" t="s">
        <v>34</v>
      </c>
      <c r="Y592" t="s">
        <v>35</v>
      </c>
      <c r="AA592" t="str">
        <f t="shared" si="37"/>
        <v/>
      </c>
    </row>
    <row r="593" spans="1:27" x14ac:dyDescent="0.35">
      <c r="A593" t="s">
        <v>1736</v>
      </c>
      <c r="B593" s="3" t="s">
        <v>1737</v>
      </c>
      <c r="C593" s="3" t="s">
        <v>1738</v>
      </c>
      <c r="D593">
        <v>0</v>
      </c>
      <c r="E593" t="s">
        <v>1739</v>
      </c>
      <c r="F593" t="s">
        <v>29</v>
      </c>
      <c r="I593">
        <v>0</v>
      </c>
      <c r="N593">
        <v>21</v>
      </c>
      <c r="O593">
        <v>21</v>
      </c>
      <c r="P593">
        <v>3.5</v>
      </c>
      <c r="Q593" t="s">
        <v>1740</v>
      </c>
      <c r="R593" t="s">
        <v>1741</v>
      </c>
      <c r="S593" t="s">
        <v>32</v>
      </c>
      <c r="U593" t="s">
        <v>33</v>
      </c>
      <c r="X593" t="s">
        <v>34</v>
      </c>
      <c r="Y593" t="s">
        <v>35</v>
      </c>
      <c r="AA593" t="str">
        <f t="shared" si="37"/>
        <v/>
      </c>
    </row>
    <row r="594" spans="1:27" x14ac:dyDescent="0.35">
      <c r="A594" t="s">
        <v>1736</v>
      </c>
      <c r="B594" s="3" t="s">
        <v>1737</v>
      </c>
      <c r="C594" s="3" t="s">
        <v>1738</v>
      </c>
      <c r="D594">
        <v>1</v>
      </c>
      <c r="E594" t="s">
        <v>1742</v>
      </c>
      <c r="F594" t="s">
        <v>29</v>
      </c>
      <c r="I594">
        <v>0</v>
      </c>
      <c r="N594">
        <v>22</v>
      </c>
      <c r="O594">
        <v>22</v>
      </c>
      <c r="P594">
        <v>5</v>
      </c>
      <c r="Q594" t="s">
        <v>1743</v>
      </c>
      <c r="R594" t="s">
        <v>1744</v>
      </c>
      <c r="S594" t="s">
        <v>32</v>
      </c>
      <c r="U594" t="s">
        <v>33</v>
      </c>
      <c r="X594" t="s">
        <v>34</v>
      </c>
      <c r="Y594" t="s">
        <v>35</v>
      </c>
      <c r="AA594" t="str">
        <f t="shared" si="37"/>
        <v/>
      </c>
    </row>
    <row r="595" spans="1:27" x14ac:dyDescent="0.35">
      <c r="A595" t="s">
        <v>1736</v>
      </c>
      <c r="B595" s="3" t="s">
        <v>1737</v>
      </c>
      <c r="C595" s="3" t="s">
        <v>1738</v>
      </c>
      <c r="D595">
        <v>2</v>
      </c>
      <c r="E595" t="s">
        <v>1745</v>
      </c>
      <c r="F595" t="s">
        <v>29</v>
      </c>
      <c r="I595">
        <v>0</v>
      </c>
      <c r="N595">
        <v>28</v>
      </c>
      <c r="O595">
        <v>28</v>
      </c>
      <c r="P595">
        <v>7</v>
      </c>
      <c r="Q595" t="s">
        <v>1746</v>
      </c>
      <c r="R595" t="s">
        <v>1747</v>
      </c>
      <c r="S595" t="s">
        <v>52</v>
      </c>
      <c r="T595">
        <v>4</v>
      </c>
      <c r="U595" t="s">
        <v>33</v>
      </c>
      <c r="X595" t="s">
        <v>34</v>
      </c>
      <c r="Y595" t="s">
        <v>35</v>
      </c>
      <c r="AA595" t="str">
        <f t="shared" si="37"/>
        <v/>
      </c>
    </row>
    <row r="596" spans="1:27" x14ac:dyDescent="0.35">
      <c r="A596" t="s">
        <v>1736</v>
      </c>
      <c r="B596" s="3" t="s">
        <v>1737</v>
      </c>
      <c r="C596" s="3" t="s">
        <v>1738</v>
      </c>
      <c r="D596">
        <v>3</v>
      </c>
      <c r="E596" t="s">
        <v>1748</v>
      </c>
      <c r="F596" t="s">
        <v>29</v>
      </c>
      <c r="I596">
        <v>0</v>
      </c>
      <c r="N596">
        <v>21</v>
      </c>
      <c r="O596">
        <v>23</v>
      </c>
      <c r="P596">
        <v>4</v>
      </c>
      <c r="Q596" t="s">
        <v>1749</v>
      </c>
      <c r="R596" t="s">
        <v>956</v>
      </c>
      <c r="S596" t="s">
        <v>62</v>
      </c>
      <c r="U596" t="s">
        <v>33</v>
      </c>
      <c r="X596" t="s">
        <v>34</v>
      </c>
      <c r="Y596" t="s">
        <v>35</v>
      </c>
      <c r="AA596" t="str">
        <f t="shared" si="37"/>
        <v/>
      </c>
    </row>
    <row r="597" spans="1:27" x14ac:dyDescent="0.35">
      <c r="A597" t="s">
        <v>1750</v>
      </c>
      <c r="B597" s="3" t="s">
        <v>1751</v>
      </c>
      <c r="C597" s="3" t="s">
        <v>1752</v>
      </c>
      <c r="D597">
        <v>0</v>
      </c>
      <c r="E597" t="s">
        <v>1753</v>
      </c>
      <c r="F597" t="s">
        <v>49</v>
      </c>
      <c r="I597">
        <v>0</v>
      </c>
      <c r="N597">
        <v>0</v>
      </c>
      <c r="O597">
        <v>0</v>
      </c>
      <c r="Q597" t="s">
        <v>1754</v>
      </c>
      <c r="R597" t="s">
        <v>1755</v>
      </c>
      <c r="S597" t="s">
        <v>32</v>
      </c>
      <c r="AA597" t="str">
        <f t="shared" si="37"/>
        <v/>
      </c>
    </row>
    <row r="598" spans="1:27" x14ac:dyDescent="0.35">
      <c r="A598" t="s">
        <v>1750</v>
      </c>
      <c r="B598" s="3" t="s">
        <v>1751</v>
      </c>
      <c r="C598" s="3" t="s">
        <v>1752</v>
      </c>
      <c r="D598">
        <v>1</v>
      </c>
      <c r="E598" t="s">
        <v>1756</v>
      </c>
      <c r="F598" t="s">
        <v>49</v>
      </c>
      <c r="I598">
        <v>0</v>
      </c>
      <c r="N598">
        <v>0</v>
      </c>
      <c r="O598">
        <v>0</v>
      </c>
      <c r="Q598" t="s">
        <v>1757</v>
      </c>
      <c r="R598" t="s">
        <v>413</v>
      </c>
      <c r="S598" t="s">
        <v>62</v>
      </c>
      <c r="AA598" t="str">
        <f t="shared" si="37"/>
        <v/>
      </c>
    </row>
    <row r="599" spans="1:27" x14ac:dyDescent="0.35">
      <c r="A599" t="s">
        <v>1750</v>
      </c>
      <c r="B599" s="3" t="s">
        <v>1751</v>
      </c>
      <c r="C599" s="3" t="s">
        <v>1752</v>
      </c>
      <c r="D599">
        <v>2</v>
      </c>
      <c r="E599" t="s">
        <v>1758</v>
      </c>
      <c r="F599" t="s">
        <v>49</v>
      </c>
      <c r="I599">
        <v>0</v>
      </c>
      <c r="N599">
        <v>0</v>
      </c>
      <c r="O599">
        <v>0</v>
      </c>
      <c r="Q599" t="s">
        <v>1759</v>
      </c>
      <c r="R599" t="s">
        <v>1760</v>
      </c>
      <c r="S599" t="s">
        <v>62</v>
      </c>
      <c r="AA599" t="str">
        <f t="shared" si="37"/>
        <v/>
      </c>
    </row>
    <row r="600" spans="1:27" x14ac:dyDescent="0.35">
      <c r="A600" t="s">
        <v>1750</v>
      </c>
      <c r="B600" s="3" t="s">
        <v>1751</v>
      </c>
      <c r="C600" s="3" t="s">
        <v>1752</v>
      </c>
      <c r="D600">
        <v>3</v>
      </c>
      <c r="E600" t="s">
        <v>1761</v>
      </c>
      <c r="F600" t="s">
        <v>29</v>
      </c>
      <c r="I600">
        <v>0</v>
      </c>
      <c r="N600">
        <v>38</v>
      </c>
      <c r="O600">
        <v>39</v>
      </c>
      <c r="P600">
        <v>5</v>
      </c>
      <c r="Q600" t="s">
        <v>1762</v>
      </c>
      <c r="R600" t="s">
        <v>1763</v>
      </c>
      <c r="S600" t="s">
        <v>32</v>
      </c>
      <c r="U600" t="s">
        <v>33</v>
      </c>
      <c r="X600" t="s">
        <v>34</v>
      </c>
      <c r="Y600" t="s">
        <v>35</v>
      </c>
      <c r="AA600" t="str">
        <f t="shared" si="37"/>
        <v/>
      </c>
    </row>
    <row r="601" spans="1:27" x14ac:dyDescent="0.35">
      <c r="A601" t="s">
        <v>1750</v>
      </c>
      <c r="B601" s="3" t="s">
        <v>1751</v>
      </c>
      <c r="C601" s="3" t="s">
        <v>1752</v>
      </c>
      <c r="D601">
        <v>4</v>
      </c>
      <c r="E601" t="s">
        <v>1764</v>
      </c>
      <c r="F601" t="s">
        <v>29</v>
      </c>
      <c r="I601">
        <v>0</v>
      </c>
      <c r="N601">
        <v>26</v>
      </c>
      <c r="O601">
        <v>27</v>
      </c>
      <c r="P601">
        <v>2.5</v>
      </c>
      <c r="Q601" t="s">
        <v>1765</v>
      </c>
      <c r="R601" t="s">
        <v>1766</v>
      </c>
      <c r="S601" t="s">
        <v>52</v>
      </c>
      <c r="T601">
        <v>2</v>
      </c>
      <c r="U601" t="s">
        <v>33</v>
      </c>
      <c r="X601" t="s">
        <v>34</v>
      </c>
      <c r="Y601" t="s">
        <v>35</v>
      </c>
      <c r="AA601" t="str">
        <f t="shared" si="37"/>
        <v/>
      </c>
    </row>
    <row r="602" spans="1:27" x14ac:dyDescent="0.35">
      <c r="A602" t="s">
        <v>1750</v>
      </c>
      <c r="B602" s="3" t="s">
        <v>1751</v>
      </c>
      <c r="C602" s="3" t="s">
        <v>1752</v>
      </c>
      <c r="D602">
        <v>5</v>
      </c>
      <c r="E602" t="s">
        <v>1767</v>
      </c>
      <c r="F602" t="s">
        <v>49</v>
      </c>
      <c r="I602">
        <v>0</v>
      </c>
      <c r="N602">
        <v>0</v>
      </c>
      <c r="O602">
        <v>0</v>
      </c>
      <c r="Q602" t="s">
        <v>1768</v>
      </c>
      <c r="R602" t="s">
        <v>1769</v>
      </c>
      <c r="S602" t="s">
        <v>32</v>
      </c>
      <c r="AA602" t="str">
        <f t="shared" si="37"/>
        <v/>
      </c>
    </row>
    <row r="603" spans="1:27" x14ac:dyDescent="0.35">
      <c r="A603" t="s">
        <v>1750</v>
      </c>
      <c r="B603" s="3" t="s">
        <v>1751</v>
      </c>
      <c r="C603" s="3" t="s">
        <v>1752</v>
      </c>
      <c r="D603">
        <v>6</v>
      </c>
      <c r="E603" t="s">
        <v>1770</v>
      </c>
      <c r="F603" t="s">
        <v>49</v>
      </c>
      <c r="I603">
        <v>0</v>
      </c>
      <c r="N603">
        <v>0</v>
      </c>
      <c r="O603">
        <v>0</v>
      </c>
      <c r="Q603" t="s">
        <v>1771</v>
      </c>
      <c r="R603" t="s">
        <v>1772</v>
      </c>
      <c r="S603" t="s">
        <v>62</v>
      </c>
      <c r="AA603" t="str">
        <f t="shared" si="37"/>
        <v/>
      </c>
    </row>
    <row r="604" spans="1:27" x14ac:dyDescent="0.35">
      <c r="A604" t="s">
        <v>1750</v>
      </c>
      <c r="B604" s="3" t="s">
        <v>1751</v>
      </c>
      <c r="C604" s="3" t="s">
        <v>1752</v>
      </c>
      <c r="D604">
        <v>7</v>
      </c>
      <c r="E604" t="s">
        <v>1773</v>
      </c>
      <c r="F604" t="s">
        <v>49</v>
      </c>
      <c r="I604">
        <v>0</v>
      </c>
      <c r="N604">
        <v>0</v>
      </c>
      <c r="O604">
        <v>0</v>
      </c>
      <c r="Q604" t="s">
        <v>1774</v>
      </c>
      <c r="R604" t="s">
        <v>1775</v>
      </c>
      <c r="S604" t="s">
        <v>32</v>
      </c>
      <c r="AA604" t="str">
        <f t="shared" si="37"/>
        <v/>
      </c>
    </row>
    <row r="605" spans="1:27" x14ac:dyDescent="0.35">
      <c r="A605" t="s">
        <v>1750</v>
      </c>
      <c r="B605" s="3" t="s">
        <v>1751</v>
      </c>
      <c r="C605" s="3" t="s">
        <v>1752</v>
      </c>
      <c r="D605">
        <v>8</v>
      </c>
      <c r="E605" t="s">
        <v>1776</v>
      </c>
      <c r="F605" t="s">
        <v>49</v>
      </c>
      <c r="I605">
        <v>0</v>
      </c>
      <c r="N605">
        <v>0</v>
      </c>
      <c r="O605">
        <v>0</v>
      </c>
      <c r="Q605" t="s">
        <v>1340</v>
      </c>
      <c r="R605" t="s">
        <v>1341</v>
      </c>
      <c r="S605" t="s">
        <v>32</v>
      </c>
      <c r="AA605" t="str">
        <f t="shared" si="37"/>
        <v/>
      </c>
    </row>
    <row r="606" spans="1:27" x14ac:dyDescent="0.35">
      <c r="A606" t="s">
        <v>1750</v>
      </c>
      <c r="B606" s="3" t="s">
        <v>1751</v>
      </c>
      <c r="C606" s="3" t="s">
        <v>1752</v>
      </c>
      <c r="D606">
        <v>9</v>
      </c>
      <c r="E606" t="s">
        <v>1777</v>
      </c>
      <c r="F606" t="s">
        <v>29</v>
      </c>
      <c r="I606">
        <v>0</v>
      </c>
      <c r="N606">
        <v>9</v>
      </c>
      <c r="O606">
        <v>10</v>
      </c>
      <c r="P606">
        <v>1.5</v>
      </c>
      <c r="Q606" t="s">
        <v>1778</v>
      </c>
      <c r="R606" t="s">
        <v>1332</v>
      </c>
      <c r="S606" t="s">
        <v>32</v>
      </c>
      <c r="U606" t="s">
        <v>33</v>
      </c>
      <c r="X606" t="s">
        <v>34</v>
      </c>
      <c r="Y606" t="s">
        <v>35</v>
      </c>
      <c r="AA606" t="str">
        <f t="shared" si="37"/>
        <v/>
      </c>
    </row>
    <row r="607" spans="1:27" x14ac:dyDescent="0.35">
      <c r="A607" t="s">
        <v>1750</v>
      </c>
      <c r="B607" s="3" t="s">
        <v>1751</v>
      </c>
      <c r="C607" s="3" t="s">
        <v>1752</v>
      </c>
      <c r="D607">
        <v>10</v>
      </c>
      <c r="E607" t="s">
        <v>1779</v>
      </c>
      <c r="F607" t="s">
        <v>49</v>
      </c>
      <c r="I607">
        <v>0</v>
      </c>
      <c r="N607">
        <v>0</v>
      </c>
      <c r="O607">
        <v>0</v>
      </c>
      <c r="Q607" t="s">
        <v>865</v>
      </c>
      <c r="R607" t="s">
        <v>866</v>
      </c>
      <c r="S607" t="s">
        <v>62</v>
      </c>
      <c r="AA607" t="str">
        <f t="shared" si="37"/>
        <v/>
      </c>
    </row>
    <row r="608" spans="1:27" x14ac:dyDescent="0.35">
      <c r="A608" t="s">
        <v>1750</v>
      </c>
      <c r="B608" s="3" t="s">
        <v>1751</v>
      </c>
      <c r="C608" s="3" t="s">
        <v>1752</v>
      </c>
      <c r="D608">
        <v>11</v>
      </c>
      <c r="E608" t="s">
        <v>1780</v>
      </c>
      <c r="F608" t="s">
        <v>49</v>
      </c>
      <c r="I608">
        <v>0</v>
      </c>
      <c r="N608">
        <v>0</v>
      </c>
      <c r="O608">
        <v>0</v>
      </c>
      <c r="Q608" t="s">
        <v>1754</v>
      </c>
      <c r="R608" t="s">
        <v>1755</v>
      </c>
      <c r="S608" t="s">
        <v>62</v>
      </c>
      <c r="AA608" t="str">
        <f t="shared" si="37"/>
        <v/>
      </c>
    </row>
    <row r="609" spans="1:33" x14ac:dyDescent="0.35">
      <c r="A609" t="s">
        <v>1750</v>
      </c>
      <c r="B609" s="3" t="s">
        <v>1751</v>
      </c>
      <c r="C609" s="3" t="s">
        <v>1752</v>
      </c>
      <c r="D609">
        <v>12</v>
      </c>
      <c r="E609" t="s">
        <v>1781</v>
      </c>
      <c r="F609" t="s">
        <v>49</v>
      </c>
      <c r="I609">
        <v>0</v>
      </c>
      <c r="N609">
        <v>0</v>
      </c>
      <c r="O609">
        <v>0</v>
      </c>
      <c r="Q609" t="s">
        <v>1782</v>
      </c>
      <c r="R609" t="s">
        <v>1783</v>
      </c>
      <c r="S609" t="s">
        <v>32</v>
      </c>
      <c r="AA609" t="str">
        <f t="shared" si="37"/>
        <v/>
      </c>
    </row>
    <row r="610" spans="1:33" x14ac:dyDescent="0.35">
      <c r="A610" t="s">
        <v>1750</v>
      </c>
      <c r="B610" s="3" t="s">
        <v>1751</v>
      </c>
      <c r="C610" s="3" t="s">
        <v>1752</v>
      </c>
      <c r="D610">
        <v>13</v>
      </c>
      <c r="E610" t="s">
        <v>1784</v>
      </c>
      <c r="F610" t="s">
        <v>49</v>
      </c>
      <c r="I610">
        <v>0</v>
      </c>
      <c r="N610">
        <v>0</v>
      </c>
      <c r="O610">
        <v>0</v>
      </c>
      <c r="Q610" t="s">
        <v>1785</v>
      </c>
      <c r="R610" t="s">
        <v>1786</v>
      </c>
      <c r="S610" t="s">
        <v>32</v>
      </c>
      <c r="AA610" t="str">
        <f t="shared" si="37"/>
        <v/>
      </c>
    </row>
    <row r="611" spans="1:33" x14ac:dyDescent="0.35">
      <c r="A611" t="s">
        <v>1750</v>
      </c>
      <c r="B611" s="3" t="s">
        <v>1751</v>
      </c>
      <c r="C611" s="3" t="s">
        <v>1752</v>
      </c>
      <c r="D611">
        <v>14</v>
      </c>
      <c r="E611" t="s">
        <v>1787</v>
      </c>
      <c r="F611" t="s">
        <v>49</v>
      </c>
      <c r="I611">
        <v>0</v>
      </c>
      <c r="N611">
        <v>0</v>
      </c>
      <c r="O611">
        <v>0</v>
      </c>
      <c r="Q611" t="s">
        <v>865</v>
      </c>
      <c r="R611" t="s">
        <v>866</v>
      </c>
      <c r="S611" t="s">
        <v>32</v>
      </c>
      <c r="AA611" t="str">
        <f t="shared" si="37"/>
        <v/>
      </c>
    </row>
    <row r="612" spans="1:33" x14ac:dyDescent="0.35">
      <c r="A612" t="s">
        <v>1750</v>
      </c>
      <c r="B612" s="3" t="s">
        <v>1751</v>
      </c>
      <c r="C612" s="3" t="s">
        <v>1752</v>
      </c>
      <c r="D612">
        <v>15</v>
      </c>
      <c r="E612" t="s">
        <v>1788</v>
      </c>
      <c r="F612" t="s">
        <v>49</v>
      </c>
      <c r="I612">
        <v>0</v>
      </c>
      <c r="N612">
        <v>0</v>
      </c>
      <c r="O612">
        <v>0</v>
      </c>
      <c r="Q612" t="s">
        <v>865</v>
      </c>
      <c r="R612" t="s">
        <v>866</v>
      </c>
      <c r="S612" t="s">
        <v>62</v>
      </c>
      <c r="AA612" t="str">
        <f t="shared" si="37"/>
        <v/>
      </c>
    </row>
    <row r="613" spans="1:33" x14ac:dyDescent="0.35">
      <c r="A613" t="s">
        <v>1750</v>
      </c>
      <c r="B613" s="3" t="s">
        <v>1751</v>
      </c>
      <c r="C613" s="3" t="s">
        <v>1752</v>
      </c>
      <c r="D613">
        <v>16</v>
      </c>
      <c r="E613" t="s">
        <v>1789</v>
      </c>
      <c r="F613" t="s">
        <v>49</v>
      </c>
      <c r="I613">
        <v>0</v>
      </c>
      <c r="N613">
        <v>0</v>
      </c>
      <c r="O613">
        <v>0</v>
      </c>
      <c r="Q613" t="s">
        <v>1790</v>
      </c>
      <c r="R613" t="s">
        <v>1791</v>
      </c>
      <c r="S613" t="s">
        <v>32</v>
      </c>
      <c r="AA613" t="str">
        <f t="shared" si="37"/>
        <v/>
      </c>
    </row>
    <row r="614" spans="1:33" x14ac:dyDescent="0.35">
      <c r="A614" t="s">
        <v>1750</v>
      </c>
      <c r="B614" s="3" t="s">
        <v>1751</v>
      </c>
      <c r="C614" s="3" t="s">
        <v>1752</v>
      </c>
      <c r="D614">
        <v>17</v>
      </c>
      <c r="E614" t="s">
        <v>1792</v>
      </c>
      <c r="F614" t="s">
        <v>29</v>
      </c>
      <c r="I614">
        <v>0</v>
      </c>
      <c r="N614">
        <v>9</v>
      </c>
      <c r="O614">
        <v>9</v>
      </c>
      <c r="P614">
        <v>2</v>
      </c>
      <c r="Q614" t="s">
        <v>1793</v>
      </c>
      <c r="R614" t="s">
        <v>1794</v>
      </c>
      <c r="S614" t="s">
        <v>52</v>
      </c>
      <c r="T614">
        <v>3</v>
      </c>
      <c r="U614" t="s">
        <v>33</v>
      </c>
      <c r="X614" t="s">
        <v>34</v>
      </c>
      <c r="Y614" t="s">
        <v>35</v>
      </c>
      <c r="AA614" t="str">
        <f t="shared" si="37"/>
        <v/>
      </c>
    </row>
    <row r="615" spans="1:33" x14ac:dyDescent="0.35">
      <c r="A615" t="s">
        <v>1795</v>
      </c>
      <c r="B615" s="3" t="s">
        <v>1796</v>
      </c>
      <c r="C615" s="3" t="s">
        <v>1797</v>
      </c>
      <c r="D615">
        <v>0</v>
      </c>
      <c r="E615" t="s">
        <v>1798</v>
      </c>
      <c r="F615" t="s">
        <v>29</v>
      </c>
      <c r="I615">
        <v>0</v>
      </c>
      <c r="N615">
        <v>33</v>
      </c>
      <c r="O615">
        <v>32</v>
      </c>
      <c r="P615">
        <v>4</v>
      </c>
      <c r="Q615" t="s">
        <v>1799</v>
      </c>
      <c r="R615" t="s">
        <v>1800</v>
      </c>
      <c r="S615" t="s">
        <v>32</v>
      </c>
      <c r="U615" t="s">
        <v>33</v>
      </c>
      <c r="X615" t="s">
        <v>34</v>
      </c>
      <c r="Y615" t="s">
        <v>35</v>
      </c>
      <c r="AA615" t="str">
        <f t="shared" si="37"/>
        <v/>
      </c>
    </row>
    <row r="616" spans="1:33" x14ac:dyDescent="0.35">
      <c r="A616" t="s">
        <v>1801</v>
      </c>
      <c r="B616" s="3" t="s">
        <v>1802</v>
      </c>
      <c r="C616" s="3" t="s">
        <v>1803</v>
      </c>
      <c r="D616">
        <v>0</v>
      </c>
      <c r="E616" t="s">
        <v>1804</v>
      </c>
      <c r="F616" t="s">
        <v>29</v>
      </c>
      <c r="I616">
        <v>0</v>
      </c>
      <c r="N616">
        <v>48</v>
      </c>
      <c r="O616">
        <v>41</v>
      </c>
      <c r="P616">
        <v>4</v>
      </c>
      <c r="Q616" t="s">
        <v>1805</v>
      </c>
      <c r="R616" t="s">
        <v>1806</v>
      </c>
      <c r="S616" t="s">
        <v>52</v>
      </c>
      <c r="T616">
        <v>2</v>
      </c>
      <c r="U616" t="s">
        <v>33</v>
      </c>
      <c r="X616" t="s">
        <v>34</v>
      </c>
      <c r="Y616" t="s">
        <v>35</v>
      </c>
      <c r="Z616">
        <v>3.2</v>
      </c>
      <c r="AA616">
        <f t="shared" si="37"/>
        <v>45.747126436781606</v>
      </c>
      <c r="AB616">
        <f t="shared" ref="AB616" si="38">0.00048312*(AA616-2*PI()*Z616)^3+60.4774</f>
        <v>68.621751542212607</v>
      </c>
    </row>
    <row r="617" spans="1:33" x14ac:dyDescent="0.35">
      <c r="A617" t="s">
        <v>1801</v>
      </c>
      <c r="B617" s="3" t="s">
        <v>1802</v>
      </c>
      <c r="C617" s="3" t="s">
        <v>1803</v>
      </c>
      <c r="D617">
        <v>1</v>
      </c>
      <c r="E617" t="s">
        <v>1807</v>
      </c>
      <c r="F617" t="s">
        <v>29</v>
      </c>
      <c r="I617">
        <v>0</v>
      </c>
      <c r="N617">
        <v>26</v>
      </c>
      <c r="O617">
        <v>30</v>
      </c>
      <c r="P617">
        <v>4.5</v>
      </c>
      <c r="Q617" t="s">
        <v>1385</v>
      </c>
      <c r="R617" t="s">
        <v>1386</v>
      </c>
      <c r="S617" t="s">
        <v>62</v>
      </c>
      <c r="U617" t="s">
        <v>33</v>
      </c>
      <c r="X617" t="s">
        <v>34</v>
      </c>
      <c r="Y617" t="s">
        <v>35</v>
      </c>
      <c r="AA617" t="str">
        <f t="shared" si="37"/>
        <v/>
      </c>
    </row>
    <row r="618" spans="1:33" x14ac:dyDescent="0.35">
      <c r="A618" t="s">
        <v>1801</v>
      </c>
      <c r="B618" s="3" t="s">
        <v>1802</v>
      </c>
      <c r="C618" s="3" t="s">
        <v>1803</v>
      </c>
      <c r="D618">
        <v>2</v>
      </c>
      <c r="E618" t="s">
        <v>1808</v>
      </c>
      <c r="F618" t="s">
        <v>29</v>
      </c>
      <c r="I618">
        <v>0</v>
      </c>
      <c r="N618">
        <v>11</v>
      </c>
      <c r="O618">
        <v>12</v>
      </c>
      <c r="P618">
        <v>2</v>
      </c>
      <c r="Q618" t="s">
        <v>1418</v>
      </c>
      <c r="R618" t="s">
        <v>589</v>
      </c>
      <c r="S618" t="s">
        <v>62</v>
      </c>
      <c r="U618" t="s">
        <v>33</v>
      </c>
      <c r="X618" t="s">
        <v>34</v>
      </c>
      <c r="Y618" t="s">
        <v>35</v>
      </c>
      <c r="AA618" t="str">
        <f t="shared" si="37"/>
        <v/>
      </c>
    </row>
    <row r="619" spans="1:33" x14ac:dyDescent="0.35">
      <c r="A619" t="s">
        <v>1801</v>
      </c>
      <c r="B619" s="3" t="s">
        <v>1802</v>
      </c>
      <c r="C619" s="3" t="s">
        <v>1803</v>
      </c>
      <c r="D619">
        <v>3</v>
      </c>
      <c r="E619" t="s">
        <v>1809</v>
      </c>
      <c r="F619" t="s">
        <v>29</v>
      </c>
      <c r="I619">
        <v>0</v>
      </c>
      <c r="N619">
        <v>31</v>
      </c>
      <c r="O619">
        <v>32</v>
      </c>
      <c r="P619">
        <v>3.5</v>
      </c>
      <c r="Q619" t="s">
        <v>1810</v>
      </c>
      <c r="R619" t="s">
        <v>832</v>
      </c>
      <c r="S619" t="s">
        <v>32</v>
      </c>
      <c r="U619" t="s">
        <v>33</v>
      </c>
      <c r="X619" t="s">
        <v>34</v>
      </c>
      <c r="Y619" t="s">
        <v>35</v>
      </c>
      <c r="AA619" t="str">
        <f t="shared" si="37"/>
        <v/>
      </c>
    </row>
    <row r="620" spans="1:33" x14ac:dyDescent="0.35">
      <c r="A620" t="s">
        <v>1801</v>
      </c>
      <c r="B620" s="3" t="s">
        <v>1802</v>
      </c>
      <c r="C620" s="3" t="s">
        <v>1803</v>
      </c>
      <c r="D620">
        <v>4</v>
      </c>
      <c r="E620" t="s">
        <v>1811</v>
      </c>
      <c r="F620" t="s">
        <v>73</v>
      </c>
      <c r="G620">
        <v>16</v>
      </c>
      <c r="H620">
        <v>17.456399999999899</v>
      </c>
      <c r="I620">
        <v>0</v>
      </c>
      <c r="J620" t="s">
        <v>1812</v>
      </c>
      <c r="K620">
        <v>1</v>
      </c>
      <c r="L620" t="s">
        <v>176</v>
      </c>
      <c r="AA620" t="str">
        <f t="shared" si="37"/>
        <v/>
      </c>
      <c r="AC620">
        <f>IF(H620&gt;0,(H620-1.2)/0.87,IF(G620&gt;0,G620,""))</f>
        <v>18.685517241379195</v>
      </c>
      <c r="AD620">
        <f>IF(AC620&gt;30,0.00027249*AC620^3+42.1294,0)</f>
        <v>0</v>
      </c>
      <c r="AE620">
        <v>1</v>
      </c>
      <c r="AF620">
        <v>2</v>
      </c>
      <c r="AG620">
        <f>AE620*AD620</f>
        <v>0</v>
      </c>
    </row>
    <row r="621" spans="1:33" x14ac:dyDescent="0.35">
      <c r="A621" t="s">
        <v>1801</v>
      </c>
      <c r="B621" s="3" t="s">
        <v>1802</v>
      </c>
      <c r="C621" s="3" t="s">
        <v>1803</v>
      </c>
      <c r="D621">
        <v>5</v>
      </c>
      <c r="E621" t="s">
        <v>1813</v>
      </c>
      <c r="F621" t="s">
        <v>29</v>
      </c>
      <c r="I621">
        <v>0</v>
      </c>
      <c r="N621">
        <v>26</v>
      </c>
      <c r="O621">
        <v>25</v>
      </c>
      <c r="P621">
        <v>3</v>
      </c>
      <c r="Q621" t="s">
        <v>1418</v>
      </c>
      <c r="R621" t="s">
        <v>589</v>
      </c>
      <c r="S621" t="s">
        <v>62</v>
      </c>
      <c r="U621" t="s">
        <v>33</v>
      </c>
      <c r="X621" t="s">
        <v>34</v>
      </c>
      <c r="Y621" t="s">
        <v>35</v>
      </c>
      <c r="AA621" t="str">
        <f t="shared" si="37"/>
        <v/>
      </c>
    </row>
    <row r="622" spans="1:33" x14ac:dyDescent="0.35">
      <c r="A622" t="s">
        <v>1801</v>
      </c>
      <c r="B622" s="3" t="s">
        <v>1802</v>
      </c>
      <c r="C622" s="3" t="s">
        <v>1803</v>
      </c>
      <c r="D622">
        <v>6</v>
      </c>
      <c r="E622" t="s">
        <v>1814</v>
      </c>
      <c r="F622" t="s">
        <v>29</v>
      </c>
      <c r="I622">
        <v>0</v>
      </c>
      <c r="N622">
        <v>16</v>
      </c>
      <c r="O622">
        <v>23</v>
      </c>
      <c r="P622">
        <v>2.5</v>
      </c>
      <c r="Q622" t="s">
        <v>1418</v>
      </c>
      <c r="R622" t="s">
        <v>589</v>
      </c>
      <c r="S622" t="s">
        <v>62</v>
      </c>
      <c r="U622" t="s">
        <v>33</v>
      </c>
      <c r="X622" t="s">
        <v>34</v>
      </c>
      <c r="Y622" t="s">
        <v>35</v>
      </c>
      <c r="AA622" t="str">
        <f t="shared" si="37"/>
        <v/>
      </c>
    </row>
    <row r="623" spans="1:33" x14ac:dyDescent="0.35">
      <c r="A623" t="s">
        <v>1801</v>
      </c>
      <c r="B623" s="3" t="s">
        <v>1802</v>
      </c>
      <c r="C623" s="3" t="s">
        <v>1803</v>
      </c>
      <c r="D623">
        <v>7</v>
      </c>
      <c r="E623" t="s">
        <v>1815</v>
      </c>
      <c r="F623" t="s">
        <v>29</v>
      </c>
      <c r="I623">
        <v>0</v>
      </c>
      <c r="N623">
        <v>25</v>
      </c>
      <c r="O623">
        <v>26</v>
      </c>
      <c r="P623">
        <v>3</v>
      </c>
      <c r="Q623" t="s">
        <v>1816</v>
      </c>
      <c r="R623" t="s">
        <v>1817</v>
      </c>
      <c r="S623" t="s">
        <v>62</v>
      </c>
      <c r="U623" t="s">
        <v>33</v>
      </c>
      <c r="X623" t="s">
        <v>34</v>
      </c>
      <c r="Y623" t="s">
        <v>35</v>
      </c>
      <c r="AA623" t="str">
        <f t="shared" si="37"/>
        <v/>
      </c>
    </row>
    <row r="624" spans="1:33" x14ac:dyDescent="0.35">
      <c r="A624" t="s">
        <v>1801</v>
      </c>
      <c r="B624" s="3" t="s">
        <v>1802</v>
      </c>
      <c r="C624" s="3" t="s">
        <v>1803</v>
      </c>
      <c r="D624">
        <v>8</v>
      </c>
      <c r="E624" t="s">
        <v>1818</v>
      </c>
      <c r="F624" t="s">
        <v>29</v>
      </c>
      <c r="I624">
        <v>0</v>
      </c>
      <c r="N624">
        <v>8</v>
      </c>
      <c r="O624">
        <v>9</v>
      </c>
      <c r="P624">
        <v>2.5</v>
      </c>
      <c r="Q624" t="s">
        <v>1810</v>
      </c>
      <c r="R624" t="s">
        <v>832</v>
      </c>
      <c r="S624" t="s">
        <v>32</v>
      </c>
      <c r="U624" t="s">
        <v>33</v>
      </c>
      <c r="X624" t="s">
        <v>34</v>
      </c>
      <c r="Y624" t="s">
        <v>35</v>
      </c>
      <c r="AA624" t="str">
        <f t="shared" si="37"/>
        <v/>
      </c>
    </row>
    <row r="625" spans="1:33" x14ac:dyDescent="0.35">
      <c r="A625" t="s">
        <v>1801</v>
      </c>
      <c r="B625" s="3" t="s">
        <v>1802</v>
      </c>
      <c r="C625" s="3" t="s">
        <v>1803</v>
      </c>
      <c r="D625">
        <v>9</v>
      </c>
      <c r="E625" t="s">
        <v>1819</v>
      </c>
      <c r="F625" t="s">
        <v>29</v>
      </c>
      <c r="I625">
        <v>0</v>
      </c>
      <c r="N625">
        <v>9</v>
      </c>
      <c r="O625">
        <v>9</v>
      </c>
      <c r="P625">
        <v>1.7</v>
      </c>
      <c r="Q625" t="s">
        <v>1820</v>
      </c>
      <c r="R625" t="s">
        <v>1821</v>
      </c>
      <c r="S625" t="s">
        <v>32</v>
      </c>
      <c r="U625" t="s">
        <v>33</v>
      </c>
      <c r="X625" t="s">
        <v>34</v>
      </c>
      <c r="Y625" t="s">
        <v>35</v>
      </c>
      <c r="AA625" t="str">
        <f t="shared" si="37"/>
        <v/>
      </c>
    </row>
    <row r="626" spans="1:33" x14ac:dyDescent="0.35">
      <c r="A626" t="s">
        <v>1801</v>
      </c>
      <c r="B626" s="3" t="s">
        <v>1802</v>
      </c>
      <c r="C626" s="3" t="s">
        <v>1803</v>
      </c>
      <c r="D626">
        <v>10</v>
      </c>
      <c r="E626" t="s">
        <v>1822</v>
      </c>
      <c r="F626" t="s">
        <v>29</v>
      </c>
      <c r="I626">
        <v>0</v>
      </c>
      <c r="N626">
        <v>39</v>
      </c>
      <c r="O626">
        <v>40</v>
      </c>
      <c r="P626">
        <v>3</v>
      </c>
      <c r="Q626" t="s">
        <v>1385</v>
      </c>
      <c r="R626" t="s">
        <v>1386</v>
      </c>
      <c r="S626" t="s">
        <v>32</v>
      </c>
      <c r="U626" t="s">
        <v>33</v>
      </c>
      <c r="X626" t="s">
        <v>34</v>
      </c>
      <c r="Y626" t="s">
        <v>35</v>
      </c>
      <c r="AA626" t="str">
        <f t="shared" si="37"/>
        <v/>
      </c>
    </row>
    <row r="627" spans="1:33" x14ac:dyDescent="0.35">
      <c r="A627" t="s">
        <v>1801</v>
      </c>
      <c r="B627" s="3" t="s">
        <v>1802</v>
      </c>
      <c r="C627" s="3" t="s">
        <v>1803</v>
      </c>
      <c r="D627">
        <v>11</v>
      </c>
      <c r="E627" t="s">
        <v>1823</v>
      </c>
      <c r="F627" t="s">
        <v>29</v>
      </c>
      <c r="I627">
        <v>0</v>
      </c>
      <c r="N627">
        <v>18</v>
      </c>
      <c r="O627">
        <v>23</v>
      </c>
      <c r="P627">
        <v>2.5</v>
      </c>
      <c r="Q627" t="s">
        <v>1749</v>
      </c>
      <c r="R627" t="s">
        <v>956</v>
      </c>
      <c r="S627" t="s">
        <v>32</v>
      </c>
      <c r="U627" t="s">
        <v>33</v>
      </c>
      <c r="X627" t="s">
        <v>34</v>
      </c>
      <c r="Y627" t="s">
        <v>35</v>
      </c>
      <c r="AA627" t="str">
        <f t="shared" si="37"/>
        <v/>
      </c>
    </row>
    <row r="628" spans="1:33" x14ac:dyDescent="0.35">
      <c r="A628" t="s">
        <v>1801</v>
      </c>
      <c r="B628" s="3" t="s">
        <v>1802</v>
      </c>
      <c r="C628" s="3" t="s">
        <v>1803</v>
      </c>
      <c r="D628">
        <v>12</v>
      </c>
      <c r="E628" t="s">
        <v>1824</v>
      </c>
      <c r="F628" t="s">
        <v>29</v>
      </c>
      <c r="I628">
        <v>0</v>
      </c>
      <c r="N628">
        <v>20</v>
      </c>
      <c r="O628">
        <v>20</v>
      </c>
      <c r="P628">
        <v>3.5</v>
      </c>
      <c r="Q628" t="s">
        <v>1385</v>
      </c>
      <c r="R628" t="s">
        <v>1386</v>
      </c>
      <c r="S628" t="s">
        <v>32</v>
      </c>
      <c r="U628" t="s">
        <v>33</v>
      </c>
      <c r="X628" t="s">
        <v>34</v>
      </c>
      <c r="Y628" t="s">
        <v>35</v>
      </c>
      <c r="AA628" t="str">
        <f t="shared" si="37"/>
        <v/>
      </c>
    </row>
    <row r="629" spans="1:33" x14ac:dyDescent="0.35">
      <c r="A629" t="s">
        <v>1801</v>
      </c>
      <c r="B629" s="3" t="s">
        <v>1802</v>
      </c>
      <c r="C629" s="3" t="s">
        <v>1803</v>
      </c>
      <c r="D629">
        <v>13</v>
      </c>
      <c r="E629" t="s">
        <v>1825</v>
      </c>
      <c r="F629" t="s">
        <v>29</v>
      </c>
      <c r="I629">
        <v>0</v>
      </c>
      <c r="N629">
        <v>30</v>
      </c>
      <c r="O629">
        <v>32</v>
      </c>
      <c r="P629">
        <v>4</v>
      </c>
      <c r="Q629" t="s">
        <v>1826</v>
      </c>
      <c r="R629" t="s">
        <v>815</v>
      </c>
      <c r="S629" t="s">
        <v>32</v>
      </c>
      <c r="U629" t="s">
        <v>33</v>
      </c>
      <c r="X629" t="s">
        <v>34</v>
      </c>
      <c r="Y629" t="s">
        <v>35</v>
      </c>
      <c r="AA629" t="str">
        <f t="shared" si="37"/>
        <v/>
      </c>
    </row>
    <row r="630" spans="1:33" x14ac:dyDescent="0.35">
      <c r="A630" t="s">
        <v>1801</v>
      </c>
      <c r="B630" s="3" t="s">
        <v>1802</v>
      </c>
      <c r="C630" s="3" t="s">
        <v>1803</v>
      </c>
      <c r="D630">
        <v>14</v>
      </c>
      <c r="E630" t="s">
        <v>1827</v>
      </c>
      <c r="F630" t="s">
        <v>29</v>
      </c>
      <c r="I630">
        <v>0</v>
      </c>
      <c r="N630">
        <v>32</v>
      </c>
      <c r="O630">
        <v>35</v>
      </c>
      <c r="P630">
        <v>5</v>
      </c>
      <c r="Q630" t="s">
        <v>1828</v>
      </c>
      <c r="R630" t="s">
        <v>1829</v>
      </c>
      <c r="S630" t="s">
        <v>32</v>
      </c>
      <c r="U630" t="s">
        <v>33</v>
      </c>
      <c r="X630" t="s">
        <v>34</v>
      </c>
      <c r="Y630" t="s">
        <v>35</v>
      </c>
      <c r="AA630" t="str">
        <f t="shared" si="37"/>
        <v/>
      </c>
    </row>
    <row r="631" spans="1:33" x14ac:dyDescent="0.35">
      <c r="A631" t="s">
        <v>1801</v>
      </c>
      <c r="B631" s="3" t="s">
        <v>1802</v>
      </c>
      <c r="C631" s="3" t="s">
        <v>1803</v>
      </c>
      <c r="D631">
        <v>15</v>
      </c>
      <c r="E631" t="s">
        <v>1830</v>
      </c>
      <c r="F631" t="s">
        <v>29</v>
      </c>
      <c r="I631">
        <v>0</v>
      </c>
      <c r="N631">
        <v>37</v>
      </c>
      <c r="O631">
        <v>38</v>
      </c>
      <c r="P631">
        <v>3</v>
      </c>
      <c r="Q631" t="s">
        <v>1831</v>
      </c>
      <c r="R631" t="s">
        <v>1832</v>
      </c>
      <c r="S631" t="s">
        <v>32</v>
      </c>
      <c r="U631" t="s">
        <v>33</v>
      </c>
      <c r="X631" t="s">
        <v>34</v>
      </c>
      <c r="Y631" t="s">
        <v>35</v>
      </c>
      <c r="AA631" t="str">
        <f t="shared" si="37"/>
        <v/>
      </c>
    </row>
    <row r="632" spans="1:33" x14ac:dyDescent="0.35">
      <c r="A632" t="s">
        <v>1833</v>
      </c>
      <c r="B632" s="3" t="s">
        <v>1834</v>
      </c>
      <c r="C632" s="3" t="s">
        <v>1835</v>
      </c>
      <c r="D632">
        <v>0</v>
      </c>
      <c r="E632" t="s">
        <v>1836</v>
      </c>
      <c r="F632" t="s">
        <v>29</v>
      </c>
      <c r="I632">
        <v>0</v>
      </c>
      <c r="N632">
        <v>39</v>
      </c>
      <c r="O632">
        <v>36</v>
      </c>
      <c r="P632">
        <v>3.5</v>
      </c>
      <c r="Q632" t="s">
        <v>1837</v>
      </c>
      <c r="R632" t="s">
        <v>1838</v>
      </c>
      <c r="S632" t="s">
        <v>32</v>
      </c>
      <c r="U632" t="s">
        <v>33</v>
      </c>
      <c r="X632" t="s">
        <v>34</v>
      </c>
      <c r="Y632" t="s">
        <v>35</v>
      </c>
      <c r="AA632" t="str">
        <f t="shared" si="37"/>
        <v/>
      </c>
    </row>
    <row r="633" spans="1:33" x14ac:dyDescent="0.35">
      <c r="A633" t="s">
        <v>1839</v>
      </c>
      <c r="B633" s="3" t="s">
        <v>1840</v>
      </c>
      <c r="C633" s="3" t="s">
        <v>1841</v>
      </c>
      <c r="D633">
        <v>0</v>
      </c>
      <c r="E633" t="s">
        <v>1842</v>
      </c>
      <c r="F633" t="s">
        <v>73</v>
      </c>
      <c r="G633">
        <v>22.5</v>
      </c>
      <c r="H633">
        <v>24.235249999999901</v>
      </c>
      <c r="I633">
        <v>0</v>
      </c>
      <c r="J633" t="s">
        <v>1843</v>
      </c>
      <c r="K633">
        <v>1</v>
      </c>
      <c r="L633" t="s">
        <v>176</v>
      </c>
      <c r="AA633" t="str">
        <f t="shared" si="37"/>
        <v/>
      </c>
      <c r="AC633">
        <f>IF(H633&gt;0,(H633-1.2)/0.87,IF(G633&gt;0,G633,""))</f>
        <v>26.477298850574599</v>
      </c>
      <c r="AD633">
        <f>IF(AC633&gt;30,0.00027249*AC633^3+42.1294,0)</f>
        <v>0</v>
      </c>
      <c r="AE633">
        <v>1</v>
      </c>
      <c r="AF633">
        <v>2</v>
      </c>
      <c r="AG633">
        <f>AE633*AD633</f>
        <v>0</v>
      </c>
    </row>
    <row r="634" spans="1:33" x14ac:dyDescent="0.35">
      <c r="A634" t="s">
        <v>1844</v>
      </c>
      <c r="B634" s="3" t="s">
        <v>1845</v>
      </c>
      <c r="C634" s="3" t="s">
        <v>1846</v>
      </c>
      <c r="D634">
        <v>0</v>
      </c>
      <c r="E634" t="s">
        <v>1847</v>
      </c>
      <c r="F634" t="s">
        <v>29</v>
      </c>
      <c r="I634">
        <v>0</v>
      </c>
      <c r="N634">
        <v>19</v>
      </c>
      <c r="O634">
        <v>17</v>
      </c>
      <c r="P634">
        <v>4</v>
      </c>
      <c r="S634" t="s">
        <v>1456</v>
      </c>
      <c r="U634" t="s">
        <v>33</v>
      </c>
      <c r="X634" t="s">
        <v>1848</v>
      </c>
      <c r="Y634" t="s">
        <v>33</v>
      </c>
      <c r="AA634" t="str">
        <f t="shared" si="37"/>
        <v/>
      </c>
    </row>
    <row r="635" spans="1:33" x14ac:dyDescent="0.35">
      <c r="A635" t="s">
        <v>1844</v>
      </c>
      <c r="B635" s="3" t="s">
        <v>1845</v>
      </c>
      <c r="C635" s="3" t="s">
        <v>1846</v>
      </c>
      <c r="D635">
        <v>1</v>
      </c>
      <c r="E635" t="s">
        <v>1849</v>
      </c>
      <c r="F635" t="s">
        <v>29</v>
      </c>
      <c r="I635">
        <v>0</v>
      </c>
      <c r="N635">
        <v>32</v>
      </c>
      <c r="O635">
        <v>29</v>
      </c>
      <c r="P635">
        <v>7</v>
      </c>
      <c r="S635" t="s">
        <v>1456</v>
      </c>
      <c r="U635" t="s">
        <v>33</v>
      </c>
      <c r="X635" t="s">
        <v>1848</v>
      </c>
      <c r="Y635" t="s">
        <v>33</v>
      </c>
      <c r="AA635" t="str">
        <f t="shared" si="37"/>
        <v/>
      </c>
    </row>
    <row r="636" spans="1:33" x14ac:dyDescent="0.35">
      <c r="A636" t="s">
        <v>1844</v>
      </c>
      <c r="B636" s="3" t="s">
        <v>1845</v>
      </c>
      <c r="C636" s="3" t="s">
        <v>1846</v>
      </c>
      <c r="D636">
        <v>2</v>
      </c>
      <c r="E636" t="s">
        <v>1850</v>
      </c>
      <c r="F636" t="s">
        <v>29</v>
      </c>
      <c r="I636">
        <v>0</v>
      </c>
      <c r="N636">
        <v>28</v>
      </c>
      <c r="O636">
        <v>35</v>
      </c>
      <c r="P636">
        <v>5</v>
      </c>
      <c r="U636" t="s">
        <v>33</v>
      </c>
      <c r="X636" t="s">
        <v>95</v>
      </c>
      <c r="Y636" t="s">
        <v>33</v>
      </c>
      <c r="AA636" t="str">
        <f t="shared" si="37"/>
        <v/>
      </c>
    </row>
    <row r="637" spans="1:33" x14ac:dyDescent="0.35">
      <c r="A637" t="s">
        <v>1844</v>
      </c>
      <c r="B637" s="3" t="s">
        <v>1845</v>
      </c>
      <c r="C637" s="3" t="s">
        <v>1846</v>
      </c>
      <c r="D637">
        <v>3</v>
      </c>
      <c r="E637" t="s">
        <v>1851</v>
      </c>
      <c r="F637" t="s">
        <v>29</v>
      </c>
      <c r="I637">
        <v>0</v>
      </c>
      <c r="N637">
        <v>34</v>
      </c>
      <c r="O637">
        <v>33</v>
      </c>
      <c r="P637">
        <v>5</v>
      </c>
      <c r="S637" t="s">
        <v>1456</v>
      </c>
      <c r="U637" t="s">
        <v>33</v>
      </c>
      <c r="X637" t="s">
        <v>88</v>
      </c>
      <c r="Y637" t="s">
        <v>33</v>
      </c>
      <c r="AA637" t="str">
        <f t="shared" si="37"/>
        <v/>
      </c>
    </row>
    <row r="638" spans="1:33" x14ac:dyDescent="0.35">
      <c r="A638" t="s">
        <v>1844</v>
      </c>
      <c r="B638" s="3" t="s">
        <v>1845</v>
      </c>
      <c r="C638" s="3" t="s">
        <v>1846</v>
      </c>
      <c r="D638">
        <v>4</v>
      </c>
      <c r="E638" t="s">
        <v>1852</v>
      </c>
      <c r="F638" t="s">
        <v>29</v>
      </c>
      <c r="I638">
        <v>0</v>
      </c>
      <c r="N638">
        <v>23</v>
      </c>
      <c r="O638">
        <v>23</v>
      </c>
      <c r="P638">
        <v>6</v>
      </c>
      <c r="S638" t="s">
        <v>1456</v>
      </c>
      <c r="U638" t="s">
        <v>33</v>
      </c>
      <c r="X638" t="s">
        <v>95</v>
      </c>
      <c r="Y638" t="s">
        <v>33</v>
      </c>
      <c r="AA638" t="str">
        <f t="shared" si="37"/>
        <v/>
      </c>
    </row>
    <row r="639" spans="1:33" x14ac:dyDescent="0.35">
      <c r="A639" t="s">
        <v>1853</v>
      </c>
      <c r="B639" s="3" t="s">
        <v>1854</v>
      </c>
      <c r="C639" s="3" t="s">
        <v>1855</v>
      </c>
      <c r="D639">
        <v>0</v>
      </c>
      <c r="E639" t="s">
        <v>1856</v>
      </c>
      <c r="F639" t="s">
        <v>29</v>
      </c>
      <c r="I639">
        <v>0</v>
      </c>
      <c r="N639">
        <v>23</v>
      </c>
      <c r="O639">
        <v>23</v>
      </c>
      <c r="P639">
        <v>3</v>
      </c>
      <c r="S639" t="s">
        <v>1456</v>
      </c>
      <c r="U639" t="s">
        <v>33</v>
      </c>
      <c r="X639" t="s">
        <v>95</v>
      </c>
      <c r="Y639" t="s">
        <v>33</v>
      </c>
      <c r="AA639" t="str">
        <f t="shared" si="37"/>
        <v/>
      </c>
    </row>
    <row r="640" spans="1:33" x14ac:dyDescent="0.35">
      <c r="A640" t="s">
        <v>1857</v>
      </c>
      <c r="B640" s="3" t="s">
        <v>1858</v>
      </c>
      <c r="C640" s="3" t="s">
        <v>1859</v>
      </c>
      <c r="D640">
        <v>0</v>
      </c>
      <c r="E640" t="s">
        <v>1860</v>
      </c>
      <c r="F640" t="s">
        <v>29</v>
      </c>
      <c r="I640">
        <v>0</v>
      </c>
      <c r="N640">
        <v>30</v>
      </c>
      <c r="O640">
        <v>30</v>
      </c>
      <c r="P640">
        <v>2</v>
      </c>
      <c r="S640" t="s">
        <v>1456</v>
      </c>
      <c r="U640" t="s">
        <v>33</v>
      </c>
      <c r="X640" t="s">
        <v>1848</v>
      </c>
      <c r="Y640" t="s">
        <v>33</v>
      </c>
      <c r="AA640" t="str">
        <f t="shared" si="37"/>
        <v/>
      </c>
    </row>
    <row r="641" spans="1:28" x14ac:dyDescent="0.35">
      <c r="A641" t="s">
        <v>1857</v>
      </c>
      <c r="B641" s="3" t="s">
        <v>1858</v>
      </c>
      <c r="C641" s="3" t="s">
        <v>1859</v>
      </c>
      <c r="D641">
        <v>1</v>
      </c>
      <c r="E641" t="s">
        <v>1861</v>
      </c>
      <c r="F641" t="s">
        <v>29</v>
      </c>
      <c r="I641">
        <v>0</v>
      </c>
      <c r="N641">
        <v>30</v>
      </c>
      <c r="O641">
        <v>27</v>
      </c>
      <c r="P641">
        <v>3</v>
      </c>
      <c r="S641" t="s">
        <v>1456</v>
      </c>
      <c r="U641" t="s">
        <v>33</v>
      </c>
      <c r="X641" t="s">
        <v>95</v>
      </c>
      <c r="Y641" t="s">
        <v>33</v>
      </c>
      <c r="AA641" t="str">
        <f t="shared" si="37"/>
        <v/>
      </c>
    </row>
    <row r="642" spans="1:28" x14ac:dyDescent="0.35">
      <c r="A642" t="s">
        <v>1857</v>
      </c>
      <c r="B642" s="3" t="s">
        <v>1858</v>
      </c>
      <c r="C642" s="3" t="s">
        <v>1859</v>
      </c>
      <c r="D642">
        <v>2</v>
      </c>
      <c r="E642" t="s">
        <v>1862</v>
      </c>
      <c r="F642" t="s">
        <v>29</v>
      </c>
      <c r="I642">
        <v>0</v>
      </c>
      <c r="N642">
        <v>11</v>
      </c>
      <c r="O642">
        <v>11</v>
      </c>
      <c r="P642">
        <v>2</v>
      </c>
      <c r="S642" t="s">
        <v>1456</v>
      </c>
      <c r="X642" t="s">
        <v>95</v>
      </c>
      <c r="Y642" t="s">
        <v>33</v>
      </c>
      <c r="AA642" t="str">
        <f t="shared" ref="AA642:AA705" si="39">IF(N642&gt;45,(O642-1.2)/0.87,"")</f>
        <v/>
      </c>
    </row>
    <row r="643" spans="1:28" x14ac:dyDescent="0.35">
      <c r="A643" t="s">
        <v>1857</v>
      </c>
      <c r="B643" s="3" t="s">
        <v>1858</v>
      </c>
      <c r="C643" s="3" t="s">
        <v>1859</v>
      </c>
      <c r="D643">
        <v>3</v>
      </c>
      <c r="E643" t="s">
        <v>1863</v>
      </c>
      <c r="F643" t="s">
        <v>29</v>
      </c>
      <c r="I643">
        <v>0</v>
      </c>
      <c r="N643">
        <v>10</v>
      </c>
      <c r="O643">
        <v>8</v>
      </c>
      <c r="P643">
        <v>2</v>
      </c>
      <c r="S643" t="s">
        <v>1456</v>
      </c>
      <c r="U643" t="s">
        <v>33</v>
      </c>
      <c r="X643" t="s">
        <v>88</v>
      </c>
      <c r="AA643" t="str">
        <f t="shared" si="39"/>
        <v/>
      </c>
    </row>
    <row r="644" spans="1:28" x14ac:dyDescent="0.35">
      <c r="A644" t="s">
        <v>1857</v>
      </c>
      <c r="B644" s="3" t="s">
        <v>1858</v>
      </c>
      <c r="C644" s="3" t="s">
        <v>1859</v>
      </c>
      <c r="D644">
        <v>4</v>
      </c>
      <c r="E644" t="s">
        <v>1864</v>
      </c>
      <c r="F644" t="s">
        <v>29</v>
      </c>
      <c r="I644">
        <v>0</v>
      </c>
      <c r="N644">
        <v>13</v>
      </c>
      <c r="O644">
        <v>11</v>
      </c>
      <c r="P644">
        <v>2</v>
      </c>
      <c r="S644" t="s">
        <v>1456</v>
      </c>
      <c r="U644" t="s">
        <v>33</v>
      </c>
      <c r="X644" t="s">
        <v>88</v>
      </c>
      <c r="Y644" t="s">
        <v>33</v>
      </c>
      <c r="AA644" t="str">
        <f t="shared" si="39"/>
        <v/>
      </c>
    </row>
    <row r="645" spans="1:28" x14ac:dyDescent="0.35">
      <c r="A645" t="s">
        <v>1857</v>
      </c>
      <c r="B645" s="3" t="s">
        <v>1858</v>
      </c>
      <c r="C645" s="3" t="s">
        <v>1859</v>
      </c>
      <c r="D645">
        <v>5</v>
      </c>
      <c r="E645" t="s">
        <v>1865</v>
      </c>
      <c r="F645" t="s">
        <v>29</v>
      </c>
      <c r="I645">
        <v>0</v>
      </c>
      <c r="N645">
        <v>9</v>
      </c>
      <c r="O645">
        <v>8</v>
      </c>
      <c r="P645">
        <v>2</v>
      </c>
      <c r="S645" t="s">
        <v>1456</v>
      </c>
      <c r="U645" t="s">
        <v>33</v>
      </c>
      <c r="X645" t="s">
        <v>88</v>
      </c>
      <c r="AA645" t="str">
        <f t="shared" si="39"/>
        <v/>
      </c>
    </row>
    <row r="646" spans="1:28" x14ac:dyDescent="0.35">
      <c r="A646" t="s">
        <v>1857</v>
      </c>
      <c r="B646" s="3" t="s">
        <v>1858</v>
      </c>
      <c r="C646" s="3" t="s">
        <v>1859</v>
      </c>
      <c r="D646">
        <v>6</v>
      </c>
      <c r="E646" t="s">
        <v>1866</v>
      </c>
      <c r="F646" t="s">
        <v>29</v>
      </c>
      <c r="I646">
        <v>0</v>
      </c>
      <c r="N646">
        <v>13</v>
      </c>
      <c r="O646">
        <v>13</v>
      </c>
      <c r="P646">
        <v>3</v>
      </c>
      <c r="S646" t="s">
        <v>1456</v>
      </c>
      <c r="U646" t="s">
        <v>33</v>
      </c>
      <c r="X646" t="s">
        <v>1848</v>
      </c>
      <c r="Y646" t="s">
        <v>33</v>
      </c>
      <c r="AA646" t="str">
        <f t="shared" si="39"/>
        <v/>
      </c>
    </row>
    <row r="647" spans="1:28" x14ac:dyDescent="0.35">
      <c r="A647" t="s">
        <v>1857</v>
      </c>
      <c r="B647" s="3" t="s">
        <v>1858</v>
      </c>
      <c r="C647" s="3" t="s">
        <v>1859</v>
      </c>
      <c r="D647">
        <v>7</v>
      </c>
      <c r="E647" t="s">
        <v>1867</v>
      </c>
      <c r="F647" t="s">
        <v>29</v>
      </c>
      <c r="I647">
        <v>0</v>
      </c>
      <c r="N647">
        <v>20</v>
      </c>
      <c r="O647">
        <v>19</v>
      </c>
      <c r="P647">
        <v>5</v>
      </c>
      <c r="S647" t="s">
        <v>1456</v>
      </c>
      <c r="U647" t="s">
        <v>33</v>
      </c>
      <c r="X647" t="s">
        <v>1848</v>
      </c>
      <c r="Y647" t="s">
        <v>33</v>
      </c>
      <c r="AA647" t="str">
        <f t="shared" si="39"/>
        <v/>
      </c>
    </row>
    <row r="648" spans="1:28" x14ac:dyDescent="0.35">
      <c r="A648" t="s">
        <v>1857</v>
      </c>
      <c r="B648" s="3" t="s">
        <v>1858</v>
      </c>
      <c r="C648" s="3" t="s">
        <v>1859</v>
      </c>
      <c r="D648">
        <v>8</v>
      </c>
      <c r="E648" t="s">
        <v>1868</v>
      </c>
      <c r="F648" t="s">
        <v>29</v>
      </c>
      <c r="I648">
        <v>0</v>
      </c>
      <c r="N648">
        <v>12</v>
      </c>
      <c r="O648">
        <v>11</v>
      </c>
      <c r="P648">
        <v>4</v>
      </c>
      <c r="S648" t="s">
        <v>1456</v>
      </c>
      <c r="X648" t="s">
        <v>95</v>
      </c>
      <c r="Y648" t="s">
        <v>33</v>
      </c>
      <c r="AA648" t="str">
        <f t="shared" si="39"/>
        <v/>
      </c>
    </row>
    <row r="649" spans="1:28" x14ac:dyDescent="0.35">
      <c r="A649" t="s">
        <v>1857</v>
      </c>
      <c r="B649" s="3" t="s">
        <v>1858</v>
      </c>
      <c r="C649" s="3" t="s">
        <v>1859</v>
      </c>
      <c r="D649">
        <v>9</v>
      </c>
      <c r="E649" t="s">
        <v>1869</v>
      </c>
      <c r="F649" t="s">
        <v>29</v>
      </c>
      <c r="I649">
        <v>0</v>
      </c>
      <c r="N649">
        <v>17</v>
      </c>
      <c r="O649">
        <v>18</v>
      </c>
      <c r="S649" t="s">
        <v>1456</v>
      </c>
      <c r="X649" t="s">
        <v>88</v>
      </c>
      <c r="Y649" t="s">
        <v>33</v>
      </c>
      <c r="AA649" t="str">
        <f t="shared" si="39"/>
        <v/>
      </c>
    </row>
    <row r="650" spans="1:28" x14ac:dyDescent="0.35">
      <c r="A650" t="s">
        <v>1857</v>
      </c>
      <c r="B650" s="3" t="s">
        <v>1858</v>
      </c>
      <c r="C650" s="3" t="s">
        <v>1859</v>
      </c>
      <c r="D650">
        <v>10</v>
      </c>
      <c r="E650" t="s">
        <v>1870</v>
      </c>
      <c r="F650" t="s">
        <v>73</v>
      </c>
      <c r="I650">
        <v>0</v>
      </c>
      <c r="J650" s="4" t="s">
        <v>1871</v>
      </c>
      <c r="K650">
        <v>0</v>
      </c>
      <c r="L650" t="s">
        <v>75</v>
      </c>
      <c r="M650">
        <v>1</v>
      </c>
      <c r="AA650" t="str">
        <f t="shared" si="39"/>
        <v/>
      </c>
    </row>
    <row r="651" spans="1:28" x14ac:dyDescent="0.35">
      <c r="A651" t="s">
        <v>1857</v>
      </c>
      <c r="B651" s="3" t="s">
        <v>1858</v>
      </c>
      <c r="C651" s="3" t="s">
        <v>1859</v>
      </c>
      <c r="D651">
        <v>11</v>
      </c>
      <c r="E651" t="s">
        <v>1872</v>
      </c>
      <c r="F651" t="s">
        <v>29</v>
      </c>
      <c r="I651">
        <v>0</v>
      </c>
      <c r="N651">
        <v>16</v>
      </c>
      <c r="O651">
        <v>15</v>
      </c>
      <c r="P651">
        <v>2</v>
      </c>
      <c r="S651" t="s">
        <v>1456</v>
      </c>
      <c r="U651" t="s">
        <v>33</v>
      </c>
      <c r="X651" t="s">
        <v>95</v>
      </c>
      <c r="Y651" t="s">
        <v>33</v>
      </c>
      <c r="AA651" t="str">
        <f t="shared" si="39"/>
        <v/>
      </c>
    </row>
    <row r="652" spans="1:28" x14ac:dyDescent="0.35">
      <c r="A652" t="s">
        <v>1857</v>
      </c>
      <c r="B652" s="3" t="s">
        <v>1858</v>
      </c>
      <c r="C652" s="3" t="s">
        <v>1859</v>
      </c>
      <c r="D652">
        <v>12</v>
      </c>
      <c r="E652" t="s">
        <v>1873</v>
      </c>
      <c r="F652" t="s">
        <v>29</v>
      </c>
      <c r="I652">
        <v>0</v>
      </c>
      <c r="N652">
        <v>15</v>
      </c>
      <c r="O652">
        <v>15</v>
      </c>
      <c r="P652">
        <v>3</v>
      </c>
      <c r="S652" t="s">
        <v>1456</v>
      </c>
      <c r="U652" t="s">
        <v>33</v>
      </c>
      <c r="X652" t="s">
        <v>1848</v>
      </c>
      <c r="Y652" t="s">
        <v>33</v>
      </c>
      <c r="AA652" t="str">
        <f t="shared" si="39"/>
        <v/>
      </c>
    </row>
    <row r="653" spans="1:28" x14ac:dyDescent="0.35">
      <c r="A653" t="s">
        <v>1857</v>
      </c>
      <c r="B653" s="3" t="s">
        <v>1858</v>
      </c>
      <c r="C653" s="3" t="s">
        <v>1859</v>
      </c>
      <c r="D653">
        <v>13</v>
      </c>
      <c r="E653" t="s">
        <v>1874</v>
      </c>
      <c r="F653" t="s">
        <v>29</v>
      </c>
      <c r="I653">
        <v>0</v>
      </c>
      <c r="N653">
        <v>13</v>
      </c>
      <c r="O653">
        <v>13</v>
      </c>
      <c r="P653">
        <v>4</v>
      </c>
      <c r="S653" t="s">
        <v>1456</v>
      </c>
      <c r="U653" t="s">
        <v>33</v>
      </c>
      <c r="X653" t="s">
        <v>1848</v>
      </c>
      <c r="Y653" t="s">
        <v>33</v>
      </c>
      <c r="AA653" t="str">
        <f t="shared" si="39"/>
        <v/>
      </c>
    </row>
    <row r="654" spans="1:28" x14ac:dyDescent="0.35">
      <c r="A654" t="s">
        <v>1857</v>
      </c>
      <c r="B654" s="3" t="s">
        <v>1858</v>
      </c>
      <c r="C654" s="3" t="s">
        <v>1859</v>
      </c>
      <c r="D654">
        <v>14</v>
      </c>
      <c r="E654" t="s">
        <v>1875</v>
      </c>
      <c r="F654" t="s">
        <v>29</v>
      </c>
      <c r="I654">
        <v>0</v>
      </c>
      <c r="N654">
        <v>26</v>
      </c>
      <c r="O654">
        <v>24</v>
      </c>
      <c r="P654">
        <v>5</v>
      </c>
      <c r="S654" t="s">
        <v>1456</v>
      </c>
      <c r="U654" t="s">
        <v>33</v>
      </c>
      <c r="X654" t="s">
        <v>95</v>
      </c>
      <c r="Y654" t="s">
        <v>33</v>
      </c>
      <c r="AA654" t="str">
        <f t="shared" si="39"/>
        <v/>
      </c>
    </row>
    <row r="655" spans="1:28" x14ac:dyDescent="0.35">
      <c r="A655" t="s">
        <v>1876</v>
      </c>
      <c r="B655" s="3" t="s">
        <v>1877</v>
      </c>
      <c r="C655" s="3" t="s">
        <v>1878</v>
      </c>
      <c r="D655">
        <v>0</v>
      </c>
      <c r="E655" t="s">
        <v>1879</v>
      </c>
      <c r="F655" t="s">
        <v>29</v>
      </c>
      <c r="I655">
        <v>0</v>
      </c>
      <c r="N655">
        <v>44</v>
      </c>
      <c r="O655">
        <v>42</v>
      </c>
      <c r="P655">
        <v>7</v>
      </c>
      <c r="Q655" t="s">
        <v>1880</v>
      </c>
      <c r="R655" t="s">
        <v>903</v>
      </c>
      <c r="S655" t="s">
        <v>1881</v>
      </c>
      <c r="U655" t="s">
        <v>33</v>
      </c>
      <c r="X655" t="s">
        <v>34</v>
      </c>
      <c r="Y655" t="s">
        <v>35</v>
      </c>
      <c r="AA655" t="str">
        <f t="shared" si="39"/>
        <v/>
      </c>
    </row>
    <row r="656" spans="1:28" x14ac:dyDescent="0.35">
      <c r="A656" t="s">
        <v>1876</v>
      </c>
      <c r="B656" s="3" t="s">
        <v>1877</v>
      </c>
      <c r="C656" s="3" t="s">
        <v>1878</v>
      </c>
      <c r="D656">
        <v>1</v>
      </c>
      <c r="E656" t="s">
        <v>1882</v>
      </c>
      <c r="F656" t="s">
        <v>29</v>
      </c>
      <c r="I656">
        <v>0</v>
      </c>
      <c r="N656">
        <v>46</v>
      </c>
      <c r="O656">
        <v>38</v>
      </c>
      <c r="P656">
        <v>5</v>
      </c>
      <c r="Q656" t="s">
        <v>1883</v>
      </c>
      <c r="R656" t="s">
        <v>1884</v>
      </c>
      <c r="S656" t="s">
        <v>52</v>
      </c>
      <c r="T656">
        <v>2</v>
      </c>
      <c r="U656" t="s">
        <v>33</v>
      </c>
      <c r="X656" t="s">
        <v>34</v>
      </c>
      <c r="Y656" t="s">
        <v>35</v>
      </c>
      <c r="AA656">
        <f t="shared" si="39"/>
        <v>42.298850574712638</v>
      </c>
      <c r="AB656">
        <f t="shared" ref="AB656:AB684" si="40">0.00048312*(AA656-2*PI()*Z656)^3+60.4774</f>
        <v>97.040306744297283</v>
      </c>
    </row>
    <row r="657" spans="1:27" x14ac:dyDescent="0.35">
      <c r="A657" t="s">
        <v>1876</v>
      </c>
      <c r="B657" s="3" t="s">
        <v>1877</v>
      </c>
      <c r="C657" s="3" t="s">
        <v>1878</v>
      </c>
      <c r="D657">
        <v>2</v>
      </c>
      <c r="E657" t="s">
        <v>1885</v>
      </c>
      <c r="F657" t="s">
        <v>49</v>
      </c>
      <c r="I657">
        <v>0</v>
      </c>
      <c r="N657">
        <v>0</v>
      </c>
      <c r="O657">
        <v>0</v>
      </c>
      <c r="AA657" t="str">
        <f t="shared" si="39"/>
        <v/>
      </c>
    </row>
    <row r="658" spans="1:27" x14ac:dyDescent="0.35">
      <c r="A658" t="s">
        <v>1876</v>
      </c>
      <c r="B658" s="3" t="s">
        <v>1877</v>
      </c>
      <c r="C658" s="3" t="s">
        <v>1878</v>
      </c>
      <c r="D658">
        <v>3</v>
      </c>
      <c r="E658" t="s">
        <v>1886</v>
      </c>
      <c r="F658" t="s">
        <v>29</v>
      </c>
      <c r="I658">
        <v>0</v>
      </c>
      <c r="N658">
        <v>42</v>
      </c>
      <c r="O658">
        <v>24</v>
      </c>
      <c r="P658">
        <v>6</v>
      </c>
      <c r="Q658" t="s">
        <v>1887</v>
      </c>
      <c r="S658" t="s">
        <v>1881</v>
      </c>
      <c r="U658" t="s">
        <v>33</v>
      </c>
      <c r="X658" t="s">
        <v>34</v>
      </c>
      <c r="Y658" t="s">
        <v>35</v>
      </c>
      <c r="AA658" t="str">
        <f t="shared" si="39"/>
        <v/>
      </c>
    </row>
    <row r="659" spans="1:27" x14ac:dyDescent="0.35">
      <c r="A659" t="s">
        <v>1876</v>
      </c>
      <c r="B659" s="3" t="s">
        <v>1877</v>
      </c>
      <c r="C659" s="3" t="s">
        <v>1878</v>
      </c>
      <c r="D659">
        <v>4</v>
      </c>
      <c r="E659" t="s">
        <v>1888</v>
      </c>
      <c r="F659" t="s">
        <v>29</v>
      </c>
      <c r="I659">
        <v>0</v>
      </c>
      <c r="N659">
        <v>18</v>
      </c>
      <c r="O659">
        <v>14</v>
      </c>
      <c r="P659">
        <v>3</v>
      </c>
      <c r="Q659" t="s">
        <v>1880</v>
      </c>
      <c r="R659" t="s">
        <v>903</v>
      </c>
      <c r="S659" t="s">
        <v>52</v>
      </c>
      <c r="T659">
        <v>2</v>
      </c>
      <c r="U659" t="s">
        <v>117</v>
      </c>
      <c r="V659" t="s">
        <v>359</v>
      </c>
      <c r="W659">
        <v>50</v>
      </c>
      <c r="X659" t="s">
        <v>88</v>
      </c>
      <c r="Y659" t="s">
        <v>35</v>
      </c>
      <c r="AA659" t="str">
        <f t="shared" si="39"/>
        <v/>
      </c>
    </row>
    <row r="660" spans="1:27" x14ac:dyDescent="0.35">
      <c r="A660" t="s">
        <v>1876</v>
      </c>
      <c r="B660" s="3" t="s">
        <v>1877</v>
      </c>
      <c r="C660" s="3" t="s">
        <v>1878</v>
      </c>
      <c r="D660">
        <v>5</v>
      </c>
      <c r="E660" t="s">
        <v>1889</v>
      </c>
      <c r="F660" t="s">
        <v>29</v>
      </c>
      <c r="I660">
        <v>0</v>
      </c>
      <c r="N660">
        <v>27</v>
      </c>
      <c r="O660">
        <v>25</v>
      </c>
      <c r="P660">
        <v>5</v>
      </c>
      <c r="Q660" t="s">
        <v>1569</v>
      </c>
      <c r="R660" t="s">
        <v>592</v>
      </c>
      <c r="S660" t="s">
        <v>1881</v>
      </c>
      <c r="U660" t="s">
        <v>33</v>
      </c>
      <c r="X660" t="s">
        <v>34</v>
      </c>
      <c r="Y660" t="s">
        <v>35</v>
      </c>
      <c r="AA660" t="str">
        <f t="shared" si="39"/>
        <v/>
      </c>
    </row>
    <row r="661" spans="1:27" x14ac:dyDescent="0.35">
      <c r="A661" t="s">
        <v>1876</v>
      </c>
      <c r="B661" s="3" t="s">
        <v>1877</v>
      </c>
      <c r="C661" s="3" t="s">
        <v>1878</v>
      </c>
      <c r="D661">
        <v>6</v>
      </c>
      <c r="E661" t="s">
        <v>1890</v>
      </c>
      <c r="F661" t="s">
        <v>29</v>
      </c>
      <c r="I661">
        <v>0</v>
      </c>
      <c r="N661">
        <v>23</v>
      </c>
      <c r="O661">
        <v>21</v>
      </c>
      <c r="P661">
        <v>2</v>
      </c>
      <c r="Q661" t="s">
        <v>1569</v>
      </c>
      <c r="R661" t="s">
        <v>592</v>
      </c>
      <c r="S661" t="s">
        <v>1881</v>
      </c>
      <c r="U661" t="s">
        <v>117</v>
      </c>
      <c r="V661" t="s">
        <v>359</v>
      </c>
      <c r="W661">
        <v>50</v>
      </c>
      <c r="X661" t="s">
        <v>95</v>
      </c>
      <c r="Y661" t="s">
        <v>35</v>
      </c>
      <c r="AA661" t="str">
        <f t="shared" si="39"/>
        <v/>
      </c>
    </row>
    <row r="662" spans="1:27" x14ac:dyDescent="0.35">
      <c r="A662" t="s">
        <v>1876</v>
      </c>
      <c r="B662" s="3" t="s">
        <v>1877</v>
      </c>
      <c r="C662" s="3" t="s">
        <v>1878</v>
      </c>
      <c r="D662">
        <v>7</v>
      </c>
      <c r="E662" t="s">
        <v>1891</v>
      </c>
      <c r="F662" t="s">
        <v>29</v>
      </c>
      <c r="I662">
        <v>0</v>
      </c>
      <c r="N662">
        <v>21</v>
      </c>
      <c r="O662">
        <v>20</v>
      </c>
      <c r="P662">
        <v>3</v>
      </c>
      <c r="Q662" t="s">
        <v>1892</v>
      </c>
      <c r="R662" t="s">
        <v>1893</v>
      </c>
      <c r="S662" t="s">
        <v>62</v>
      </c>
      <c r="U662" t="s">
        <v>33</v>
      </c>
      <c r="X662" t="s">
        <v>95</v>
      </c>
      <c r="Y662" t="s">
        <v>35</v>
      </c>
      <c r="AA662" t="str">
        <f t="shared" si="39"/>
        <v/>
      </c>
    </row>
    <row r="663" spans="1:27" x14ac:dyDescent="0.35">
      <c r="A663" t="s">
        <v>1876</v>
      </c>
      <c r="B663" s="3" t="s">
        <v>1877</v>
      </c>
      <c r="C663" s="3" t="s">
        <v>1878</v>
      </c>
      <c r="D663">
        <v>8</v>
      </c>
      <c r="E663" t="s">
        <v>1894</v>
      </c>
      <c r="F663" t="s">
        <v>29</v>
      </c>
      <c r="I663">
        <v>0</v>
      </c>
      <c r="N663">
        <v>23</v>
      </c>
      <c r="O663">
        <v>23</v>
      </c>
      <c r="P663">
        <v>3</v>
      </c>
      <c r="Q663" t="s">
        <v>1895</v>
      </c>
      <c r="R663" t="s">
        <v>1893</v>
      </c>
      <c r="S663" t="s">
        <v>62</v>
      </c>
      <c r="U663" t="s">
        <v>33</v>
      </c>
      <c r="X663" t="s">
        <v>95</v>
      </c>
      <c r="Y663" t="s">
        <v>35</v>
      </c>
      <c r="AA663" t="str">
        <f t="shared" si="39"/>
        <v/>
      </c>
    </row>
    <row r="664" spans="1:27" x14ac:dyDescent="0.35">
      <c r="A664" t="s">
        <v>1896</v>
      </c>
      <c r="B664" s="3" t="s">
        <v>1897</v>
      </c>
      <c r="C664" s="3" t="s">
        <v>1898</v>
      </c>
      <c r="D664">
        <v>0</v>
      </c>
      <c r="E664" t="s">
        <v>1899</v>
      </c>
      <c r="F664" t="s">
        <v>29</v>
      </c>
      <c r="I664">
        <v>0</v>
      </c>
      <c r="N664">
        <v>17</v>
      </c>
      <c r="O664">
        <v>12</v>
      </c>
      <c r="P664">
        <v>3</v>
      </c>
      <c r="Q664" t="s">
        <v>1569</v>
      </c>
      <c r="R664" t="s">
        <v>592</v>
      </c>
      <c r="S664" t="s">
        <v>1881</v>
      </c>
      <c r="U664" t="s">
        <v>33</v>
      </c>
      <c r="X664" t="s">
        <v>34</v>
      </c>
      <c r="Y664" t="s">
        <v>35</v>
      </c>
      <c r="AA664" t="str">
        <f t="shared" si="39"/>
        <v/>
      </c>
    </row>
    <row r="665" spans="1:27" x14ac:dyDescent="0.35">
      <c r="A665" t="s">
        <v>1896</v>
      </c>
      <c r="B665" s="3" t="s">
        <v>1897</v>
      </c>
      <c r="C665" s="3" t="s">
        <v>1898</v>
      </c>
      <c r="D665">
        <v>1</v>
      </c>
      <c r="E665" t="s">
        <v>1900</v>
      </c>
      <c r="F665" t="s">
        <v>29</v>
      </c>
      <c r="I665">
        <v>0</v>
      </c>
      <c r="N665">
        <v>14</v>
      </c>
      <c r="O665">
        <v>12</v>
      </c>
      <c r="P665">
        <v>5</v>
      </c>
      <c r="Q665" t="s">
        <v>1901</v>
      </c>
      <c r="R665" t="s">
        <v>903</v>
      </c>
      <c r="S665" t="s">
        <v>1881</v>
      </c>
      <c r="U665" t="s">
        <v>117</v>
      </c>
      <c r="V665" t="s">
        <v>660</v>
      </c>
      <c r="W665">
        <v>30</v>
      </c>
      <c r="X665" t="s">
        <v>95</v>
      </c>
      <c r="Y665" t="s">
        <v>35</v>
      </c>
      <c r="AA665" t="str">
        <f t="shared" si="39"/>
        <v/>
      </c>
    </row>
    <row r="666" spans="1:27" x14ac:dyDescent="0.35">
      <c r="A666" t="s">
        <v>1896</v>
      </c>
      <c r="B666" s="3" t="s">
        <v>1897</v>
      </c>
      <c r="C666" s="3" t="s">
        <v>1898</v>
      </c>
      <c r="D666">
        <v>2</v>
      </c>
      <c r="E666" t="s">
        <v>1902</v>
      </c>
      <c r="F666" t="s">
        <v>29</v>
      </c>
      <c r="I666">
        <v>0</v>
      </c>
      <c r="N666">
        <v>26</v>
      </c>
      <c r="O666">
        <v>15</v>
      </c>
      <c r="P666">
        <v>6</v>
      </c>
      <c r="Q666" t="s">
        <v>244</v>
      </c>
      <c r="R666" t="s">
        <v>245</v>
      </c>
      <c r="S666" t="s">
        <v>52</v>
      </c>
      <c r="T666">
        <v>4</v>
      </c>
      <c r="U666" t="s">
        <v>117</v>
      </c>
      <c r="V666" t="s">
        <v>1903</v>
      </c>
      <c r="W666">
        <v>30</v>
      </c>
      <c r="X666" t="s">
        <v>95</v>
      </c>
      <c r="Y666" t="s">
        <v>35</v>
      </c>
      <c r="AA666" t="str">
        <f t="shared" si="39"/>
        <v/>
      </c>
    </row>
    <row r="667" spans="1:27" x14ac:dyDescent="0.35">
      <c r="A667" t="s">
        <v>1896</v>
      </c>
      <c r="B667" s="3" t="s">
        <v>1897</v>
      </c>
      <c r="C667" s="3" t="s">
        <v>1898</v>
      </c>
      <c r="D667">
        <v>3</v>
      </c>
      <c r="E667" t="s">
        <v>1904</v>
      </c>
      <c r="F667" t="s">
        <v>49</v>
      </c>
      <c r="I667">
        <v>0</v>
      </c>
      <c r="N667">
        <v>0</v>
      </c>
      <c r="O667">
        <v>0</v>
      </c>
      <c r="AA667" t="str">
        <f t="shared" si="39"/>
        <v/>
      </c>
    </row>
    <row r="668" spans="1:27" x14ac:dyDescent="0.35">
      <c r="A668" t="s">
        <v>1896</v>
      </c>
      <c r="B668" s="3" t="s">
        <v>1897</v>
      </c>
      <c r="C668" s="3" t="s">
        <v>1898</v>
      </c>
      <c r="D668">
        <v>4</v>
      </c>
      <c r="E668" t="s">
        <v>1905</v>
      </c>
      <c r="F668" t="s">
        <v>29</v>
      </c>
      <c r="I668">
        <v>0</v>
      </c>
      <c r="N668">
        <v>14</v>
      </c>
      <c r="O668">
        <v>12</v>
      </c>
      <c r="P668">
        <v>2</v>
      </c>
      <c r="Q668" t="s">
        <v>244</v>
      </c>
      <c r="R668" t="s">
        <v>245</v>
      </c>
      <c r="S668" t="s">
        <v>52</v>
      </c>
      <c r="T668">
        <v>3</v>
      </c>
      <c r="U668" t="s">
        <v>33</v>
      </c>
      <c r="X668" t="s">
        <v>95</v>
      </c>
      <c r="Y668" t="s">
        <v>35</v>
      </c>
      <c r="AA668" t="str">
        <f t="shared" si="39"/>
        <v/>
      </c>
    </row>
    <row r="669" spans="1:27" x14ac:dyDescent="0.35">
      <c r="A669" t="s">
        <v>1896</v>
      </c>
      <c r="B669" s="3" t="s">
        <v>1897</v>
      </c>
      <c r="C669" s="3" t="s">
        <v>1898</v>
      </c>
      <c r="D669">
        <v>5</v>
      </c>
      <c r="E669" t="s">
        <v>1906</v>
      </c>
      <c r="F669" t="s">
        <v>29</v>
      </c>
      <c r="I669">
        <v>0</v>
      </c>
      <c r="N669">
        <v>26</v>
      </c>
      <c r="O669">
        <v>30</v>
      </c>
      <c r="P669">
        <v>4</v>
      </c>
      <c r="Q669" t="s">
        <v>244</v>
      </c>
      <c r="R669" t="s">
        <v>245</v>
      </c>
      <c r="S669" t="s">
        <v>52</v>
      </c>
      <c r="T669">
        <v>2</v>
      </c>
      <c r="U669" t="s">
        <v>33</v>
      </c>
      <c r="X669" t="s">
        <v>34</v>
      </c>
      <c r="Y669" t="s">
        <v>35</v>
      </c>
      <c r="AA669" t="str">
        <f t="shared" si="39"/>
        <v/>
      </c>
    </row>
    <row r="670" spans="1:27" x14ac:dyDescent="0.35">
      <c r="A670" t="s">
        <v>1896</v>
      </c>
      <c r="B670" s="3" t="s">
        <v>1897</v>
      </c>
      <c r="C670" s="3" t="s">
        <v>1898</v>
      </c>
      <c r="D670">
        <v>6</v>
      </c>
      <c r="E670" t="s">
        <v>1907</v>
      </c>
      <c r="F670" t="s">
        <v>29</v>
      </c>
      <c r="I670">
        <v>0</v>
      </c>
      <c r="N670">
        <v>20</v>
      </c>
      <c r="O670">
        <v>18</v>
      </c>
      <c r="P670">
        <v>2</v>
      </c>
      <c r="Q670" t="s">
        <v>1908</v>
      </c>
      <c r="R670" t="s">
        <v>611</v>
      </c>
      <c r="S670" t="s">
        <v>1881</v>
      </c>
      <c r="U670" t="s">
        <v>33</v>
      </c>
      <c r="X670" t="s">
        <v>34</v>
      </c>
      <c r="Y670" t="s">
        <v>35</v>
      </c>
      <c r="AA670" t="str">
        <f t="shared" si="39"/>
        <v/>
      </c>
    </row>
    <row r="671" spans="1:27" x14ac:dyDescent="0.35">
      <c r="A671" t="s">
        <v>1896</v>
      </c>
      <c r="B671" s="3" t="s">
        <v>1897</v>
      </c>
      <c r="C671" s="3" t="s">
        <v>1898</v>
      </c>
      <c r="D671">
        <v>7</v>
      </c>
      <c r="E671" t="s">
        <v>1909</v>
      </c>
      <c r="F671" t="s">
        <v>29</v>
      </c>
      <c r="I671">
        <v>0</v>
      </c>
      <c r="N671">
        <v>18</v>
      </c>
      <c r="O671">
        <v>17</v>
      </c>
      <c r="P671">
        <v>2</v>
      </c>
      <c r="Q671" t="s">
        <v>1908</v>
      </c>
      <c r="R671" t="s">
        <v>611</v>
      </c>
      <c r="S671" t="s">
        <v>1881</v>
      </c>
      <c r="U671" t="s">
        <v>33</v>
      </c>
      <c r="X671" t="s">
        <v>34</v>
      </c>
      <c r="Y671" t="s">
        <v>35</v>
      </c>
      <c r="AA671" t="str">
        <f t="shared" si="39"/>
        <v/>
      </c>
    </row>
    <row r="672" spans="1:27" x14ac:dyDescent="0.35">
      <c r="A672" t="s">
        <v>1896</v>
      </c>
      <c r="B672" s="3" t="s">
        <v>1897</v>
      </c>
      <c r="C672" s="3" t="s">
        <v>1898</v>
      </c>
      <c r="D672">
        <v>8</v>
      </c>
      <c r="E672" t="s">
        <v>1910</v>
      </c>
      <c r="F672" t="s">
        <v>29</v>
      </c>
      <c r="I672">
        <v>0</v>
      </c>
      <c r="N672">
        <v>14</v>
      </c>
      <c r="O672">
        <v>13</v>
      </c>
      <c r="P672">
        <v>4</v>
      </c>
      <c r="Q672" t="s">
        <v>244</v>
      </c>
      <c r="R672" t="s">
        <v>245</v>
      </c>
      <c r="S672" t="s">
        <v>52</v>
      </c>
      <c r="T672">
        <v>2</v>
      </c>
      <c r="U672" t="s">
        <v>33</v>
      </c>
      <c r="X672" t="s">
        <v>34</v>
      </c>
      <c r="Y672" t="s">
        <v>35</v>
      </c>
      <c r="AA672" t="str">
        <f t="shared" si="39"/>
        <v/>
      </c>
    </row>
    <row r="673" spans="1:33" x14ac:dyDescent="0.35">
      <c r="A673" t="s">
        <v>1896</v>
      </c>
      <c r="B673" s="3" t="s">
        <v>1897</v>
      </c>
      <c r="C673" s="3" t="s">
        <v>1898</v>
      </c>
      <c r="D673">
        <v>9</v>
      </c>
      <c r="E673" t="s">
        <v>1911</v>
      </c>
      <c r="F673" t="s">
        <v>29</v>
      </c>
      <c r="I673">
        <v>0</v>
      </c>
      <c r="N673">
        <v>34</v>
      </c>
      <c r="O673">
        <v>34</v>
      </c>
      <c r="P673">
        <v>6</v>
      </c>
      <c r="Q673" t="s">
        <v>1880</v>
      </c>
      <c r="R673" t="s">
        <v>903</v>
      </c>
      <c r="S673" t="s">
        <v>1881</v>
      </c>
      <c r="U673" t="s">
        <v>33</v>
      </c>
      <c r="X673" t="s">
        <v>34</v>
      </c>
      <c r="Y673" t="s">
        <v>35</v>
      </c>
      <c r="AA673" t="str">
        <f t="shared" si="39"/>
        <v/>
      </c>
    </row>
    <row r="674" spans="1:33" x14ac:dyDescent="0.35">
      <c r="A674" t="s">
        <v>1896</v>
      </c>
      <c r="B674" s="3" t="s">
        <v>1897</v>
      </c>
      <c r="C674" s="3" t="s">
        <v>1898</v>
      </c>
      <c r="D674">
        <v>10</v>
      </c>
      <c r="E674" t="s">
        <v>1912</v>
      </c>
      <c r="F674" t="s">
        <v>49</v>
      </c>
      <c r="I674">
        <v>0</v>
      </c>
      <c r="N674">
        <v>0</v>
      </c>
      <c r="O674">
        <v>0</v>
      </c>
      <c r="AA674" t="str">
        <f t="shared" si="39"/>
        <v/>
      </c>
    </row>
    <row r="675" spans="1:33" x14ac:dyDescent="0.35">
      <c r="A675" t="s">
        <v>1896</v>
      </c>
      <c r="B675" s="3" t="s">
        <v>1897</v>
      </c>
      <c r="C675" s="3" t="s">
        <v>1898</v>
      </c>
      <c r="D675">
        <v>11</v>
      </c>
      <c r="E675" t="s">
        <v>1913</v>
      </c>
      <c r="F675" t="s">
        <v>29</v>
      </c>
      <c r="I675">
        <v>0</v>
      </c>
      <c r="N675">
        <v>23</v>
      </c>
      <c r="O675">
        <v>19</v>
      </c>
      <c r="P675">
        <v>4</v>
      </c>
      <c r="Q675" t="s">
        <v>1908</v>
      </c>
      <c r="R675" t="s">
        <v>611</v>
      </c>
      <c r="S675" t="s">
        <v>1881</v>
      </c>
      <c r="U675" t="s">
        <v>33</v>
      </c>
      <c r="X675" t="s">
        <v>34</v>
      </c>
      <c r="Y675" t="s">
        <v>35</v>
      </c>
      <c r="AA675" t="str">
        <f t="shared" si="39"/>
        <v/>
      </c>
    </row>
    <row r="676" spans="1:33" x14ac:dyDescent="0.35">
      <c r="A676" t="s">
        <v>1896</v>
      </c>
      <c r="B676" s="3" t="s">
        <v>1897</v>
      </c>
      <c r="C676" s="3" t="s">
        <v>1898</v>
      </c>
      <c r="D676">
        <v>12</v>
      </c>
      <c r="E676" t="s">
        <v>1914</v>
      </c>
      <c r="F676" t="s">
        <v>29</v>
      </c>
      <c r="I676">
        <v>0</v>
      </c>
      <c r="N676">
        <v>24</v>
      </c>
      <c r="O676">
        <v>23</v>
      </c>
      <c r="P676">
        <v>5</v>
      </c>
      <c r="Q676" t="s">
        <v>1908</v>
      </c>
      <c r="R676" t="s">
        <v>611</v>
      </c>
      <c r="S676" t="s">
        <v>52</v>
      </c>
      <c r="T676">
        <v>2</v>
      </c>
      <c r="U676" t="s">
        <v>33</v>
      </c>
      <c r="X676" t="s">
        <v>34</v>
      </c>
      <c r="Y676" t="s">
        <v>35</v>
      </c>
      <c r="AA676" t="str">
        <f t="shared" si="39"/>
        <v/>
      </c>
    </row>
    <row r="677" spans="1:33" x14ac:dyDescent="0.35">
      <c r="A677" t="s">
        <v>1915</v>
      </c>
      <c r="B677" s="3" t="s">
        <v>1916</v>
      </c>
      <c r="C677" s="3" t="s">
        <v>1917</v>
      </c>
      <c r="D677">
        <v>0</v>
      </c>
      <c r="E677" t="s">
        <v>1918</v>
      </c>
      <c r="F677" t="s">
        <v>29</v>
      </c>
      <c r="I677">
        <v>0</v>
      </c>
      <c r="N677">
        <v>15</v>
      </c>
      <c r="O677">
        <v>15</v>
      </c>
      <c r="P677">
        <v>5</v>
      </c>
      <c r="Q677" t="s">
        <v>244</v>
      </c>
      <c r="R677" t="s">
        <v>245</v>
      </c>
      <c r="S677" t="s">
        <v>1881</v>
      </c>
      <c r="U677" t="s">
        <v>33</v>
      </c>
      <c r="X677" t="s">
        <v>95</v>
      </c>
      <c r="Y677" t="s">
        <v>35</v>
      </c>
      <c r="AA677" t="str">
        <f t="shared" si="39"/>
        <v/>
      </c>
    </row>
    <row r="678" spans="1:33" x14ac:dyDescent="0.35">
      <c r="A678" t="s">
        <v>1915</v>
      </c>
      <c r="B678" s="3" t="s">
        <v>1916</v>
      </c>
      <c r="C678" s="3" t="s">
        <v>1917</v>
      </c>
      <c r="D678">
        <v>1</v>
      </c>
      <c r="E678" t="s">
        <v>1919</v>
      </c>
      <c r="F678" t="s">
        <v>29</v>
      </c>
      <c r="I678">
        <v>0</v>
      </c>
      <c r="N678">
        <v>27</v>
      </c>
      <c r="O678">
        <v>24</v>
      </c>
      <c r="P678">
        <v>4</v>
      </c>
      <c r="Q678" t="s">
        <v>1908</v>
      </c>
      <c r="R678" t="s">
        <v>611</v>
      </c>
      <c r="S678" t="s">
        <v>1881</v>
      </c>
      <c r="U678" t="s">
        <v>117</v>
      </c>
      <c r="V678" t="s">
        <v>1920</v>
      </c>
      <c r="W678">
        <v>70</v>
      </c>
      <c r="X678" t="s">
        <v>95</v>
      </c>
      <c r="Y678" t="s">
        <v>35</v>
      </c>
      <c r="AA678" t="str">
        <f t="shared" si="39"/>
        <v/>
      </c>
    </row>
    <row r="679" spans="1:33" x14ac:dyDescent="0.35">
      <c r="A679" t="s">
        <v>1915</v>
      </c>
      <c r="B679" s="3" t="s">
        <v>1916</v>
      </c>
      <c r="C679" s="3" t="s">
        <v>1917</v>
      </c>
      <c r="D679">
        <v>2</v>
      </c>
      <c r="E679" t="s">
        <v>1921</v>
      </c>
      <c r="F679" t="s">
        <v>73</v>
      </c>
      <c r="G679">
        <v>10</v>
      </c>
      <c r="H679">
        <v>11.1989999999999</v>
      </c>
      <c r="I679">
        <v>0</v>
      </c>
      <c r="J679" t="s">
        <v>1922</v>
      </c>
      <c r="K679">
        <v>1</v>
      </c>
      <c r="L679" t="s">
        <v>75</v>
      </c>
      <c r="AA679" t="str">
        <f t="shared" si="39"/>
        <v/>
      </c>
      <c r="AC679">
        <f>IF(H679&gt;0,(H679-1.2)/0.87,IF(G679&gt;0,G679,""))</f>
        <v>11.493103448275749</v>
      </c>
      <c r="AD679">
        <f>IF(AC679&gt;30,0.00027249*AC679^3+42.1294,0)</f>
        <v>0</v>
      </c>
      <c r="AE679">
        <v>1</v>
      </c>
      <c r="AF679">
        <v>2</v>
      </c>
      <c r="AG679">
        <f>AE679*AD679</f>
        <v>0</v>
      </c>
    </row>
    <row r="680" spans="1:33" x14ac:dyDescent="0.35">
      <c r="A680" t="s">
        <v>1923</v>
      </c>
      <c r="B680" s="3" t="s">
        <v>1924</v>
      </c>
      <c r="C680" s="3" t="s">
        <v>1925</v>
      </c>
      <c r="D680">
        <v>0</v>
      </c>
      <c r="E680" t="s">
        <v>1926</v>
      </c>
      <c r="F680" t="s">
        <v>29</v>
      </c>
      <c r="I680">
        <v>0</v>
      </c>
      <c r="N680">
        <v>14</v>
      </c>
      <c r="O680">
        <v>11</v>
      </c>
      <c r="P680">
        <v>4</v>
      </c>
      <c r="Q680" t="s">
        <v>1927</v>
      </c>
      <c r="R680" t="s">
        <v>818</v>
      </c>
      <c r="S680" t="s">
        <v>62</v>
      </c>
      <c r="U680" t="s">
        <v>33</v>
      </c>
      <c r="X680" t="s">
        <v>34</v>
      </c>
      <c r="Y680" t="s">
        <v>35</v>
      </c>
      <c r="AA680" t="str">
        <f t="shared" si="39"/>
        <v/>
      </c>
    </row>
    <row r="681" spans="1:33" x14ac:dyDescent="0.35">
      <c r="A681" t="s">
        <v>1923</v>
      </c>
      <c r="B681" s="3" t="s">
        <v>1924</v>
      </c>
      <c r="C681" s="3" t="s">
        <v>1925</v>
      </c>
      <c r="D681">
        <v>1</v>
      </c>
      <c r="E681" t="s">
        <v>1928</v>
      </c>
      <c r="F681" t="s">
        <v>29</v>
      </c>
      <c r="I681">
        <v>0</v>
      </c>
      <c r="N681">
        <v>29</v>
      </c>
      <c r="O681">
        <v>28</v>
      </c>
      <c r="P681">
        <v>7</v>
      </c>
      <c r="Q681" t="s">
        <v>1929</v>
      </c>
      <c r="R681" t="s">
        <v>1401</v>
      </c>
      <c r="S681" t="s">
        <v>1881</v>
      </c>
      <c r="U681" t="s">
        <v>33</v>
      </c>
      <c r="X681" t="s">
        <v>34</v>
      </c>
      <c r="Y681" t="s">
        <v>35</v>
      </c>
      <c r="AA681" t="str">
        <f t="shared" si="39"/>
        <v/>
      </c>
    </row>
    <row r="682" spans="1:33" x14ac:dyDescent="0.35">
      <c r="A682" t="s">
        <v>1930</v>
      </c>
      <c r="B682" s="3" t="s">
        <v>1931</v>
      </c>
      <c r="C682" s="3" t="s">
        <v>1932</v>
      </c>
      <c r="D682">
        <v>0</v>
      </c>
      <c r="E682" t="s">
        <v>1933</v>
      </c>
      <c r="F682" t="s">
        <v>29</v>
      </c>
      <c r="I682">
        <v>0</v>
      </c>
      <c r="N682">
        <v>52</v>
      </c>
      <c r="O682">
        <v>50</v>
      </c>
      <c r="P682">
        <v>6</v>
      </c>
      <c r="Q682" t="s">
        <v>1569</v>
      </c>
      <c r="R682" t="s">
        <v>592</v>
      </c>
      <c r="S682" t="s">
        <v>1881</v>
      </c>
      <c r="U682" t="s">
        <v>33</v>
      </c>
      <c r="X682" t="s">
        <v>95</v>
      </c>
      <c r="Y682" t="s">
        <v>35</v>
      </c>
      <c r="AA682">
        <f t="shared" si="39"/>
        <v>56.091954022988503</v>
      </c>
      <c r="AB682">
        <f t="shared" si="40"/>
        <v>145.73963736055873</v>
      </c>
    </row>
    <row r="683" spans="1:33" x14ac:dyDescent="0.35">
      <c r="A683" t="s">
        <v>1930</v>
      </c>
      <c r="B683" s="3" t="s">
        <v>1931</v>
      </c>
      <c r="C683" s="3" t="s">
        <v>1932</v>
      </c>
      <c r="D683">
        <v>1</v>
      </c>
      <c r="E683" t="s">
        <v>1934</v>
      </c>
      <c r="F683" t="s">
        <v>29</v>
      </c>
      <c r="I683">
        <v>0</v>
      </c>
      <c r="N683">
        <v>33</v>
      </c>
      <c r="O683">
        <v>32</v>
      </c>
      <c r="P683">
        <v>6</v>
      </c>
      <c r="Q683" t="s">
        <v>1935</v>
      </c>
      <c r="R683" t="s">
        <v>592</v>
      </c>
      <c r="S683" t="s">
        <v>1881</v>
      </c>
      <c r="U683" t="s">
        <v>33</v>
      </c>
      <c r="X683" t="s">
        <v>95</v>
      </c>
      <c r="Y683" t="s">
        <v>35</v>
      </c>
      <c r="AA683" t="str">
        <f t="shared" si="39"/>
        <v/>
      </c>
    </row>
    <row r="684" spans="1:33" x14ac:dyDescent="0.35">
      <c r="A684" t="s">
        <v>1936</v>
      </c>
      <c r="B684" s="3" t="s">
        <v>1937</v>
      </c>
      <c r="C684" s="3" t="s">
        <v>1938</v>
      </c>
      <c r="D684">
        <v>0</v>
      </c>
      <c r="E684" t="s">
        <v>1939</v>
      </c>
      <c r="F684" t="s">
        <v>29</v>
      </c>
      <c r="I684">
        <v>0</v>
      </c>
      <c r="N684">
        <v>50</v>
      </c>
      <c r="O684">
        <v>43</v>
      </c>
      <c r="P684">
        <v>10</v>
      </c>
      <c r="Q684" t="s">
        <v>1940</v>
      </c>
      <c r="R684" t="s">
        <v>1111</v>
      </c>
      <c r="S684" t="s">
        <v>1881</v>
      </c>
      <c r="U684" t="s">
        <v>117</v>
      </c>
      <c r="V684" t="s">
        <v>1941</v>
      </c>
      <c r="W684">
        <v>1</v>
      </c>
      <c r="X684" t="s">
        <v>34</v>
      </c>
      <c r="Y684" t="s">
        <v>35</v>
      </c>
      <c r="Z684">
        <v>2</v>
      </c>
      <c r="AA684">
        <f t="shared" si="39"/>
        <v>48.045977011494251</v>
      </c>
      <c r="AB684">
        <f t="shared" si="40"/>
        <v>82.054416628405164</v>
      </c>
    </row>
    <row r="685" spans="1:33" x14ac:dyDescent="0.35">
      <c r="A685" t="s">
        <v>1936</v>
      </c>
      <c r="B685" s="3" t="s">
        <v>1937</v>
      </c>
      <c r="C685" s="3" t="s">
        <v>1938</v>
      </c>
      <c r="D685">
        <v>1</v>
      </c>
      <c r="E685" t="s">
        <v>1942</v>
      </c>
      <c r="F685" t="s">
        <v>29</v>
      </c>
      <c r="I685">
        <v>0</v>
      </c>
      <c r="N685">
        <v>24</v>
      </c>
      <c r="O685">
        <v>21</v>
      </c>
      <c r="P685">
        <v>6</v>
      </c>
      <c r="Q685" t="s">
        <v>1943</v>
      </c>
      <c r="R685" t="s">
        <v>1893</v>
      </c>
      <c r="S685" t="s">
        <v>1881</v>
      </c>
      <c r="U685" t="s">
        <v>33</v>
      </c>
      <c r="X685" t="s">
        <v>95</v>
      </c>
      <c r="Y685" t="s">
        <v>35</v>
      </c>
      <c r="AA685" t="str">
        <f t="shared" si="39"/>
        <v/>
      </c>
    </row>
    <row r="686" spans="1:33" x14ac:dyDescent="0.35">
      <c r="A686" t="s">
        <v>1936</v>
      </c>
      <c r="B686" s="3" t="s">
        <v>1937</v>
      </c>
      <c r="C686" s="3" t="s">
        <v>1938</v>
      </c>
      <c r="D686">
        <v>2</v>
      </c>
      <c r="E686" t="s">
        <v>1944</v>
      </c>
      <c r="F686" t="s">
        <v>29</v>
      </c>
      <c r="I686">
        <v>0</v>
      </c>
      <c r="N686">
        <v>27</v>
      </c>
      <c r="O686">
        <v>24</v>
      </c>
      <c r="P686">
        <v>6</v>
      </c>
      <c r="Q686" t="s">
        <v>1569</v>
      </c>
      <c r="R686" t="s">
        <v>592</v>
      </c>
      <c r="S686" t="s">
        <v>1881</v>
      </c>
      <c r="U686" t="s">
        <v>33</v>
      </c>
      <c r="X686" t="s">
        <v>34</v>
      </c>
      <c r="Y686" t="s">
        <v>35</v>
      </c>
      <c r="AA686" t="str">
        <f t="shared" si="39"/>
        <v/>
      </c>
    </row>
    <row r="687" spans="1:33" x14ac:dyDescent="0.35">
      <c r="A687" t="s">
        <v>1936</v>
      </c>
      <c r="B687" s="3" t="s">
        <v>1937</v>
      </c>
      <c r="C687" s="3" t="s">
        <v>1938</v>
      </c>
      <c r="D687">
        <v>3</v>
      </c>
      <c r="E687" t="s">
        <v>1945</v>
      </c>
      <c r="F687" t="s">
        <v>29</v>
      </c>
      <c r="I687">
        <v>0</v>
      </c>
      <c r="N687">
        <v>37</v>
      </c>
      <c r="O687">
        <v>36</v>
      </c>
      <c r="P687">
        <v>7</v>
      </c>
      <c r="Q687" t="s">
        <v>1946</v>
      </c>
      <c r="R687" t="s">
        <v>1184</v>
      </c>
      <c r="S687" t="s">
        <v>1881</v>
      </c>
      <c r="U687" t="s">
        <v>33</v>
      </c>
      <c r="X687" t="s">
        <v>34</v>
      </c>
      <c r="Y687" t="s">
        <v>35</v>
      </c>
      <c r="AA687" t="str">
        <f t="shared" si="39"/>
        <v/>
      </c>
    </row>
    <row r="688" spans="1:33" x14ac:dyDescent="0.35">
      <c r="A688" t="s">
        <v>1947</v>
      </c>
      <c r="B688" s="3" t="s">
        <v>1948</v>
      </c>
      <c r="C688" s="3" t="s">
        <v>1949</v>
      </c>
      <c r="D688">
        <v>0</v>
      </c>
      <c r="E688" t="s">
        <v>1950</v>
      </c>
      <c r="F688" t="s">
        <v>29</v>
      </c>
      <c r="I688">
        <v>0</v>
      </c>
      <c r="N688">
        <v>16</v>
      </c>
      <c r="O688">
        <v>17</v>
      </c>
      <c r="P688">
        <v>2</v>
      </c>
      <c r="S688" t="s">
        <v>62</v>
      </c>
      <c r="U688" t="s">
        <v>33</v>
      </c>
      <c r="X688" t="s">
        <v>95</v>
      </c>
      <c r="Y688" t="s">
        <v>35</v>
      </c>
      <c r="AA688" t="str">
        <f t="shared" si="39"/>
        <v/>
      </c>
    </row>
    <row r="689" spans="1:27" x14ac:dyDescent="0.35">
      <c r="A689" t="s">
        <v>1947</v>
      </c>
      <c r="B689" s="3" t="s">
        <v>1948</v>
      </c>
      <c r="C689" s="3" t="s">
        <v>1949</v>
      </c>
      <c r="D689">
        <v>1</v>
      </c>
      <c r="E689" t="s">
        <v>1951</v>
      </c>
      <c r="F689" t="s">
        <v>29</v>
      </c>
      <c r="I689">
        <v>0</v>
      </c>
      <c r="N689">
        <v>17</v>
      </c>
      <c r="O689">
        <v>19</v>
      </c>
      <c r="P689">
        <v>2</v>
      </c>
      <c r="S689" t="s">
        <v>62</v>
      </c>
      <c r="U689" t="s">
        <v>33</v>
      </c>
      <c r="X689" t="s">
        <v>34</v>
      </c>
      <c r="Y689" t="s">
        <v>35</v>
      </c>
      <c r="AA689" t="str">
        <f t="shared" si="39"/>
        <v/>
      </c>
    </row>
    <row r="690" spans="1:27" x14ac:dyDescent="0.35">
      <c r="A690" t="s">
        <v>1947</v>
      </c>
      <c r="B690" s="3" t="s">
        <v>1948</v>
      </c>
      <c r="C690" s="3" t="s">
        <v>1949</v>
      </c>
      <c r="D690">
        <v>2</v>
      </c>
      <c r="E690" t="s">
        <v>1952</v>
      </c>
      <c r="F690" t="s">
        <v>29</v>
      </c>
      <c r="I690">
        <v>0</v>
      </c>
      <c r="N690">
        <v>16</v>
      </c>
      <c r="O690">
        <v>16.5</v>
      </c>
      <c r="P690">
        <v>2</v>
      </c>
      <c r="S690" t="s">
        <v>62</v>
      </c>
      <c r="U690" t="s">
        <v>33</v>
      </c>
      <c r="X690" t="s">
        <v>88</v>
      </c>
      <c r="Y690" t="s">
        <v>35</v>
      </c>
      <c r="AA690" t="str">
        <f t="shared" si="39"/>
        <v/>
      </c>
    </row>
    <row r="691" spans="1:27" x14ac:dyDescent="0.35">
      <c r="A691" t="s">
        <v>1947</v>
      </c>
      <c r="B691" s="3" t="s">
        <v>1948</v>
      </c>
      <c r="C691" s="3" t="s">
        <v>1949</v>
      </c>
      <c r="D691">
        <v>3</v>
      </c>
      <c r="E691" t="s">
        <v>1953</v>
      </c>
      <c r="F691" t="s">
        <v>29</v>
      </c>
      <c r="I691">
        <v>0</v>
      </c>
      <c r="N691">
        <v>17</v>
      </c>
      <c r="O691">
        <v>22</v>
      </c>
      <c r="P691">
        <v>3</v>
      </c>
      <c r="S691" t="s">
        <v>52</v>
      </c>
      <c r="T691">
        <v>3</v>
      </c>
      <c r="U691" t="s">
        <v>33</v>
      </c>
      <c r="X691" t="s">
        <v>95</v>
      </c>
      <c r="Y691" t="s">
        <v>35</v>
      </c>
      <c r="AA691" t="str">
        <f t="shared" si="39"/>
        <v/>
      </c>
    </row>
    <row r="692" spans="1:27" x14ac:dyDescent="0.35">
      <c r="A692" t="s">
        <v>1947</v>
      </c>
      <c r="B692" s="3" t="s">
        <v>1948</v>
      </c>
      <c r="C692" s="3" t="s">
        <v>1949</v>
      </c>
      <c r="D692">
        <v>4</v>
      </c>
      <c r="E692" t="s">
        <v>1954</v>
      </c>
      <c r="F692" t="s">
        <v>29</v>
      </c>
      <c r="I692">
        <v>0</v>
      </c>
      <c r="N692">
        <v>20</v>
      </c>
      <c r="O692">
        <v>21.5</v>
      </c>
      <c r="P692">
        <v>3</v>
      </c>
      <c r="S692" t="s">
        <v>62</v>
      </c>
      <c r="U692" t="s">
        <v>33</v>
      </c>
      <c r="X692" t="s">
        <v>95</v>
      </c>
      <c r="Y692" t="s">
        <v>35</v>
      </c>
      <c r="AA692" t="str">
        <f t="shared" si="39"/>
        <v/>
      </c>
    </row>
    <row r="693" spans="1:27" x14ac:dyDescent="0.35">
      <c r="A693" t="s">
        <v>1947</v>
      </c>
      <c r="B693" s="3" t="s">
        <v>1948</v>
      </c>
      <c r="C693" s="3" t="s">
        <v>1949</v>
      </c>
      <c r="D693">
        <v>5</v>
      </c>
      <c r="E693" t="s">
        <v>1955</v>
      </c>
      <c r="F693" t="s">
        <v>29</v>
      </c>
      <c r="I693">
        <v>0</v>
      </c>
      <c r="N693">
        <v>26</v>
      </c>
      <c r="O693">
        <v>27</v>
      </c>
      <c r="P693">
        <v>3</v>
      </c>
      <c r="S693" t="s">
        <v>52</v>
      </c>
      <c r="T693">
        <v>3</v>
      </c>
      <c r="U693" t="s">
        <v>33</v>
      </c>
      <c r="X693" t="s">
        <v>95</v>
      </c>
      <c r="Y693" t="s">
        <v>35</v>
      </c>
      <c r="AA693" t="str">
        <f t="shared" si="39"/>
        <v/>
      </c>
    </row>
    <row r="694" spans="1:27" x14ac:dyDescent="0.35">
      <c r="A694" t="s">
        <v>1947</v>
      </c>
      <c r="B694" s="3" t="s">
        <v>1948</v>
      </c>
      <c r="C694" s="3" t="s">
        <v>1949</v>
      </c>
      <c r="D694">
        <v>6</v>
      </c>
      <c r="E694" t="s">
        <v>1956</v>
      </c>
      <c r="F694" t="s">
        <v>29</v>
      </c>
      <c r="I694">
        <v>0</v>
      </c>
      <c r="N694">
        <v>25</v>
      </c>
      <c r="O694">
        <v>27</v>
      </c>
      <c r="P694">
        <v>3</v>
      </c>
      <c r="S694" t="s">
        <v>32</v>
      </c>
      <c r="U694" t="s">
        <v>33</v>
      </c>
      <c r="X694" t="s">
        <v>34</v>
      </c>
      <c r="Y694" t="s">
        <v>35</v>
      </c>
      <c r="AA694" t="str">
        <f t="shared" si="39"/>
        <v/>
      </c>
    </row>
    <row r="695" spans="1:27" x14ac:dyDescent="0.35">
      <c r="A695" t="s">
        <v>1947</v>
      </c>
      <c r="B695" s="3" t="s">
        <v>1948</v>
      </c>
      <c r="C695" s="3" t="s">
        <v>1949</v>
      </c>
      <c r="D695">
        <v>7</v>
      </c>
      <c r="E695" t="s">
        <v>1957</v>
      </c>
      <c r="F695" t="s">
        <v>29</v>
      </c>
      <c r="I695">
        <v>0</v>
      </c>
      <c r="N695">
        <v>26</v>
      </c>
      <c r="O695">
        <v>34</v>
      </c>
      <c r="P695">
        <v>3</v>
      </c>
      <c r="S695" t="s">
        <v>32</v>
      </c>
      <c r="U695" t="s">
        <v>33</v>
      </c>
      <c r="X695" t="s">
        <v>95</v>
      </c>
      <c r="Y695" t="s">
        <v>35</v>
      </c>
      <c r="AA695" t="str">
        <f t="shared" si="39"/>
        <v/>
      </c>
    </row>
    <row r="696" spans="1:27" x14ac:dyDescent="0.35">
      <c r="A696" t="s">
        <v>1947</v>
      </c>
      <c r="B696" s="3" t="s">
        <v>1948</v>
      </c>
      <c r="C696" s="3" t="s">
        <v>1949</v>
      </c>
      <c r="D696">
        <v>8</v>
      </c>
      <c r="E696" t="s">
        <v>1958</v>
      </c>
      <c r="F696" t="s">
        <v>29</v>
      </c>
      <c r="I696">
        <v>0</v>
      </c>
      <c r="N696">
        <v>30.5</v>
      </c>
      <c r="O696">
        <v>32.5</v>
      </c>
      <c r="P696">
        <v>2.5</v>
      </c>
      <c r="S696" t="s">
        <v>32</v>
      </c>
      <c r="U696" t="s">
        <v>33</v>
      </c>
      <c r="X696" t="s">
        <v>34</v>
      </c>
      <c r="Y696" t="s">
        <v>35</v>
      </c>
      <c r="AA696" t="str">
        <f t="shared" si="39"/>
        <v/>
      </c>
    </row>
    <row r="697" spans="1:27" x14ac:dyDescent="0.35">
      <c r="A697" t="s">
        <v>1947</v>
      </c>
      <c r="B697" s="3" t="s">
        <v>1948</v>
      </c>
      <c r="C697" s="3" t="s">
        <v>1949</v>
      </c>
      <c r="D697">
        <v>9</v>
      </c>
      <c r="E697" t="s">
        <v>1959</v>
      </c>
      <c r="F697" t="s">
        <v>29</v>
      </c>
      <c r="I697">
        <v>0</v>
      </c>
      <c r="N697">
        <v>31.5</v>
      </c>
      <c r="O697">
        <v>33.5</v>
      </c>
      <c r="P697">
        <v>3.5</v>
      </c>
      <c r="S697" t="s">
        <v>32</v>
      </c>
      <c r="U697" t="s">
        <v>33</v>
      </c>
      <c r="X697" t="s">
        <v>34</v>
      </c>
      <c r="Y697" t="s">
        <v>35</v>
      </c>
      <c r="AA697" t="str">
        <f t="shared" si="39"/>
        <v/>
      </c>
    </row>
    <row r="698" spans="1:27" x14ac:dyDescent="0.35">
      <c r="A698" t="s">
        <v>1947</v>
      </c>
      <c r="B698" s="3" t="s">
        <v>1948</v>
      </c>
      <c r="C698" s="3" t="s">
        <v>1949</v>
      </c>
      <c r="D698">
        <v>10</v>
      </c>
      <c r="E698" t="s">
        <v>1960</v>
      </c>
      <c r="F698" t="s">
        <v>29</v>
      </c>
      <c r="I698">
        <v>0</v>
      </c>
      <c r="N698">
        <v>29.5</v>
      </c>
      <c r="O698">
        <v>31</v>
      </c>
      <c r="P698">
        <v>3.5</v>
      </c>
      <c r="S698" t="s">
        <v>62</v>
      </c>
      <c r="U698" t="s">
        <v>33</v>
      </c>
      <c r="X698" t="s">
        <v>34</v>
      </c>
      <c r="Y698" t="s">
        <v>35</v>
      </c>
      <c r="AA698" t="str">
        <f t="shared" si="39"/>
        <v/>
      </c>
    </row>
    <row r="699" spans="1:27" x14ac:dyDescent="0.35">
      <c r="A699" t="s">
        <v>1947</v>
      </c>
      <c r="B699" s="3" t="s">
        <v>1948</v>
      </c>
      <c r="C699" s="3" t="s">
        <v>1949</v>
      </c>
      <c r="D699">
        <v>11</v>
      </c>
      <c r="E699" t="s">
        <v>1961</v>
      </c>
      <c r="F699" t="s">
        <v>29</v>
      </c>
      <c r="I699">
        <v>0</v>
      </c>
      <c r="N699">
        <v>23</v>
      </c>
      <c r="O699">
        <v>23.5</v>
      </c>
      <c r="P699">
        <v>4</v>
      </c>
      <c r="S699" t="s">
        <v>52</v>
      </c>
      <c r="T699">
        <v>3</v>
      </c>
      <c r="U699" t="s">
        <v>33</v>
      </c>
      <c r="X699" t="s">
        <v>95</v>
      </c>
      <c r="Y699" t="s">
        <v>35</v>
      </c>
      <c r="AA699" t="str">
        <f t="shared" si="39"/>
        <v/>
      </c>
    </row>
    <row r="700" spans="1:27" x14ac:dyDescent="0.35">
      <c r="A700" t="s">
        <v>1947</v>
      </c>
      <c r="B700" s="3" t="s">
        <v>1948</v>
      </c>
      <c r="C700" s="3" t="s">
        <v>1949</v>
      </c>
      <c r="D700">
        <v>12</v>
      </c>
      <c r="E700" t="s">
        <v>1962</v>
      </c>
      <c r="F700" t="s">
        <v>29</v>
      </c>
      <c r="I700">
        <v>0</v>
      </c>
      <c r="N700">
        <v>17</v>
      </c>
      <c r="O700">
        <v>23</v>
      </c>
      <c r="P700">
        <v>2</v>
      </c>
      <c r="S700" t="s">
        <v>62</v>
      </c>
      <c r="U700" t="s">
        <v>33</v>
      </c>
      <c r="X700" t="s">
        <v>95</v>
      </c>
      <c r="Y700" t="s">
        <v>35</v>
      </c>
      <c r="AA700" t="str">
        <f t="shared" si="39"/>
        <v/>
      </c>
    </row>
    <row r="701" spans="1:27" x14ac:dyDescent="0.35">
      <c r="A701" t="s">
        <v>1947</v>
      </c>
      <c r="B701" s="3" t="s">
        <v>1948</v>
      </c>
      <c r="C701" s="3" t="s">
        <v>1949</v>
      </c>
      <c r="D701">
        <v>13</v>
      </c>
      <c r="E701" t="s">
        <v>1963</v>
      </c>
      <c r="F701" t="s">
        <v>29</v>
      </c>
      <c r="I701">
        <v>0</v>
      </c>
      <c r="N701">
        <v>21</v>
      </c>
      <c r="O701">
        <v>22</v>
      </c>
      <c r="P701">
        <v>1.8</v>
      </c>
      <c r="S701" t="s">
        <v>52</v>
      </c>
      <c r="T701">
        <v>2</v>
      </c>
      <c r="U701" t="s">
        <v>33</v>
      </c>
      <c r="X701" t="s">
        <v>95</v>
      </c>
      <c r="Y701" t="s">
        <v>35</v>
      </c>
      <c r="AA701" t="str">
        <f t="shared" si="39"/>
        <v/>
      </c>
    </row>
    <row r="702" spans="1:27" x14ac:dyDescent="0.35">
      <c r="A702" t="s">
        <v>1947</v>
      </c>
      <c r="B702" s="3" t="s">
        <v>1948</v>
      </c>
      <c r="C702" s="3" t="s">
        <v>1949</v>
      </c>
      <c r="D702">
        <v>14</v>
      </c>
      <c r="E702" t="s">
        <v>1964</v>
      </c>
      <c r="F702" t="s">
        <v>29</v>
      </c>
      <c r="I702">
        <v>0</v>
      </c>
      <c r="N702">
        <v>23</v>
      </c>
      <c r="O702">
        <v>23</v>
      </c>
      <c r="P702">
        <v>2</v>
      </c>
      <c r="S702" t="s">
        <v>32</v>
      </c>
      <c r="U702" t="s">
        <v>33</v>
      </c>
      <c r="X702" t="s">
        <v>34</v>
      </c>
      <c r="Y702" t="s">
        <v>35</v>
      </c>
      <c r="AA702" t="str">
        <f t="shared" si="39"/>
        <v/>
      </c>
    </row>
    <row r="703" spans="1:27" x14ac:dyDescent="0.35">
      <c r="A703" t="s">
        <v>1947</v>
      </c>
      <c r="B703" s="3" t="s">
        <v>1948</v>
      </c>
      <c r="C703" s="3" t="s">
        <v>1949</v>
      </c>
      <c r="D703">
        <v>15</v>
      </c>
      <c r="E703" t="s">
        <v>1965</v>
      </c>
      <c r="F703" t="s">
        <v>29</v>
      </c>
      <c r="I703">
        <v>0</v>
      </c>
      <c r="N703">
        <v>12.5</v>
      </c>
      <c r="O703">
        <v>14</v>
      </c>
      <c r="P703">
        <v>2</v>
      </c>
      <c r="S703" t="s">
        <v>62</v>
      </c>
      <c r="U703" t="s">
        <v>33</v>
      </c>
      <c r="X703" t="s">
        <v>95</v>
      </c>
      <c r="Y703" t="s">
        <v>35</v>
      </c>
      <c r="AA703" t="str">
        <f t="shared" si="39"/>
        <v/>
      </c>
    </row>
    <row r="704" spans="1:27" x14ac:dyDescent="0.35">
      <c r="A704" t="s">
        <v>1947</v>
      </c>
      <c r="B704" s="3" t="s">
        <v>1948</v>
      </c>
      <c r="C704" s="3" t="s">
        <v>1949</v>
      </c>
      <c r="D704">
        <v>16</v>
      </c>
      <c r="E704" t="s">
        <v>1966</v>
      </c>
      <c r="F704" t="s">
        <v>29</v>
      </c>
      <c r="I704">
        <v>0</v>
      </c>
      <c r="N704">
        <v>13</v>
      </c>
      <c r="O704">
        <v>14</v>
      </c>
      <c r="P704">
        <v>1.5</v>
      </c>
      <c r="S704" t="s">
        <v>52</v>
      </c>
      <c r="T704">
        <v>3</v>
      </c>
      <c r="U704" t="s">
        <v>33</v>
      </c>
      <c r="X704" t="s">
        <v>95</v>
      </c>
      <c r="Y704" t="s">
        <v>35</v>
      </c>
      <c r="AA704" t="str">
        <f t="shared" si="39"/>
        <v/>
      </c>
    </row>
    <row r="705" spans="1:27" x14ac:dyDescent="0.35">
      <c r="A705" t="s">
        <v>1947</v>
      </c>
      <c r="B705" s="3" t="s">
        <v>1948</v>
      </c>
      <c r="C705" s="3" t="s">
        <v>1949</v>
      </c>
      <c r="D705">
        <v>17</v>
      </c>
      <c r="E705" t="s">
        <v>1967</v>
      </c>
      <c r="F705" t="s">
        <v>49</v>
      </c>
      <c r="I705">
        <v>0</v>
      </c>
      <c r="N705">
        <v>0</v>
      </c>
      <c r="O705">
        <v>0</v>
      </c>
      <c r="AA705" t="str">
        <f t="shared" si="39"/>
        <v/>
      </c>
    </row>
    <row r="706" spans="1:27" x14ac:dyDescent="0.35">
      <c r="A706" t="s">
        <v>1947</v>
      </c>
      <c r="B706" s="3" t="s">
        <v>1948</v>
      </c>
      <c r="C706" s="3" t="s">
        <v>1949</v>
      </c>
      <c r="D706">
        <v>18</v>
      </c>
      <c r="E706" t="s">
        <v>1968</v>
      </c>
      <c r="F706" t="s">
        <v>29</v>
      </c>
      <c r="I706">
        <v>0</v>
      </c>
      <c r="N706">
        <v>23.5</v>
      </c>
      <c r="O706">
        <v>27</v>
      </c>
      <c r="P706">
        <v>3</v>
      </c>
      <c r="S706" t="s">
        <v>32</v>
      </c>
      <c r="U706" t="s">
        <v>33</v>
      </c>
      <c r="X706" t="s">
        <v>95</v>
      </c>
      <c r="Y706" t="s">
        <v>35</v>
      </c>
      <c r="AA706" t="str">
        <f t="shared" ref="AA706:AA769" si="41">IF(N706&gt;45,(O706-1.2)/0.87,"")</f>
        <v/>
      </c>
    </row>
    <row r="707" spans="1:27" x14ac:dyDescent="0.35">
      <c r="A707" t="s">
        <v>1947</v>
      </c>
      <c r="B707" s="3" t="s">
        <v>1948</v>
      </c>
      <c r="C707" s="3" t="s">
        <v>1949</v>
      </c>
      <c r="D707">
        <v>19</v>
      </c>
      <c r="E707" t="s">
        <v>1969</v>
      </c>
      <c r="F707" t="s">
        <v>29</v>
      </c>
      <c r="I707">
        <v>0</v>
      </c>
      <c r="N707">
        <v>18</v>
      </c>
      <c r="O707">
        <v>18.5</v>
      </c>
      <c r="P707">
        <v>3</v>
      </c>
      <c r="S707" t="s">
        <v>52</v>
      </c>
      <c r="T707">
        <v>8</v>
      </c>
      <c r="U707" t="s">
        <v>33</v>
      </c>
      <c r="X707" t="s">
        <v>95</v>
      </c>
      <c r="Y707" t="s">
        <v>35</v>
      </c>
      <c r="AA707" t="str">
        <f t="shared" si="41"/>
        <v/>
      </c>
    </row>
    <row r="708" spans="1:27" x14ac:dyDescent="0.35">
      <c r="A708" t="s">
        <v>1970</v>
      </c>
      <c r="B708" s="3" t="s">
        <v>1971</v>
      </c>
      <c r="C708" s="3" t="s">
        <v>1972</v>
      </c>
      <c r="D708">
        <v>0</v>
      </c>
      <c r="E708" t="s">
        <v>1973</v>
      </c>
      <c r="F708" t="s">
        <v>29</v>
      </c>
      <c r="I708">
        <v>0</v>
      </c>
      <c r="N708">
        <v>22</v>
      </c>
      <c r="O708">
        <v>21.5</v>
      </c>
      <c r="P708">
        <v>2.5</v>
      </c>
      <c r="S708" t="s">
        <v>52</v>
      </c>
      <c r="T708">
        <v>3</v>
      </c>
      <c r="U708" t="s">
        <v>33</v>
      </c>
      <c r="X708" t="s">
        <v>95</v>
      </c>
      <c r="Y708" t="s">
        <v>35</v>
      </c>
      <c r="AA708" t="str">
        <f t="shared" si="41"/>
        <v/>
      </c>
    </row>
    <row r="709" spans="1:27" x14ac:dyDescent="0.35">
      <c r="A709" t="s">
        <v>1970</v>
      </c>
      <c r="B709" s="3" t="s">
        <v>1971</v>
      </c>
      <c r="C709" s="3" t="s">
        <v>1972</v>
      </c>
      <c r="D709">
        <v>1</v>
      </c>
      <c r="E709" t="s">
        <v>1974</v>
      </c>
      <c r="F709" t="s">
        <v>29</v>
      </c>
      <c r="I709">
        <v>0</v>
      </c>
      <c r="N709">
        <v>12</v>
      </c>
      <c r="O709">
        <v>13.5</v>
      </c>
      <c r="P709">
        <v>1.5</v>
      </c>
      <c r="S709" t="s">
        <v>62</v>
      </c>
      <c r="U709" t="s">
        <v>33</v>
      </c>
      <c r="X709" t="s">
        <v>95</v>
      </c>
      <c r="Y709" t="s">
        <v>35</v>
      </c>
      <c r="AA709" t="str">
        <f t="shared" si="41"/>
        <v/>
      </c>
    </row>
    <row r="710" spans="1:27" x14ac:dyDescent="0.35">
      <c r="A710" t="s">
        <v>1970</v>
      </c>
      <c r="B710" s="3" t="s">
        <v>1971</v>
      </c>
      <c r="C710" s="3" t="s">
        <v>1972</v>
      </c>
      <c r="D710">
        <v>2</v>
      </c>
      <c r="E710" t="s">
        <v>1975</v>
      </c>
      <c r="F710" t="s">
        <v>49</v>
      </c>
      <c r="I710">
        <v>0</v>
      </c>
      <c r="N710">
        <v>0</v>
      </c>
      <c r="O710">
        <v>0</v>
      </c>
      <c r="AA710" t="str">
        <f t="shared" si="41"/>
        <v/>
      </c>
    </row>
    <row r="711" spans="1:27" x14ac:dyDescent="0.35">
      <c r="A711" t="s">
        <v>1970</v>
      </c>
      <c r="B711" s="3" t="s">
        <v>1971</v>
      </c>
      <c r="C711" s="3" t="s">
        <v>1972</v>
      </c>
      <c r="D711">
        <v>3</v>
      </c>
      <c r="E711" t="s">
        <v>1976</v>
      </c>
      <c r="F711" t="s">
        <v>49</v>
      </c>
      <c r="I711">
        <v>0</v>
      </c>
      <c r="N711">
        <v>0</v>
      </c>
      <c r="O711">
        <v>0</v>
      </c>
      <c r="AA711" t="str">
        <f t="shared" si="41"/>
        <v/>
      </c>
    </row>
    <row r="712" spans="1:27" x14ac:dyDescent="0.35">
      <c r="A712" t="s">
        <v>1970</v>
      </c>
      <c r="B712" s="3" t="s">
        <v>1971</v>
      </c>
      <c r="C712" s="3" t="s">
        <v>1972</v>
      </c>
      <c r="D712">
        <v>4</v>
      </c>
      <c r="E712" t="s">
        <v>1977</v>
      </c>
      <c r="F712" t="s">
        <v>49</v>
      </c>
      <c r="I712">
        <v>0</v>
      </c>
      <c r="N712">
        <v>0</v>
      </c>
      <c r="O712">
        <v>0</v>
      </c>
      <c r="AA712" t="str">
        <f t="shared" si="41"/>
        <v/>
      </c>
    </row>
    <row r="713" spans="1:27" x14ac:dyDescent="0.35">
      <c r="A713" t="s">
        <v>1970</v>
      </c>
      <c r="B713" s="3" t="s">
        <v>1971</v>
      </c>
      <c r="C713" s="3" t="s">
        <v>1972</v>
      </c>
      <c r="D713">
        <v>5</v>
      </c>
      <c r="E713" t="s">
        <v>1978</v>
      </c>
      <c r="F713" t="s">
        <v>49</v>
      </c>
      <c r="I713">
        <v>0</v>
      </c>
      <c r="N713">
        <v>0</v>
      </c>
      <c r="O713">
        <v>0</v>
      </c>
      <c r="AA713" t="str">
        <f t="shared" si="41"/>
        <v/>
      </c>
    </row>
    <row r="714" spans="1:27" x14ac:dyDescent="0.35">
      <c r="A714" t="s">
        <v>1970</v>
      </c>
      <c r="B714" s="3" t="s">
        <v>1971</v>
      </c>
      <c r="C714" s="3" t="s">
        <v>1972</v>
      </c>
      <c r="D714">
        <v>6</v>
      </c>
      <c r="E714" t="s">
        <v>1979</v>
      </c>
      <c r="F714" t="s">
        <v>49</v>
      </c>
      <c r="I714">
        <v>0</v>
      </c>
      <c r="N714">
        <v>0</v>
      </c>
      <c r="O714">
        <v>0</v>
      </c>
      <c r="AA714" t="str">
        <f t="shared" si="41"/>
        <v/>
      </c>
    </row>
    <row r="715" spans="1:27" x14ac:dyDescent="0.35">
      <c r="A715" t="s">
        <v>1970</v>
      </c>
      <c r="B715" s="3" t="s">
        <v>1971</v>
      </c>
      <c r="C715" s="3" t="s">
        <v>1972</v>
      </c>
      <c r="D715">
        <v>7</v>
      </c>
      <c r="E715" t="s">
        <v>1980</v>
      </c>
      <c r="F715" t="s">
        <v>29</v>
      </c>
      <c r="I715">
        <v>0</v>
      </c>
      <c r="N715">
        <v>12</v>
      </c>
      <c r="O715">
        <v>13</v>
      </c>
      <c r="P715">
        <v>2</v>
      </c>
      <c r="S715" t="s">
        <v>32</v>
      </c>
      <c r="U715" t="s">
        <v>33</v>
      </c>
      <c r="X715" t="s">
        <v>95</v>
      </c>
      <c r="Y715" t="s">
        <v>35</v>
      </c>
      <c r="AA715" t="str">
        <f t="shared" si="41"/>
        <v/>
      </c>
    </row>
    <row r="716" spans="1:27" x14ac:dyDescent="0.35">
      <c r="A716" t="s">
        <v>1970</v>
      </c>
      <c r="B716" s="3" t="s">
        <v>1971</v>
      </c>
      <c r="C716" s="3" t="s">
        <v>1972</v>
      </c>
      <c r="D716">
        <v>8</v>
      </c>
      <c r="E716" t="s">
        <v>1981</v>
      </c>
      <c r="F716" t="s">
        <v>49</v>
      </c>
      <c r="I716">
        <v>0</v>
      </c>
      <c r="N716">
        <v>0</v>
      </c>
      <c r="O716">
        <v>0</v>
      </c>
      <c r="AA716" t="str">
        <f t="shared" si="41"/>
        <v/>
      </c>
    </row>
    <row r="717" spans="1:27" x14ac:dyDescent="0.35">
      <c r="A717" t="s">
        <v>1970</v>
      </c>
      <c r="B717" s="3" t="s">
        <v>1971</v>
      </c>
      <c r="C717" s="3" t="s">
        <v>1972</v>
      </c>
      <c r="D717">
        <v>9</v>
      </c>
      <c r="E717" t="s">
        <v>1982</v>
      </c>
      <c r="F717" t="s">
        <v>49</v>
      </c>
      <c r="I717">
        <v>0</v>
      </c>
      <c r="N717">
        <v>0</v>
      </c>
      <c r="O717">
        <v>0</v>
      </c>
      <c r="AA717" t="str">
        <f t="shared" si="41"/>
        <v/>
      </c>
    </row>
    <row r="718" spans="1:27" x14ac:dyDescent="0.35">
      <c r="A718" t="s">
        <v>1970</v>
      </c>
      <c r="B718" s="3" t="s">
        <v>1971</v>
      </c>
      <c r="C718" s="3" t="s">
        <v>1972</v>
      </c>
      <c r="D718">
        <v>10</v>
      </c>
      <c r="E718" t="s">
        <v>1983</v>
      </c>
      <c r="F718" t="s">
        <v>29</v>
      </c>
      <c r="I718">
        <v>0</v>
      </c>
      <c r="N718">
        <v>12</v>
      </c>
      <c r="O718">
        <v>14</v>
      </c>
      <c r="P718">
        <v>3</v>
      </c>
      <c r="S718" t="s">
        <v>52</v>
      </c>
      <c r="T718">
        <v>2</v>
      </c>
      <c r="U718" t="s">
        <v>33</v>
      </c>
      <c r="X718" t="s">
        <v>34</v>
      </c>
      <c r="Y718" t="s">
        <v>35</v>
      </c>
      <c r="AA718" t="str">
        <f t="shared" si="41"/>
        <v/>
      </c>
    </row>
    <row r="719" spans="1:27" x14ac:dyDescent="0.35">
      <c r="A719" t="s">
        <v>1970</v>
      </c>
      <c r="B719" s="3" t="s">
        <v>1971</v>
      </c>
      <c r="C719" s="3" t="s">
        <v>1972</v>
      </c>
      <c r="D719">
        <v>11</v>
      </c>
      <c r="E719" t="s">
        <v>1984</v>
      </c>
      <c r="F719" t="s">
        <v>29</v>
      </c>
      <c r="I719">
        <v>0</v>
      </c>
      <c r="N719">
        <v>11</v>
      </c>
      <c r="O719">
        <v>11.5</v>
      </c>
      <c r="P719">
        <v>1.8</v>
      </c>
      <c r="S719" t="s">
        <v>52</v>
      </c>
      <c r="T719">
        <v>2</v>
      </c>
      <c r="U719" t="s">
        <v>33</v>
      </c>
      <c r="X719" t="s">
        <v>34</v>
      </c>
      <c r="Y719" t="s">
        <v>35</v>
      </c>
      <c r="AA719" t="str">
        <f t="shared" si="41"/>
        <v/>
      </c>
    </row>
    <row r="720" spans="1:27" x14ac:dyDescent="0.35">
      <c r="A720" t="s">
        <v>1970</v>
      </c>
      <c r="B720" s="3" t="s">
        <v>1971</v>
      </c>
      <c r="C720" s="3" t="s">
        <v>1972</v>
      </c>
      <c r="D720">
        <v>12</v>
      </c>
      <c r="E720" t="s">
        <v>1985</v>
      </c>
      <c r="F720" t="s">
        <v>29</v>
      </c>
      <c r="I720">
        <v>0</v>
      </c>
      <c r="N720">
        <v>10</v>
      </c>
      <c r="O720">
        <v>11</v>
      </c>
      <c r="P720">
        <v>2</v>
      </c>
      <c r="S720" t="s">
        <v>52</v>
      </c>
      <c r="T720">
        <v>3</v>
      </c>
      <c r="U720" t="s">
        <v>33</v>
      </c>
      <c r="X720" t="s">
        <v>95</v>
      </c>
      <c r="Y720" t="s">
        <v>35</v>
      </c>
      <c r="AA720" t="str">
        <f t="shared" si="41"/>
        <v/>
      </c>
    </row>
    <row r="721" spans="1:28" x14ac:dyDescent="0.35">
      <c r="A721" t="s">
        <v>1970</v>
      </c>
      <c r="B721" s="3" t="s">
        <v>1971</v>
      </c>
      <c r="C721" s="3" t="s">
        <v>1972</v>
      </c>
      <c r="D721">
        <v>13</v>
      </c>
      <c r="E721" t="s">
        <v>1986</v>
      </c>
      <c r="F721" t="s">
        <v>29</v>
      </c>
      <c r="I721">
        <v>0</v>
      </c>
      <c r="N721">
        <v>11.5</v>
      </c>
      <c r="O721">
        <v>12.5</v>
      </c>
      <c r="P721">
        <v>2</v>
      </c>
      <c r="S721" t="s">
        <v>32</v>
      </c>
      <c r="U721" t="s">
        <v>33</v>
      </c>
      <c r="X721" t="s">
        <v>34</v>
      </c>
      <c r="Y721" t="s">
        <v>35</v>
      </c>
      <c r="AA721" t="str">
        <f t="shared" si="41"/>
        <v/>
      </c>
    </row>
    <row r="722" spans="1:28" x14ac:dyDescent="0.35">
      <c r="A722" t="s">
        <v>1970</v>
      </c>
      <c r="B722" s="3" t="s">
        <v>1971</v>
      </c>
      <c r="C722" s="3" t="s">
        <v>1972</v>
      </c>
      <c r="D722">
        <v>14</v>
      </c>
      <c r="E722" t="s">
        <v>1987</v>
      </c>
      <c r="F722" t="s">
        <v>29</v>
      </c>
      <c r="I722">
        <v>0</v>
      </c>
      <c r="N722">
        <v>12</v>
      </c>
      <c r="O722">
        <v>12</v>
      </c>
      <c r="P722">
        <v>3</v>
      </c>
      <c r="S722" t="s">
        <v>52</v>
      </c>
      <c r="T722">
        <v>2</v>
      </c>
      <c r="U722" t="s">
        <v>33</v>
      </c>
      <c r="X722" t="s">
        <v>95</v>
      </c>
      <c r="Y722" t="s">
        <v>35</v>
      </c>
      <c r="AA722" t="str">
        <f t="shared" si="41"/>
        <v/>
      </c>
    </row>
    <row r="723" spans="1:28" x14ac:dyDescent="0.35">
      <c r="A723" t="s">
        <v>1970</v>
      </c>
      <c r="B723" s="3" t="s">
        <v>1971</v>
      </c>
      <c r="C723" s="3" t="s">
        <v>1972</v>
      </c>
      <c r="D723">
        <v>15</v>
      </c>
      <c r="E723" t="s">
        <v>1988</v>
      </c>
      <c r="F723" t="s">
        <v>49</v>
      </c>
      <c r="I723">
        <v>0</v>
      </c>
      <c r="N723">
        <v>0</v>
      </c>
      <c r="O723">
        <v>0</v>
      </c>
      <c r="AA723" t="str">
        <f t="shared" si="41"/>
        <v/>
      </c>
    </row>
    <row r="724" spans="1:28" x14ac:dyDescent="0.35">
      <c r="A724" t="s">
        <v>1970</v>
      </c>
      <c r="B724" s="3" t="s">
        <v>1971</v>
      </c>
      <c r="C724" s="3" t="s">
        <v>1972</v>
      </c>
      <c r="D724">
        <v>16</v>
      </c>
      <c r="E724" t="s">
        <v>1989</v>
      </c>
      <c r="F724" t="s">
        <v>49</v>
      </c>
      <c r="I724">
        <v>0</v>
      </c>
      <c r="N724">
        <v>0</v>
      </c>
      <c r="O724">
        <v>0</v>
      </c>
      <c r="AA724" t="str">
        <f t="shared" si="41"/>
        <v/>
      </c>
    </row>
    <row r="725" spans="1:28" x14ac:dyDescent="0.35">
      <c r="A725" t="s">
        <v>1970</v>
      </c>
      <c r="B725" s="3" t="s">
        <v>1971</v>
      </c>
      <c r="C725" s="3" t="s">
        <v>1972</v>
      </c>
      <c r="D725">
        <v>17</v>
      </c>
      <c r="E725" t="s">
        <v>1990</v>
      </c>
      <c r="F725" t="s">
        <v>49</v>
      </c>
      <c r="I725">
        <v>0</v>
      </c>
      <c r="N725">
        <v>0</v>
      </c>
      <c r="O725">
        <v>0</v>
      </c>
      <c r="AA725" t="str">
        <f t="shared" si="41"/>
        <v/>
      </c>
    </row>
    <row r="726" spans="1:28" x14ac:dyDescent="0.35">
      <c r="A726" t="s">
        <v>1970</v>
      </c>
      <c r="B726" s="3" t="s">
        <v>1971</v>
      </c>
      <c r="C726" s="3" t="s">
        <v>1972</v>
      </c>
      <c r="D726">
        <v>18</v>
      </c>
      <c r="E726" t="s">
        <v>1991</v>
      </c>
      <c r="F726" t="s">
        <v>29</v>
      </c>
      <c r="I726">
        <v>0</v>
      </c>
      <c r="N726">
        <v>13.5</v>
      </c>
      <c r="O726">
        <v>15</v>
      </c>
      <c r="P726">
        <v>2</v>
      </c>
      <c r="S726" t="s">
        <v>32</v>
      </c>
      <c r="U726" t="s">
        <v>33</v>
      </c>
      <c r="X726" t="s">
        <v>95</v>
      </c>
      <c r="Y726" t="s">
        <v>35</v>
      </c>
      <c r="AA726" t="str">
        <f t="shared" si="41"/>
        <v/>
      </c>
    </row>
    <row r="727" spans="1:28" x14ac:dyDescent="0.35">
      <c r="A727" t="s">
        <v>1970</v>
      </c>
      <c r="B727" s="3" t="s">
        <v>1971</v>
      </c>
      <c r="C727" s="3" t="s">
        <v>1972</v>
      </c>
      <c r="D727">
        <v>19</v>
      </c>
      <c r="E727" t="s">
        <v>1992</v>
      </c>
      <c r="F727" t="s">
        <v>29</v>
      </c>
      <c r="I727">
        <v>0</v>
      </c>
      <c r="N727">
        <v>12</v>
      </c>
      <c r="O727">
        <v>16</v>
      </c>
      <c r="P727">
        <v>1.8</v>
      </c>
      <c r="S727" t="s">
        <v>52</v>
      </c>
      <c r="T727">
        <v>2</v>
      </c>
      <c r="U727" t="s">
        <v>33</v>
      </c>
      <c r="X727" t="s">
        <v>95</v>
      </c>
      <c r="Y727" t="s">
        <v>35</v>
      </c>
      <c r="AA727" t="str">
        <f t="shared" si="41"/>
        <v/>
      </c>
    </row>
    <row r="728" spans="1:28" x14ac:dyDescent="0.35">
      <c r="A728" t="s">
        <v>1970</v>
      </c>
      <c r="B728" s="3" t="s">
        <v>1971</v>
      </c>
      <c r="C728" s="3" t="s">
        <v>1972</v>
      </c>
      <c r="D728">
        <v>20</v>
      </c>
      <c r="E728" t="s">
        <v>1993</v>
      </c>
      <c r="F728" t="s">
        <v>49</v>
      </c>
      <c r="I728">
        <v>0</v>
      </c>
      <c r="N728">
        <v>0</v>
      </c>
      <c r="O728">
        <v>0</v>
      </c>
      <c r="AA728" t="str">
        <f t="shared" si="41"/>
        <v/>
      </c>
    </row>
    <row r="729" spans="1:28" x14ac:dyDescent="0.35">
      <c r="A729" t="s">
        <v>1970</v>
      </c>
      <c r="B729" s="3" t="s">
        <v>1971</v>
      </c>
      <c r="C729" s="3" t="s">
        <v>1972</v>
      </c>
      <c r="D729">
        <v>21</v>
      </c>
      <c r="E729" t="s">
        <v>1994</v>
      </c>
      <c r="F729" t="s">
        <v>29</v>
      </c>
      <c r="I729">
        <v>0</v>
      </c>
      <c r="N729">
        <v>10</v>
      </c>
      <c r="O729">
        <v>9</v>
      </c>
      <c r="P729">
        <v>1.8</v>
      </c>
      <c r="S729" t="s">
        <v>52</v>
      </c>
      <c r="T729">
        <v>3</v>
      </c>
      <c r="U729" t="s">
        <v>33</v>
      </c>
      <c r="X729" t="s">
        <v>95</v>
      </c>
      <c r="Y729" t="s">
        <v>35</v>
      </c>
      <c r="AA729" t="str">
        <f t="shared" si="41"/>
        <v/>
      </c>
    </row>
    <row r="730" spans="1:28" x14ac:dyDescent="0.35">
      <c r="A730" t="s">
        <v>1970</v>
      </c>
      <c r="B730" s="3" t="s">
        <v>1971</v>
      </c>
      <c r="C730" s="3" t="s">
        <v>1972</v>
      </c>
      <c r="D730">
        <v>22</v>
      </c>
      <c r="E730" t="s">
        <v>1995</v>
      </c>
      <c r="F730" t="s">
        <v>29</v>
      </c>
      <c r="I730">
        <v>0</v>
      </c>
      <c r="N730">
        <v>13</v>
      </c>
      <c r="O730">
        <v>15</v>
      </c>
      <c r="P730">
        <v>3</v>
      </c>
      <c r="S730" t="s">
        <v>52</v>
      </c>
      <c r="T730">
        <v>2</v>
      </c>
      <c r="U730" t="s">
        <v>33</v>
      </c>
      <c r="X730" t="s">
        <v>95</v>
      </c>
      <c r="Y730" t="s">
        <v>35</v>
      </c>
      <c r="AA730" t="str">
        <f t="shared" si="41"/>
        <v/>
      </c>
    </row>
    <row r="731" spans="1:28" x14ac:dyDescent="0.35">
      <c r="A731" t="s">
        <v>1970</v>
      </c>
      <c r="B731" s="3" t="s">
        <v>1971</v>
      </c>
      <c r="C731" s="3" t="s">
        <v>1972</v>
      </c>
      <c r="D731">
        <v>23</v>
      </c>
      <c r="E731" t="s">
        <v>1996</v>
      </c>
      <c r="F731" t="s">
        <v>49</v>
      </c>
      <c r="I731">
        <v>0</v>
      </c>
      <c r="N731">
        <v>0</v>
      </c>
      <c r="O731">
        <v>0</v>
      </c>
      <c r="AA731" t="str">
        <f t="shared" si="41"/>
        <v/>
      </c>
    </row>
    <row r="732" spans="1:28" x14ac:dyDescent="0.35">
      <c r="A732" t="s">
        <v>1970</v>
      </c>
      <c r="B732" s="3" t="s">
        <v>1971</v>
      </c>
      <c r="C732" s="3" t="s">
        <v>1972</v>
      </c>
      <c r="D732">
        <v>24</v>
      </c>
      <c r="E732" t="s">
        <v>1997</v>
      </c>
      <c r="F732" t="s">
        <v>29</v>
      </c>
      <c r="I732">
        <v>0</v>
      </c>
      <c r="N732">
        <v>47.5</v>
      </c>
      <c r="O732">
        <v>54.5</v>
      </c>
      <c r="P732">
        <v>6</v>
      </c>
      <c r="S732" t="s">
        <v>32</v>
      </c>
      <c r="U732" t="s">
        <v>33</v>
      </c>
      <c r="X732" t="s">
        <v>34</v>
      </c>
      <c r="Y732" t="s">
        <v>35</v>
      </c>
      <c r="AA732">
        <f>IF(N732&gt;45,(O732-1.2)/0.87,"")</f>
        <v>61.264367816091948</v>
      </c>
      <c r="AB732">
        <f t="shared" ref="AB732" si="42">0.00048312*(AA732-2*PI()*Z732)^3+60.4774</f>
        <v>171.56840247597958</v>
      </c>
    </row>
    <row r="733" spans="1:28" x14ac:dyDescent="0.35">
      <c r="A733" t="s">
        <v>1998</v>
      </c>
      <c r="B733" s="3" t="s">
        <v>1999</v>
      </c>
      <c r="C733" s="3" t="s">
        <v>2000</v>
      </c>
      <c r="D733">
        <v>0</v>
      </c>
      <c r="E733" t="s">
        <v>2001</v>
      </c>
      <c r="F733" t="s">
        <v>29</v>
      </c>
      <c r="I733">
        <v>0</v>
      </c>
      <c r="N733">
        <v>37</v>
      </c>
      <c r="O733">
        <v>42.5</v>
      </c>
      <c r="P733">
        <v>6</v>
      </c>
      <c r="S733" t="s">
        <v>32</v>
      </c>
      <c r="U733" t="s">
        <v>33</v>
      </c>
      <c r="X733" t="s">
        <v>34</v>
      </c>
      <c r="Y733" t="s">
        <v>35</v>
      </c>
      <c r="AA733" t="str">
        <f t="shared" si="41"/>
        <v/>
      </c>
    </row>
    <row r="734" spans="1:28" x14ac:dyDescent="0.35">
      <c r="A734" t="s">
        <v>2002</v>
      </c>
      <c r="B734" s="3" t="s">
        <v>2003</v>
      </c>
      <c r="C734" s="3" t="s">
        <v>2004</v>
      </c>
      <c r="D734">
        <v>0</v>
      </c>
      <c r="E734" t="s">
        <v>2005</v>
      </c>
      <c r="F734" t="s">
        <v>29</v>
      </c>
      <c r="I734">
        <v>0</v>
      </c>
      <c r="N734">
        <v>45</v>
      </c>
      <c r="O734">
        <v>50</v>
      </c>
      <c r="P734">
        <v>5</v>
      </c>
      <c r="S734" t="s">
        <v>32</v>
      </c>
      <c r="U734" t="s">
        <v>33</v>
      </c>
      <c r="X734" t="s">
        <v>34</v>
      </c>
      <c r="Y734" t="s">
        <v>35</v>
      </c>
      <c r="Z734">
        <v>5</v>
      </c>
      <c r="AA734" t="str">
        <f>IF(N734&gt;45,(O734-1.2)/0.87,"")</f>
        <v/>
      </c>
    </row>
    <row r="735" spans="1:28" x14ac:dyDescent="0.35">
      <c r="A735" t="s">
        <v>2002</v>
      </c>
      <c r="B735" s="3" t="s">
        <v>2003</v>
      </c>
      <c r="C735" s="3" t="s">
        <v>2004</v>
      </c>
      <c r="D735">
        <v>1</v>
      </c>
      <c r="E735" t="s">
        <v>2006</v>
      </c>
      <c r="F735" t="s">
        <v>29</v>
      </c>
      <c r="I735">
        <v>0</v>
      </c>
      <c r="N735">
        <v>34.5</v>
      </c>
      <c r="O735">
        <v>34.5</v>
      </c>
      <c r="P735">
        <v>4</v>
      </c>
      <c r="S735" t="s">
        <v>32</v>
      </c>
      <c r="U735" t="s">
        <v>33</v>
      </c>
      <c r="X735" t="s">
        <v>34</v>
      </c>
      <c r="Y735" t="s">
        <v>35</v>
      </c>
      <c r="AA735" t="str">
        <f t="shared" si="41"/>
        <v/>
      </c>
    </row>
    <row r="736" spans="1:28" x14ac:dyDescent="0.35">
      <c r="A736" t="s">
        <v>2002</v>
      </c>
      <c r="B736" s="3" t="s">
        <v>2003</v>
      </c>
      <c r="C736" s="3" t="s">
        <v>2004</v>
      </c>
      <c r="D736">
        <v>2</v>
      </c>
      <c r="E736" t="s">
        <v>2007</v>
      </c>
      <c r="F736" t="s">
        <v>29</v>
      </c>
      <c r="I736">
        <v>0</v>
      </c>
      <c r="N736">
        <v>34</v>
      </c>
      <c r="O736">
        <v>34</v>
      </c>
      <c r="P736">
        <v>2</v>
      </c>
      <c r="S736" t="s">
        <v>32</v>
      </c>
      <c r="U736" t="s">
        <v>33</v>
      </c>
      <c r="X736" t="s">
        <v>34</v>
      </c>
      <c r="Y736" t="s">
        <v>35</v>
      </c>
      <c r="AA736" t="str">
        <f t="shared" si="41"/>
        <v/>
      </c>
    </row>
    <row r="737" spans="1:27" x14ac:dyDescent="0.35">
      <c r="A737" t="s">
        <v>2008</v>
      </c>
      <c r="B737" s="3" t="s">
        <v>2009</v>
      </c>
      <c r="C737" s="3" t="s">
        <v>2010</v>
      </c>
      <c r="D737">
        <v>0</v>
      </c>
      <c r="E737" t="s">
        <v>2011</v>
      </c>
      <c r="F737" t="s">
        <v>49</v>
      </c>
      <c r="I737">
        <v>0</v>
      </c>
      <c r="N737">
        <v>0</v>
      </c>
      <c r="O737">
        <v>0</v>
      </c>
      <c r="AA737" t="str">
        <f t="shared" si="41"/>
        <v/>
      </c>
    </row>
    <row r="738" spans="1:27" x14ac:dyDescent="0.35">
      <c r="A738" t="s">
        <v>2008</v>
      </c>
      <c r="B738" s="3" t="s">
        <v>2009</v>
      </c>
      <c r="C738" s="3" t="s">
        <v>2010</v>
      </c>
      <c r="D738">
        <v>1</v>
      </c>
      <c r="E738" t="s">
        <v>2012</v>
      </c>
      <c r="F738" t="s">
        <v>49</v>
      </c>
      <c r="I738">
        <v>0</v>
      </c>
      <c r="N738">
        <v>0</v>
      </c>
      <c r="O738">
        <v>0</v>
      </c>
      <c r="AA738" t="str">
        <f t="shared" si="41"/>
        <v/>
      </c>
    </row>
    <row r="739" spans="1:27" x14ac:dyDescent="0.35">
      <c r="A739" t="s">
        <v>2008</v>
      </c>
      <c r="B739" s="3" t="s">
        <v>2009</v>
      </c>
      <c r="C739" s="3" t="s">
        <v>2010</v>
      </c>
      <c r="D739">
        <v>2</v>
      </c>
      <c r="E739" t="s">
        <v>2013</v>
      </c>
      <c r="F739" t="s">
        <v>49</v>
      </c>
      <c r="I739">
        <v>0</v>
      </c>
      <c r="N739">
        <v>0</v>
      </c>
      <c r="O739">
        <v>0</v>
      </c>
      <c r="AA739" t="str">
        <f t="shared" si="41"/>
        <v/>
      </c>
    </row>
    <row r="740" spans="1:27" x14ac:dyDescent="0.35">
      <c r="A740" t="s">
        <v>2008</v>
      </c>
      <c r="B740" s="3" t="s">
        <v>2009</v>
      </c>
      <c r="C740" s="3" t="s">
        <v>2010</v>
      </c>
      <c r="D740">
        <v>3</v>
      </c>
      <c r="E740" t="s">
        <v>2014</v>
      </c>
      <c r="F740" t="s">
        <v>49</v>
      </c>
      <c r="I740">
        <v>0</v>
      </c>
      <c r="N740">
        <v>0</v>
      </c>
      <c r="O740">
        <v>0</v>
      </c>
      <c r="AA740" t="str">
        <f t="shared" si="41"/>
        <v/>
      </c>
    </row>
    <row r="741" spans="1:27" x14ac:dyDescent="0.35">
      <c r="A741" t="s">
        <v>2008</v>
      </c>
      <c r="B741" s="3" t="s">
        <v>2009</v>
      </c>
      <c r="C741" s="3" t="s">
        <v>2010</v>
      </c>
      <c r="D741">
        <v>4</v>
      </c>
      <c r="E741" t="s">
        <v>2015</v>
      </c>
      <c r="F741" t="s">
        <v>49</v>
      </c>
      <c r="I741">
        <v>0</v>
      </c>
      <c r="N741">
        <v>0</v>
      </c>
      <c r="O741">
        <v>0</v>
      </c>
      <c r="AA741" t="str">
        <f t="shared" si="41"/>
        <v/>
      </c>
    </row>
    <row r="742" spans="1:27" x14ac:dyDescent="0.35">
      <c r="A742" t="s">
        <v>2008</v>
      </c>
      <c r="B742" s="3" t="s">
        <v>2009</v>
      </c>
      <c r="C742" s="3" t="s">
        <v>2010</v>
      </c>
      <c r="D742">
        <v>5</v>
      </c>
      <c r="E742" t="s">
        <v>2016</v>
      </c>
      <c r="F742" t="s">
        <v>49</v>
      </c>
      <c r="I742">
        <v>0</v>
      </c>
      <c r="N742">
        <v>0</v>
      </c>
      <c r="O742">
        <v>0</v>
      </c>
      <c r="AA742" t="str">
        <f t="shared" si="41"/>
        <v/>
      </c>
    </row>
    <row r="743" spans="1:27" x14ac:dyDescent="0.35">
      <c r="A743" t="s">
        <v>2008</v>
      </c>
      <c r="B743" s="3" t="s">
        <v>2009</v>
      </c>
      <c r="C743" s="3" t="s">
        <v>2010</v>
      </c>
      <c r="D743">
        <v>6</v>
      </c>
      <c r="E743" t="s">
        <v>2017</v>
      </c>
      <c r="F743" t="s">
        <v>49</v>
      </c>
      <c r="I743">
        <v>0</v>
      </c>
      <c r="N743">
        <v>0</v>
      </c>
      <c r="O743">
        <v>0</v>
      </c>
      <c r="AA743" t="str">
        <f t="shared" si="41"/>
        <v/>
      </c>
    </row>
    <row r="744" spans="1:27" x14ac:dyDescent="0.35">
      <c r="A744" t="s">
        <v>2008</v>
      </c>
      <c r="B744" s="3" t="s">
        <v>2009</v>
      </c>
      <c r="C744" s="3" t="s">
        <v>2010</v>
      </c>
      <c r="D744">
        <v>7</v>
      </c>
      <c r="E744" t="s">
        <v>2018</v>
      </c>
      <c r="F744" t="s">
        <v>49</v>
      </c>
      <c r="I744">
        <v>0</v>
      </c>
      <c r="N744">
        <v>0</v>
      </c>
      <c r="O744">
        <v>0</v>
      </c>
      <c r="AA744" t="str">
        <f t="shared" si="41"/>
        <v/>
      </c>
    </row>
    <row r="745" spans="1:27" x14ac:dyDescent="0.35">
      <c r="A745" t="s">
        <v>2008</v>
      </c>
      <c r="B745" s="3" t="s">
        <v>2009</v>
      </c>
      <c r="C745" s="3" t="s">
        <v>2010</v>
      </c>
      <c r="D745">
        <v>8</v>
      </c>
      <c r="E745" t="s">
        <v>2019</v>
      </c>
      <c r="F745" t="s">
        <v>49</v>
      </c>
      <c r="I745">
        <v>0</v>
      </c>
      <c r="N745">
        <v>0</v>
      </c>
      <c r="O745">
        <v>0</v>
      </c>
      <c r="AA745" t="str">
        <f t="shared" si="41"/>
        <v/>
      </c>
    </row>
    <row r="746" spans="1:27" x14ac:dyDescent="0.35">
      <c r="A746" t="s">
        <v>2008</v>
      </c>
      <c r="B746" s="3" t="s">
        <v>2009</v>
      </c>
      <c r="C746" s="3" t="s">
        <v>2010</v>
      </c>
      <c r="D746">
        <v>9</v>
      </c>
      <c r="E746" t="s">
        <v>2020</v>
      </c>
      <c r="F746" t="s">
        <v>49</v>
      </c>
      <c r="I746">
        <v>0</v>
      </c>
      <c r="N746">
        <v>0</v>
      </c>
      <c r="O746">
        <v>0</v>
      </c>
      <c r="AA746" t="str">
        <f t="shared" si="41"/>
        <v/>
      </c>
    </row>
    <row r="747" spans="1:27" x14ac:dyDescent="0.35">
      <c r="A747" t="s">
        <v>2008</v>
      </c>
      <c r="B747" s="3" t="s">
        <v>2009</v>
      </c>
      <c r="C747" s="3" t="s">
        <v>2010</v>
      </c>
      <c r="D747">
        <v>10</v>
      </c>
      <c r="E747" t="s">
        <v>2021</v>
      </c>
      <c r="F747" t="s">
        <v>49</v>
      </c>
      <c r="I747">
        <v>0</v>
      </c>
      <c r="N747">
        <v>0</v>
      </c>
      <c r="O747">
        <v>0</v>
      </c>
      <c r="AA747" t="str">
        <f t="shared" si="41"/>
        <v/>
      </c>
    </row>
    <row r="748" spans="1:27" x14ac:dyDescent="0.35">
      <c r="A748" t="s">
        <v>2008</v>
      </c>
      <c r="B748" s="3" t="s">
        <v>2009</v>
      </c>
      <c r="C748" s="3" t="s">
        <v>2010</v>
      </c>
      <c r="D748">
        <v>11</v>
      </c>
      <c r="E748" t="s">
        <v>2022</v>
      </c>
      <c r="F748" t="s">
        <v>49</v>
      </c>
      <c r="I748">
        <v>0</v>
      </c>
      <c r="N748">
        <v>0</v>
      </c>
      <c r="O748">
        <v>0</v>
      </c>
      <c r="AA748" t="str">
        <f t="shared" si="41"/>
        <v/>
      </c>
    </row>
    <row r="749" spans="1:27" x14ac:dyDescent="0.35">
      <c r="A749" t="s">
        <v>2008</v>
      </c>
      <c r="B749" s="3" t="s">
        <v>2009</v>
      </c>
      <c r="C749" s="3" t="s">
        <v>2010</v>
      </c>
      <c r="D749">
        <v>12</v>
      </c>
      <c r="E749" t="s">
        <v>2023</v>
      </c>
      <c r="F749" t="s">
        <v>49</v>
      </c>
      <c r="I749">
        <v>0</v>
      </c>
      <c r="N749">
        <v>0</v>
      </c>
      <c r="O749">
        <v>0</v>
      </c>
      <c r="AA749" t="str">
        <f t="shared" si="41"/>
        <v/>
      </c>
    </row>
    <row r="750" spans="1:27" x14ac:dyDescent="0.35">
      <c r="A750" t="s">
        <v>2008</v>
      </c>
      <c r="B750" s="3" t="s">
        <v>2009</v>
      </c>
      <c r="C750" s="3" t="s">
        <v>2010</v>
      </c>
      <c r="D750">
        <v>13</v>
      </c>
      <c r="E750" t="s">
        <v>2024</v>
      </c>
      <c r="F750" t="s">
        <v>49</v>
      </c>
      <c r="I750">
        <v>0</v>
      </c>
      <c r="N750">
        <v>0</v>
      </c>
      <c r="O750">
        <v>0</v>
      </c>
      <c r="AA750" t="str">
        <f t="shared" si="41"/>
        <v/>
      </c>
    </row>
    <row r="751" spans="1:27" x14ac:dyDescent="0.35">
      <c r="A751" t="s">
        <v>2008</v>
      </c>
      <c r="B751" s="3" t="s">
        <v>2009</v>
      </c>
      <c r="C751" s="3" t="s">
        <v>2010</v>
      </c>
      <c r="D751">
        <v>14</v>
      </c>
      <c r="E751" t="s">
        <v>2025</v>
      </c>
      <c r="F751" t="s">
        <v>29</v>
      </c>
      <c r="I751">
        <v>0</v>
      </c>
      <c r="N751">
        <v>13</v>
      </c>
      <c r="O751">
        <v>16.5</v>
      </c>
      <c r="P751">
        <v>2</v>
      </c>
      <c r="S751" t="s">
        <v>52</v>
      </c>
      <c r="T751">
        <v>4</v>
      </c>
      <c r="U751" t="s">
        <v>33</v>
      </c>
      <c r="X751" t="s">
        <v>95</v>
      </c>
      <c r="Y751" t="s">
        <v>35</v>
      </c>
      <c r="AA751" t="str">
        <f t="shared" si="41"/>
        <v/>
      </c>
    </row>
    <row r="752" spans="1:27" x14ac:dyDescent="0.35">
      <c r="A752" t="s">
        <v>2008</v>
      </c>
      <c r="B752" s="3" t="s">
        <v>2009</v>
      </c>
      <c r="C752" s="3" t="s">
        <v>2010</v>
      </c>
      <c r="D752">
        <v>15</v>
      </c>
      <c r="E752" t="s">
        <v>2026</v>
      </c>
      <c r="F752" t="s">
        <v>49</v>
      </c>
      <c r="I752">
        <v>0</v>
      </c>
      <c r="N752">
        <v>0</v>
      </c>
      <c r="O752">
        <v>0</v>
      </c>
      <c r="AA752" t="str">
        <f t="shared" si="41"/>
        <v/>
      </c>
    </row>
    <row r="753" spans="1:27" x14ac:dyDescent="0.35">
      <c r="A753" t="s">
        <v>2008</v>
      </c>
      <c r="B753" s="3" t="s">
        <v>2009</v>
      </c>
      <c r="C753" s="3" t="s">
        <v>2010</v>
      </c>
      <c r="D753">
        <v>16</v>
      </c>
      <c r="E753" t="s">
        <v>2027</v>
      </c>
      <c r="F753" t="s">
        <v>49</v>
      </c>
      <c r="I753">
        <v>0</v>
      </c>
      <c r="N753">
        <v>0</v>
      </c>
      <c r="O753">
        <v>0</v>
      </c>
      <c r="AA753" t="str">
        <f t="shared" si="41"/>
        <v/>
      </c>
    </row>
    <row r="754" spans="1:27" x14ac:dyDescent="0.35">
      <c r="A754" t="s">
        <v>2008</v>
      </c>
      <c r="B754" s="3" t="s">
        <v>2009</v>
      </c>
      <c r="C754" s="3" t="s">
        <v>2010</v>
      </c>
      <c r="D754">
        <v>17</v>
      </c>
      <c r="E754" t="s">
        <v>2028</v>
      </c>
      <c r="F754" t="s">
        <v>49</v>
      </c>
      <c r="I754">
        <v>0</v>
      </c>
      <c r="N754">
        <v>0</v>
      </c>
      <c r="O754">
        <v>0</v>
      </c>
      <c r="AA754" t="str">
        <f t="shared" si="41"/>
        <v/>
      </c>
    </row>
    <row r="755" spans="1:27" x14ac:dyDescent="0.35">
      <c r="A755" t="s">
        <v>2008</v>
      </c>
      <c r="B755" s="3" t="s">
        <v>2009</v>
      </c>
      <c r="C755" s="3" t="s">
        <v>2010</v>
      </c>
      <c r="D755">
        <v>18</v>
      </c>
      <c r="E755" t="s">
        <v>2029</v>
      </c>
      <c r="F755" t="s">
        <v>49</v>
      </c>
      <c r="I755">
        <v>0</v>
      </c>
      <c r="N755">
        <v>0</v>
      </c>
      <c r="O755">
        <v>0</v>
      </c>
      <c r="AA755" t="str">
        <f t="shared" si="41"/>
        <v/>
      </c>
    </row>
    <row r="756" spans="1:27" x14ac:dyDescent="0.35">
      <c r="A756" t="s">
        <v>2008</v>
      </c>
      <c r="B756" s="3" t="s">
        <v>2009</v>
      </c>
      <c r="C756" s="3" t="s">
        <v>2010</v>
      </c>
      <c r="D756">
        <v>19</v>
      </c>
      <c r="E756" t="s">
        <v>2030</v>
      </c>
      <c r="F756" t="s">
        <v>49</v>
      </c>
      <c r="I756">
        <v>0</v>
      </c>
      <c r="N756">
        <v>0</v>
      </c>
      <c r="O756">
        <v>0</v>
      </c>
      <c r="AA756" t="str">
        <f t="shared" si="41"/>
        <v/>
      </c>
    </row>
    <row r="757" spans="1:27" x14ac:dyDescent="0.35">
      <c r="A757" t="s">
        <v>2008</v>
      </c>
      <c r="B757" s="3" t="s">
        <v>2009</v>
      </c>
      <c r="C757" s="3" t="s">
        <v>2010</v>
      </c>
      <c r="D757">
        <v>20</v>
      </c>
      <c r="E757" t="s">
        <v>2031</v>
      </c>
      <c r="F757" t="s">
        <v>29</v>
      </c>
      <c r="I757">
        <v>0</v>
      </c>
      <c r="N757">
        <v>12</v>
      </c>
      <c r="O757">
        <v>13</v>
      </c>
      <c r="P757">
        <v>1.8</v>
      </c>
      <c r="S757" t="s">
        <v>62</v>
      </c>
      <c r="U757" t="s">
        <v>33</v>
      </c>
      <c r="X757" t="s">
        <v>95</v>
      </c>
      <c r="Y757" t="s">
        <v>35</v>
      </c>
      <c r="AA757" t="str">
        <f t="shared" si="41"/>
        <v/>
      </c>
    </row>
    <row r="758" spans="1:27" x14ac:dyDescent="0.35">
      <c r="A758" t="s">
        <v>2008</v>
      </c>
      <c r="B758" s="3" t="s">
        <v>2009</v>
      </c>
      <c r="C758" s="3" t="s">
        <v>2010</v>
      </c>
      <c r="D758">
        <v>21</v>
      </c>
      <c r="E758" t="s">
        <v>2032</v>
      </c>
      <c r="F758" t="s">
        <v>29</v>
      </c>
      <c r="I758">
        <v>0</v>
      </c>
      <c r="N758">
        <v>11</v>
      </c>
      <c r="O758">
        <v>10</v>
      </c>
      <c r="P758">
        <v>1.5</v>
      </c>
      <c r="S758" t="s">
        <v>62</v>
      </c>
      <c r="U758" t="s">
        <v>33</v>
      </c>
      <c r="X758" t="s">
        <v>95</v>
      </c>
      <c r="Y758" t="s">
        <v>35</v>
      </c>
      <c r="AA758" t="str">
        <f t="shared" si="41"/>
        <v/>
      </c>
    </row>
    <row r="759" spans="1:27" x14ac:dyDescent="0.35">
      <c r="A759" t="s">
        <v>2008</v>
      </c>
      <c r="B759" s="3" t="s">
        <v>2009</v>
      </c>
      <c r="C759" s="3" t="s">
        <v>2010</v>
      </c>
      <c r="D759">
        <v>22</v>
      </c>
      <c r="E759" t="s">
        <v>2033</v>
      </c>
      <c r="F759" t="s">
        <v>49</v>
      </c>
      <c r="I759">
        <v>0</v>
      </c>
      <c r="N759">
        <v>0</v>
      </c>
      <c r="O759">
        <v>0</v>
      </c>
      <c r="AA759" t="str">
        <f t="shared" si="41"/>
        <v/>
      </c>
    </row>
    <row r="760" spans="1:27" x14ac:dyDescent="0.35">
      <c r="A760" t="s">
        <v>2008</v>
      </c>
      <c r="B760" s="3" t="s">
        <v>2009</v>
      </c>
      <c r="C760" s="3" t="s">
        <v>2010</v>
      </c>
      <c r="D760">
        <v>23</v>
      </c>
      <c r="E760" t="s">
        <v>2034</v>
      </c>
      <c r="F760" t="s">
        <v>49</v>
      </c>
      <c r="I760">
        <v>0</v>
      </c>
      <c r="N760">
        <v>0</v>
      </c>
      <c r="O760">
        <v>0</v>
      </c>
      <c r="AA760" t="str">
        <f t="shared" si="41"/>
        <v/>
      </c>
    </row>
    <row r="761" spans="1:27" x14ac:dyDescent="0.35">
      <c r="A761" t="s">
        <v>2008</v>
      </c>
      <c r="B761" s="3" t="s">
        <v>2009</v>
      </c>
      <c r="C761" s="3" t="s">
        <v>2010</v>
      </c>
      <c r="D761">
        <v>24</v>
      </c>
      <c r="E761" t="s">
        <v>2035</v>
      </c>
      <c r="F761" t="s">
        <v>29</v>
      </c>
      <c r="I761">
        <v>0</v>
      </c>
      <c r="N761">
        <v>10.5</v>
      </c>
      <c r="O761">
        <v>13</v>
      </c>
      <c r="P761">
        <v>2</v>
      </c>
      <c r="S761" t="s">
        <v>62</v>
      </c>
      <c r="U761" t="s">
        <v>33</v>
      </c>
      <c r="X761" t="s">
        <v>95</v>
      </c>
      <c r="Y761" t="s">
        <v>35</v>
      </c>
      <c r="AA761" t="str">
        <f t="shared" si="41"/>
        <v/>
      </c>
    </row>
    <row r="762" spans="1:27" x14ac:dyDescent="0.35">
      <c r="A762" t="s">
        <v>2008</v>
      </c>
      <c r="B762" s="3" t="s">
        <v>2009</v>
      </c>
      <c r="C762" s="3" t="s">
        <v>2010</v>
      </c>
      <c r="D762">
        <v>25</v>
      </c>
      <c r="E762" t="s">
        <v>2036</v>
      </c>
      <c r="F762" t="s">
        <v>49</v>
      </c>
      <c r="I762">
        <v>0</v>
      </c>
      <c r="N762">
        <v>0</v>
      </c>
      <c r="O762">
        <v>0</v>
      </c>
      <c r="AA762" t="str">
        <f t="shared" si="41"/>
        <v/>
      </c>
    </row>
    <row r="763" spans="1:27" x14ac:dyDescent="0.35">
      <c r="A763" t="s">
        <v>2008</v>
      </c>
      <c r="B763" s="3" t="s">
        <v>2009</v>
      </c>
      <c r="C763" s="3" t="s">
        <v>2010</v>
      </c>
      <c r="D763">
        <v>26</v>
      </c>
      <c r="E763" t="s">
        <v>2037</v>
      </c>
      <c r="F763" t="s">
        <v>49</v>
      </c>
      <c r="I763">
        <v>0</v>
      </c>
      <c r="N763">
        <v>0</v>
      </c>
      <c r="O763">
        <v>0</v>
      </c>
      <c r="AA763" t="str">
        <f t="shared" si="41"/>
        <v/>
      </c>
    </row>
    <row r="764" spans="1:27" x14ac:dyDescent="0.35">
      <c r="A764" t="s">
        <v>2008</v>
      </c>
      <c r="B764" s="3" t="s">
        <v>2009</v>
      </c>
      <c r="C764" s="3" t="s">
        <v>2010</v>
      </c>
      <c r="D764">
        <v>27</v>
      </c>
      <c r="E764" t="s">
        <v>2038</v>
      </c>
      <c r="F764" t="s">
        <v>29</v>
      </c>
      <c r="I764">
        <v>0</v>
      </c>
      <c r="N764">
        <v>10</v>
      </c>
      <c r="O764">
        <v>11</v>
      </c>
      <c r="P764">
        <v>2</v>
      </c>
      <c r="S764" t="s">
        <v>52</v>
      </c>
      <c r="T764">
        <v>2</v>
      </c>
      <c r="U764" t="s">
        <v>33</v>
      </c>
      <c r="X764" t="s">
        <v>95</v>
      </c>
      <c r="Y764" t="s">
        <v>35</v>
      </c>
      <c r="AA764" t="str">
        <f t="shared" si="41"/>
        <v/>
      </c>
    </row>
    <row r="765" spans="1:27" x14ac:dyDescent="0.35">
      <c r="A765" t="s">
        <v>2008</v>
      </c>
      <c r="B765" s="3" t="s">
        <v>2009</v>
      </c>
      <c r="C765" s="3" t="s">
        <v>2010</v>
      </c>
      <c r="D765">
        <v>28</v>
      </c>
      <c r="E765" t="s">
        <v>2039</v>
      </c>
      <c r="F765" t="s">
        <v>49</v>
      </c>
      <c r="I765">
        <v>0</v>
      </c>
      <c r="N765">
        <v>0</v>
      </c>
      <c r="O765">
        <v>0</v>
      </c>
      <c r="AA765" t="str">
        <f t="shared" si="41"/>
        <v/>
      </c>
    </row>
    <row r="766" spans="1:27" x14ac:dyDescent="0.35">
      <c r="A766" t="s">
        <v>2008</v>
      </c>
      <c r="B766" s="3" t="s">
        <v>2009</v>
      </c>
      <c r="C766" s="3" t="s">
        <v>2010</v>
      </c>
      <c r="D766">
        <v>29</v>
      </c>
      <c r="E766" t="s">
        <v>2040</v>
      </c>
      <c r="F766" t="s">
        <v>29</v>
      </c>
      <c r="I766">
        <v>0</v>
      </c>
      <c r="N766">
        <v>15.5</v>
      </c>
      <c r="O766">
        <v>17</v>
      </c>
      <c r="P766">
        <v>2</v>
      </c>
      <c r="S766" t="s">
        <v>52</v>
      </c>
      <c r="T766">
        <v>4</v>
      </c>
      <c r="U766" t="s">
        <v>33</v>
      </c>
      <c r="X766" t="s">
        <v>95</v>
      </c>
      <c r="Y766" t="s">
        <v>35</v>
      </c>
      <c r="AA766" t="str">
        <f t="shared" si="41"/>
        <v/>
      </c>
    </row>
    <row r="767" spans="1:27" x14ac:dyDescent="0.35">
      <c r="A767" t="s">
        <v>2008</v>
      </c>
      <c r="B767" s="3" t="s">
        <v>2009</v>
      </c>
      <c r="C767" s="3" t="s">
        <v>2010</v>
      </c>
      <c r="D767">
        <v>30</v>
      </c>
      <c r="E767" t="s">
        <v>2041</v>
      </c>
      <c r="F767" t="s">
        <v>49</v>
      </c>
      <c r="I767">
        <v>0</v>
      </c>
      <c r="N767">
        <v>0</v>
      </c>
      <c r="O767">
        <v>0</v>
      </c>
      <c r="AA767" t="str">
        <f t="shared" si="41"/>
        <v/>
      </c>
    </row>
    <row r="768" spans="1:27" x14ac:dyDescent="0.35">
      <c r="A768" t="s">
        <v>2008</v>
      </c>
      <c r="B768" s="3" t="s">
        <v>2009</v>
      </c>
      <c r="C768" s="3" t="s">
        <v>2010</v>
      </c>
      <c r="D768">
        <v>31</v>
      </c>
      <c r="E768" t="s">
        <v>2042</v>
      </c>
      <c r="F768" t="s">
        <v>49</v>
      </c>
      <c r="I768">
        <v>0</v>
      </c>
      <c r="N768">
        <v>0</v>
      </c>
      <c r="O768">
        <v>0</v>
      </c>
      <c r="AA768" t="str">
        <f t="shared" si="41"/>
        <v/>
      </c>
    </row>
    <row r="769" spans="1:27" x14ac:dyDescent="0.35">
      <c r="A769" t="s">
        <v>2008</v>
      </c>
      <c r="B769" s="3" t="s">
        <v>2009</v>
      </c>
      <c r="C769" s="3" t="s">
        <v>2010</v>
      </c>
      <c r="D769">
        <v>32</v>
      </c>
      <c r="E769" t="s">
        <v>2043</v>
      </c>
      <c r="F769" t="s">
        <v>49</v>
      </c>
      <c r="I769">
        <v>0</v>
      </c>
      <c r="N769">
        <v>0</v>
      </c>
      <c r="O769">
        <v>0</v>
      </c>
      <c r="AA769" t="str">
        <f t="shared" si="41"/>
        <v/>
      </c>
    </row>
    <row r="770" spans="1:27" x14ac:dyDescent="0.35">
      <c r="A770" t="s">
        <v>2008</v>
      </c>
      <c r="B770" s="3" t="s">
        <v>2009</v>
      </c>
      <c r="C770" s="3" t="s">
        <v>2010</v>
      </c>
      <c r="D770">
        <v>33</v>
      </c>
      <c r="E770" t="s">
        <v>2044</v>
      </c>
      <c r="F770" t="s">
        <v>49</v>
      </c>
      <c r="I770">
        <v>0</v>
      </c>
      <c r="N770">
        <v>0</v>
      </c>
      <c r="O770">
        <v>0</v>
      </c>
      <c r="AA770" t="str">
        <f t="shared" ref="AA770:AA833" si="43">IF(N770&gt;45,(O770-1.2)/0.87,"")</f>
        <v/>
      </c>
    </row>
    <row r="771" spans="1:27" x14ac:dyDescent="0.35">
      <c r="A771" t="s">
        <v>2008</v>
      </c>
      <c r="B771" s="3" t="s">
        <v>2009</v>
      </c>
      <c r="C771" s="3" t="s">
        <v>2010</v>
      </c>
      <c r="D771">
        <v>34</v>
      </c>
      <c r="E771" t="s">
        <v>2045</v>
      </c>
      <c r="F771" t="s">
        <v>49</v>
      </c>
      <c r="I771">
        <v>0</v>
      </c>
      <c r="N771">
        <v>0</v>
      </c>
      <c r="O771">
        <v>0</v>
      </c>
      <c r="AA771" t="str">
        <f t="shared" si="43"/>
        <v/>
      </c>
    </row>
    <row r="772" spans="1:27" x14ac:dyDescent="0.35">
      <c r="A772" t="s">
        <v>2046</v>
      </c>
      <c r="B772" s="3" t="s">
        <v>2047</v>
      </c>
      <c r="C772" s="3" t="s">
        <v>2048</v>
      </c>
      <c r="D772">
        <v>0</v>
      </c>
      <c r="E772" t="s">
        <v>2049</v>
      </c>
      <c r="F772" t="s">
        <v>29</v>
      </c>
      <c r="I772">
        <v>0</v>
      </c>
      <c r="N772">
        <v>28</v>
      </c>
      <c r="O772">
        <v>29.5</v>
      </c>
      <c r="P772">
        <v>3</v>
      </c>
      <c r="S772" t="s">
        <v>32</v>
      </c>
      <c r="U772" t="s">
        <v>33</v>
      </c>
      <c r="X772" t="s">
        <v>95</v>
      </c>
      <c r="Y772" t="s">
        <v>35</v>
      </c>
      <c r="AA772" t="str">
        <f t="shared" si="43"/>
        <v/>
      </c>
    </row>
    <row r="773" spans="1:27" x14ac:dyDescent="0.35">
      <c r="A773" t="s">
        <v>2046</v>
      </c>
      <c r="B773" s="3" t="s">
        <v>2047</v>
      </c>
      <c r="C773" s="3" t="s">
        <v>2048</v>
      </c>
      <c r="D773">
        <v>1</v>
      </c>
      <c r="E773" t="s">
        <v>2050</v>
      </c>
      <c r="F773" t="s">
        <v>29</v>
      </c>
      <c r="I773">
        <v>0</v>
      </c>
      <c r="N773">
        <v>19</v>
      </c>
      <c r="O773">
        <v>25</v>
      </c>
      <c r="P773">
        <v>2</v>
      </c>
      <c r="S773" t="s">
        <v>32</v>
      </c>
      <c r="U773" t="s">
        <v>33</v>
      </c>
      <c r="X773" t="s">
        <v>34</v>
      </c>
      <c r="Y773" t="s">
        <v>35</v>
      </c>
      <c r="AA773" t="str">
        <f t="shared" si="43"/>
        <v/>
      </c>
    </row>
    <row r="774" spans="1:27" x14ac:dyDescent="0.35">
      <c r="A774" t="s">
        <v>2046</v>
      </c>
      <c r="B774" s="3" t="s">
        <v>2047</v>
      </c>
      <c r="C774" s="3" t="s">
        <v>2048</v>
      </c>
      <c r="D774">
        <v>2</v>
      </c>
      <c r="E774" t="s">
        <v>2051</v>
      </c>
      <c r="F774" t="s">
        <v>29</v>
      </c>
      <c r="I774">
        <v>0</v>
      </c>
      <c r="N774">
        <v>31</v>
      </c>
      <c r="O774">
        <v>42</v>
      </c>
      <c r="P774">
        <v>2.5</v>
      </c>
      <c r="S774" t="s">
        <v>32</v>
      </c>
      <c r="U774" t="s">
        <v>33</v>
      </c>
      <c r="X774" t="s">
        <v>95</v>
      </c>
      <c r="Y774" t="s">
        <v>35</v>
      </c>
      <c r="AA774" t="str">
        <f t="shared" si="43"/>
        <v/>
      </c>
    </row>
    <row r="775" spans="1:27" x14ac:dyDescent="0.35">
      <c r="A775" t="s">
        <v>2046</v>
      </c>
      <c r="B775" s="3" t="s">
        <v>2047</v>
      </c>
      <c r="C775" s="3" t="s">
        <v>2048</v>
      </c>
      <c r="D775">
        <v>3</v>
      </c>
      <c r="E775" t="s">
        <v>2052</v>
      </c>
      <c r="F775" t="s">
        <v>29</v>
      </c>
      <c r="I775">
        <v>0</v>
      </c>
      <c r="N775">
        <v>21</v>
      </c>
      <c r="O775">
        <v>22</v>
      </c>
      <c r="P775">
        <v>2</v>
      </c>
      <c r="S775" t="s">
        <v>32</v>
      </c>
      <c r="U775" t="s">
        <v>33</v>
      </c>
      <c r="X775" t="s">
        <v>34</v>
      </c>
      <c r="Y775" t="s">
        <v>35</v>
      </c>
      <c r="AA775" t="str">
        <f t="shared" si="43"/>
        <v/>
      </c>
    </row>
    <row r="776" spans="1:27" x14ac:dyDescent="0.35">
      <c r="A776" t="s">
        <v>2046</v>
      </c>
      <c r="B776" s="3" t="s">
        <v>2047</v>
      </c>
      <c r="C776" s="3" t="s">
        <v>2048</v>
      </c>
      <c r="D776">
        <v>4</v>
      </c>
      <c r="E776" t="s">
        <v>2053</v>
      </c>
      <c r="F776" t="s">
        <v>49</v>
      </c>
      <c r="I776">
        <v>0</v>
      </c>
      <c r="N776">
        <v>0</v>
      </c>
      <c r="O776">
        <v>0</v>
      </c>
      <c r="AA776" t="str">
        <f t="shared" si="43"/>
        <v/>
      </c>
    </row>
    <row r="777" spans="1:27" x14ac:dyDescent="0.35">
      <c r="A777" t="s">
        <v>2046</v>
      </c>
      <c r="B777" s="3" t="s">
        <v>2047</v>
      </c>
      <c r="C777" s="3" t="s">
        <v>2048</v>
      </c>
      <c r="D777">
        <v>5</v>
      </c>
      <c r="E777" t="s">
        <v>2054</v>
      </c>
      <c r="F777" t="s">
        <v>29</v>
      </c>
      <c r="I777">
        <v>0</v>
      </c>
      <c r="N777">
        <v>43</v>
      </c>
      <c r="O777">
        <v>47</v>
      </c>
      <c r="P777">
        <v>4</v>
      </c>
      <c r="S777" t="s">
        <v>32</v>
      </c>
      <c r="U777" t="s">
        <v>33</v>
      </c>
      <c r="X777" t="s">
        <v>34</v>
      </c>
      <c r="Y777" t="s">
        <v>35</v>
      </c>
      <c r="AA777" t="str">
        <f t="shared" si="43"/>
        <v/>
      </c>
    </row>
    <row r="778" spans="1:27" x14ac:dyDescent="0.35">
      <c r="A778" t="s">
        <v>2046</v>
      </c>
      <c r="B778" s="3" t="s">
        <v>2047</v>
      </c>
      <c r="C778" s="3" t="s">
        <v>2048</v>
      </c>
      <c r="D778">
        <v>6</v>
      </c>
      <c r="E778" t="s">
        <v>2055</v>
      </c>
      <c r="F778" t="s">
        <v>29</v>
      </c>
      <c r="I778">
        <v>0</v>
      </c>
      <c r="N778">
        <v>15</v>
      </c>
      <c r="O778">
        <v>14</v>
      </c>
      <c r="P778">
        <v>1.5</v>
      </c>
      <c r="S778" t="s">
        <v>52</v>
      </c>
      <c r="T778">
        <v>3</v>
      </c>
      <c r="U778" t="s">
        <v>33</v>
      </c>
      <c r="X778" t="s">
        <v>34</v>
      </c>
      <c r="Y778" t="s">
        <v>35</v>
      </c>
      <c r="AA778" t="str">
        <f t="shared" si="43"/>
        <v/>
      </c>
    </row>
    <row r="779" spans="1:27" x14ac:dyDescent="0.35">
      <c r="A779" t="s">
        <v>2046</v>
      </c>
      <c r="B779" s="3" t="s">
        <v>2047</v>
      </c>
      <c r="C779" s="3" t="s">
        <v>2048</v>
      </c>
      <c r="D779">
        <v>7</v>
      </c>
      <c r="E779" t="s">
        <v>2056</v>
      </c>
      <c r="F779" t="s">
        <v>29</v>
      </c>
      <c r="I779">
        <v>0</v>
      </c>
      <c r="N779">
        <v>23</v>
      </c>
      <c r="O779">
        <v>21</v>
      </c>
      <c r="P779">
        <v>1</v>
      </c>
      <c r="S779" t="s">
        <v>52</v>
      </c>
      <c r="T779">
        <v>2</v>
      </c>
      <c r="U779" t="s">
        <v>33</v>
      </c>
      <c r="X779" t="s">
        <v>34</v>
      </c>
      <c r="Y779" t="s">
        <v>35</v>
      </c>
      <c r="AA779" t="str">
        <f t="shared" si="43"/>
        <v/>
      </c>
    </row>
    <row r="780" spans="1:27" x14ac:dyDescent="0.35">
      <c r="A780" t="s">
        <v>2046</v>
      </c>
      <c r="B780" s="3" t="s">
        <v>2047</v>
      </c>
      <c r="C780" s="3" t="s">
        <v>2048</v>
      </c>
      <c r="D780">
        <v>8</v>
      </c>
      <c r="E780" t="s">
        <v>2057</v>
      </c>
      <c r="F780" t="s">
        <v>49</v>
      </c>
      <c r="I780">
        <v>0</v>
      </c>
      <c r="N780">
        <v>0</v>
      </c>
      <c r="O780">
        <v>0</v>
      </c>
      <c r="AA780" t="str">
        <f t="shared" si="43"/>
        <v/>
      </c>
    </row>
    <row r="781" spans="1:27" x14ac:dyDescent="0.35">
      <c r="A781" t="s">
        <v>2046</v>
      </c>
      <c r="B781" s="3" t="s">
        <v>2047</v>
      </c>
      <c r="C781" s="3" t="s">
        <v>2048</v>
      </c>
      <c r="D781">
        <v>9</v>
      </c>
      <c r="E781" t="s">
        <v>2058</v>
      </c>
      <c r="F781" t="s">
        <v>29</v>
      </c>
      <c r="I781">
        <v>0</v>
      </c>
      <c r="N781">
        <v>24</v>
      </c>
      <c r="O781">
        <v>25</v>
      </c>
      <c r="P781">
        <v>3</v>
      </c>
      <c r="S781" t="s">
        <v>52</v>
      </c>
      <c r="T781">
        <v>2</v>
      </c>
      <c r="U781" t="s">
        <v>33</v>
      </c>
      <c r="X781" t="s">
        <v>95</v>
      </c>
      <c r="Y781" t="s">
        <v>35</v>
      </c>
      <c r="AA781" t="str">
        <f t="shared" si="43"/>
        <v/>
      </c>
    </row>
    <row r="782" spans="1:27" x14ac:dyDescent="0.35">
      <c r="A782" t="s">
        <v>2046</v>
      </c>
      <c r="B782" s="3" t="s">
        <v>2047</v>
      </c>
      <c r="C782" s="3" t="s">
        <v>2048</v>
      </c>
      <c r="D782">
        <v>10</v>
      </c>
      <c r="E782" t="s">
        <v>2059</v>
      </c>
      <c r="F782" t="s">
        <v>29</v>
      </c>
      <c r="I782">
        <v>0</v>
      </c>
      <c r="N782">
        <v>11</v>
      </c>
      <c r="O782">
        <v>12</v>
      </c>
      <c r="P782">
        <v>2</v>
      </c>
      <c r="S782" t="s">
        <v>32</v>
      </c>
      <c r="U782" t="s">
        <v>33</v>
      </c>
      <c r="X782" t="s">
        <v>34</v>
      </c>
      <c r="Y782" t="s">
        <v>35</v>
      </c>
      <c r="AA782" t="str">
        <f t="shared" si="43"/>
        <v/>
      </c>
    </row>
    <row r="783" spans="1:27" x14ac:dyDescent="0.35">
      <c r="A783" t="s">
        <v>2060</v>
      </c>
      <c r="B783" s="3" t="s">
        <v>2061</v>
      </c>
      <c r="C783" s="3" t="s">
        <v>2062</v>
      </c>
      <c r="D783">
        <v>0</v>
      </c>
      <c r="E783" t="s">
        <v>2063</v>
      </c>
      <c r="F783" t="s">
        <v>29</v>
      </c>
      <c r="I783">
        <v>0</v>
      </c>
      <c r="N783">
        <v>27</v>
      </c>
      <c r="O783">
        <v>28</v>
      </c>
      <c r="P783">
        <v>4.5</v>
      </c>
      <c r="S783" t="s">
        <v>52</v>
      </c>
      <c r="T783">
        <v>3</v>
      </c>
      <c r="U783" t="s">
        <v>117</v>
      </c>
      <c r="V783" t="s">
        <v>199</v>
      </c>
      <c r="W783">
        <v>1.4</v>
      </c>
      <c r="X783" t="s">
        <v>34</v>
      </c>
      <c r="Y783" t="s">
        <v>35</v>
      </c>
      <c r="AA783" t="str">
        <f t="shared" si="43"/>
        <v/>
      </c>
    </row>
    <row r="784" spans="1:27" x14ac:dyDescent="0.35">
      <c r="A784" t="s">
        <v>2060</v>
      </c>
      <c r="B784" s="3" t="s">
        <v>2061</v>
      </c>
      <c r="C784" s="3" t="s">
        <v>2062</v>
      </c>
      <c r="D784">
        <v>1</v>
      </c>
      <c r="E784" t="s">
        <v>2064</v>
      </c>
      <c r="F784" t="s">
        <v>29</v>
      </c>
      <c r="I784">
        <v>0</v>
      </c>
      <c r="N784">
        <v>35</v>
      </c>
      <c r="O784">
        <v>43</v>
      </c>
      <c r="P784">
        <v>5</v>
      </c>
      <c r="S784" t="s">
        <v>32</v>
      </c>
      <c r="U784" t="s">
        <v>33</v>
      </c>
      <c r="X784" t="s">
        <v>95</v>
      </c>
      <c r="Y784" t="s">
        <v>35</v>
      </c>
      <c r="AA784" t="str">
        <f t="shared" si="43"/>
        <v/>
      </c>
    </row>
    <row r="785" spans="1:33" x14ac:dyDescent="0.35">
      <c r="A785" t="s">
        <v>2060</v>
      </c>
      <c r="B785" s="3" t="s">
        <v>2061</v>
      </c>
      <c r="C785" s="3" t="s">
        <v>2062</v>
      </c>
      <c r="D785">
        <v>2</v>
      </c>
      <c r="E785" t="s">
        <v>2065</v>
      </c>
      <c r="F785" t="s">
        <v>29</v>
      </c>
      <c r="I785">
        <v>0</v>
      </c>
      <c r="N785">
        <v>37</v>
      </c>
      <c r="O785">
        <v>43</v>
      </c>
      <c r="P785">
        <v>6</v>
      </c>
      <c r="S785" t="s">
        <v>32</v>
      </c>
      <c r="U785" t="s">
        <v>33</v>
      </c>
      <c r="X785" t="s">
        <v>95</v>
      </c>
      <c r="Y785" t="s">
        <v>35</v>
      </c>
      <c r="AA785" t="str">
        <f t="shared" si="43"/>
        <v/>
      </c>
    </row>
    <row r="786" spans="1:33" x14ac:dyDescent="0.35">
      <c r="A786" t="s">
        <v>2066</v>
      </c>
      <c r="B786" s="3" t="s">
        <v>2067</v>
      </c>
      <c r="C786" s="3" t="s">
        <v>2068</v>
      </c>
      <c r="D786">
        <v>0</v>
      </c>
      <c r="E786" t="s">
        <v>2069</v>
      </c>
      <c r="F786" t="s">
        <v>29</v>
      </c>
      <c r="I786">
        <v>0</v>
      </c>
      <c r="N786">
        <v>26</v>
      </c>
      <c r="O786">
        <v>27</v>
      </c>
      <c r="P786">
        <v>5.5</v>
      </c>
      <c r="S786" t="s">
        <v>32</v>
      </c>
      <c r="U786" t="s">
        <v>33</v>
      </c>
      <c r="X786" t="s">
        <v>34</v>
      </c>
      <c r="Y786" t="s">
        <v>35</v>
      </c>
      <c r="AA786" t="str">
        <f t="shared" si="43"/>
        <v/>
      </c>
    </row>
    <row r="787" spans="1:33" x14ac:dyDescent="0.35">
      <c r="A787" t="s">
        <v>2070</v>
      </c>
      <c r="B787" s="3" t="s">
        <v>2071</v>
      </c>
      <c r="C787" s="3" t="s">
        <v>2072</v>
      </c>
      <c r="D787">
        <v>0</v>
      </c>
      <c r="E787" t="s">
        <v>2073</v>
      </c>
      <c r="F787" t="s">
        <v>29</v>
      </c>
      <c r="I787">
        <v>0</v>
      </c>
      <c r="N787">
        <v>16</v>
      </c>
      <c r="O787">
        <v>15</v>
      </c>
      <c r="P787">
        <v>4</v>
      </c>
      <c r="S787" t="s">
        <v>32</v>
      </c>
      <c r="U787" t="s">
        <v>33</v>
      </c>
      <c r="X787" t="s">
        <v>95</v>
      </c>
      <c r="Y787" t="s">
        <v>35</v>
      </c>
      <c r="AA787" t="str">
        <f t="shared" si="43"/>
        <v/>
      </c>
    </row>
    <row r="788" spans="1:33" x14ac:dyDescent="0.35">
      <c r="A788" t="s">
        <v>2070</v>
      </c>
      <c r="B788" s="3" t="s">
        <v>2071</v>
      </c>
      <c r="C788" s="3" t="s">
        <v>2072</v>
      </c>
      <c r="D788">
        <v>1</v>
      </c>
      <c r="E788" t="s">
        <v>2074</v>
      </c>
      <c r="F788" t="s">
        <v>49</v>
      </c>
      <c r="I788">
        <v>0</v>
      </c>
      <c r="N788">
        <v>0</v>
      </c>
      <c r="O788">
        <v>0</v>
      </c>
      <c r="AA788" t="str">
        <f t="shared" si="43"/>
        <v/>
      </c>
    </row>
    <row r="789" spans="1:33" x14ac:dyDescent="0.35">
      <c r="A789" t="s">
        <v>2070</v>
      </c>
      <c r="B789" s="3" t="s">
        <v>2071</v>
      </c>
      <c r="C789" s="3" t="s">
        <v>2072</v>
      </c>
      <c r="D789">
        <v>2</v>
      </c>
      <c r="E789" t="s">
        <v>2075</v>
      </c>
      <c r="F789" t="s">
        <v>29</v>
      </c>
      <c r="I789">
        <v>0</v>
      </c>
      <c r="N789">
        <v>20</v>
      </c>
      <c r="O789">
        <v>21</v>
      </c>
      <c r="P789">
        <v>2</v>
      </c>
      <c r="S789" t="s">
        <v>32</v>
      </c>
      <c r="U789" t="s">
        <v>33</v>
      </c>
      <c r="X789" t="s">
        <v>95</v>
      </c>
      <c r="Y789" t="s">
        <v>35</v>
      </c>
      <c r="AA789" t="str">
        <f t="shared" si="43"/>
        <v/>
      </c>
    </row>
    <row r="790" spans="1:33" x14ac:dyDescent="0.35">
      <c r="A790" t="s">
        <v>2070</v>
      </c>
      <c r="B790" s="3" t="s">
        <v>2071</v>
      </c>
      <c r="C790" s="3" t="s">
        <v>2072</v>
      </c>
      <c r="D790">
        <v>3</v>
      </c>
      <c r="E790" t="s">
        <v>2076</v>
      </c>
      <c r="F790" t="s">
        <v>29</v>
      </c>
      <c r="I790">
        <v>0</v>
      </c>
      <c r="N790">
        <v>15</v>
      </c>
      <c r="O790">
        <v>20</v>
      </c>
      <c r="P790">
        <v>1</v>
      </c>
      <c r="S790" t="s">
        <v>32</v>
      </c>
      <c r="U790" t="s">
        <v>33</v>
      </c>
      <c r="X790" t="s">
        <v>95</v>
      </c>
      <c r="Y790" t="s">
        <v>35</v>
      </c>
      <c r="AA790" t="str">
        <f t="shared" si="43"/>
        <v/>
      </c>
    </row>
    <row r="791" spans="1:33" x14ac:dyDescent="0.35">
      <c r="A791" t="s">
        <v>2070</v>
      </c>
      <c r="B791" s="3" t="s">
        <v>2071</v>
      </c>
      <c r="C791" s="3" t="s">
        <v>2072</v>
      </c>
      <c r="D791">
        <v>4</v>
      </c>
      <c r="E791" t="s">
        <v>2077</v>
      </c>
      <c r="F791" t="s">
        <v>29</v>
      </c>
      <c r="I791">
        <v>0</v>
      </c>
      <c r="N791">
        <v>20</v>
      </c>
      <c r="O791">
        <v>21</v>
      </c>
      <c r="P791">
        <v>1.5</v>
      </c>
      <c r="S791" t="s">
        <v>32</v>
      </c>
      <c r="U791" t="s">
        <v>33</v>
      </c>
      <c r="X791" t="s">
        <v>95</v>
      </c>
      <c r="Y791" t="s">
        <v>35</v>
      </c>
      <c r="AA791" t="str">
        <f t="shared" si="43"/>
        <v/>
      </c>
    </row>
    <row r="792" spans="1:33" x14ac:dyDescent="0.35">
      <c r="A792" t="s">
        <v>2070</v>
      </c>
      <c r="B792" s="3" t="s">
        <v>2071</v>
      </c>
      <c r="C792" s="3" t="s">
        <v>2072</v>
      </c>
      <c r="D792">
        <v>5</v>
      </c>
      <c r="E792" t="s">
        <v>2078</v>
      </c>
      <c r="F792" t="s">
        <v>49</v>
      </c>
      <c r="I792">
        <v>0</v>
      </c>
      <c r="N792">
        <v>0</v>
      </c>
      <c r="O792">
        <v>0</v>
      </c>
      <c r="AA792" t="str">
        <f t="shared" si="43"/>
        <v/>
      </c>
    </row>
    <row r="793" spans="1:33" x14ac:dyDescent="0.35">
      <c r="A793" t="s">
        <v>2070</v>
      </c>
      <c r="B793" s="3" t="s">
        <v>2071</v>
      </c>
      <c r="C793" s="3" t="s">
        <v>2072</v>
      </c>
      <c r="D793">
        <v>6</v>
      </c>
      <c r="E793" t="s">
        <v>2079</v>
      </c>
      <c r="F793" t="s">
        <v>29</v>
      </c>
      <c r="I793">
        <v>0</v>
      </c>
      <c r="N793">
        <v>40</v>
      </c>
      <c r="O793">
        <v>45</v>
      </c>
      <c r="P793">
        <v>5</v>
      </c>
      <c r="S793" t="s">
        <v>32</v>
      </c>
      <c r="U793" t="s">
        <v>117</v>
      </c>
      <c r="V793" t="s">
        <v>2080</v>
      </c>
      <c r="W793">
        <v>0.2</v>
      </c>
      <c r="X793" t="s">
        <v>34</v>
      </c>
      <c r="Y793" t="s">
        <v>35</v>
      </c>
      <c r="AA793" t="str">
        <f t="shared" si="43"/>
        <v/>
      </c>
    </row>
    <row r="794" spans="1:33" x14ac:dyDescent="0.35">
      <c r="A794" t="s">
        <v>2070</v>
      </c>
      <c r="B794" s="3" t="s">
        <v>2071</v>
      </c>
      <c r="C794" s="3" t="s">
        <v>2072</v>
      </c>
      <c r="D794">
        <v>7</v>
      </c>
      <c r="E794" t="s">
        <v>2081</v>
      </c>
      <c r="F794" t="s">
        <v>29</v>
      </c>
      <c r="I794">
        <v>0</v>
      </c>
      <c r="N794">
        <v>20</v>
      </c>
      <c r="O794">
        <v>21</v>
      </c>
      <c r="P794">
        <v>3</v>
      </c>
      <c r="S794" t="s">
        <v>32</v>
      </c>
      <c r="U794" t="s">
        <v>33</v>
      </c>
      <c r="X794" t="s">
        <v>95</v>
      </c>
      <c r="Y794" t="s">
        <v>35</v>
      </c>
      <c r="AA794" t="str">
        <f t="shared" si="43"/>
        <v/>
      </c>
    </row>
    <row r="795" spans="1:33" x14ac:dyDescent="0.35">
      <c r="A795" t="s">
        <v>2070</v>
      </c>
      <c r="B795" s="3" t="s">
        <v>2071</v>
      </c>
      <c r="C795" s="3" t="s">
        <v>2072</v>
      </c>
      <c r="D795">
        <v>8</v>
      </c>
      <c r="E795" t="s">
        <v>2082</v>
      </c>
      <c r="F795" t="s">
        <v>49</v>
      </c>
      <c r="I795">
        <v>0</v>
      </c>
      <c r="N795">
        <v>0</v>
      </c>
      <c r="O795">
        <v>0</v>
      </c>
      <c r="AA795" t="str">
        <f t="shared" si="43"/>
        <v/>
      </c>
    </row>
    <row r="796" spans="1:33" x14ac:dyDescent="0.35">
      <c r="A796" t="s">
        <v>2070</v>
      </c>
      <c r="B796" s="3" t="s">
        <v>2071</v>
      </c>
      <c r="C796" s="3" t="s">
        <v>2072</v>
      </c>
      <c r="D796">
        <v>9</v>
      </c>
      <c r="E796" t="s">
        <v>2083</v>
      </c>
      <c r="F796" t="s">
        <v>49</v>
      </c>
      <c r="I796">
        <v>0</v>
      </c>
      <c r="N796">
        <v>0</v>
      </c>
      <c r="O796">
        <v>0</v>
      </c>
      <c r="AA796" t="str">
        <f t="shared" si="43"/>
        <v/>
      </c>
    </row>
    <row r="797" spans="1:33" x14ac:dyDescent="0.35">
      <c r="A797" t="s">
        <v>2070</v>
      </c>
      <c r="B797" s="3" t="s">
        <v>2071</v>
      </c>
      <c r="C797" s="3" t="s">
        <v>2072</v>
      </c>
      <c r="D797">
        <v>10</v>
      </c>
      <c r="E797" t="s">
        <v>2084</v>
      </c>
      <c r="F797" t="s">
        <v>73</v>
      </c>
      <c r="G797">
        <v>24</v>
      </c>
      <c r="H797">
        <v>25.799599999999899</v>
      </c>
      <c r="I797">
        <v>0</v>
      </c>
      <c r="J797" t="s">
        <v>2085</v>
      </c>
      <c r="K797">
        <v>1</v>
      </c>
      <c r="L797" t="s">
        <v>176</v>
      </c>
      <c r="AA797" t="str">
        <f t="shared" si="43"/>
        <v/>
      </c>
      <c r="AC797">
        <f>IF(H797&gt;0,(H797-1.2)/0.87,IF(G797&gt;0,G797,""))</f>
        <v>28.275402298850459</v>
      </c>
      <c r="AD797">
        <f>IF(AC797&gt;30,0.00027249*AC797^3+42.1294,0)</f>
        <v>0</v>
      </c>
      <c r="AE797">
        <v>1</v>
      </c>
      <c r="AF797">
        <v>2</v>
      </c>
      <c r="AG797">
        <f>AE797*AD797</f>
        <v>0</v>
      </c>
    </row>
    <row r="798" spans="1:33" x14ac:dyDescent="0.35">
      <c r="A798" t="s">
        <v>2070</v>
      </c>
      <c r="B798" s="3" t="s">
        <v>2071</v>
      </c>
      <c r="C798" s="3" t="s">
        <v>2072</v>
      </c>
      <c r="D798">
        <v>11</v>
      </c>
      <c r="E798" t="s">
        <v>2086</v>
      </c>
      <c r="F798" t="s">
        <v>29</v>
      </c>
      <c r="I798">
        <v>0</v>
      </c>
      <c r="N798">
        <v>23</v>
      </c>
      <c r="O798">
        <v>31</v>
      </c>
      <c r="P798">
        <v>5</v>
      </c>
      <c r="S798" t="s">
        <v>32</v>
      </c>
      <c r="U798" t="s">
        <v>33</v>
      </c>
      <c r="X798" t="s">
        <v>95</v>
      </c>
      <c r="Y798" t="s">
        <v>35</v>
      </c>
      <c r="AA798" t="str">
        <f t="shared" si="43"/>
        <v/>
      </c>
    </row>
    <row r="799" spans="1:33" x14ac:dyDescent="0.35">
      <c r="A799" t="s">
        <v>2070</v>
      </c>
      <c r="B799" s="3" t="s">
        <v>2071</v>
      </c>
      <c r="C799" s="3" t="s">
        <v>2072</v>
      </c>
      <c r="D799">
        <v>12</v>
      </c>
      <c r="E799" t="s">
        <v>2087</v>
      </c>
      <c r="F799" t="s">
        <v>29</v>
      </c>
      <c r="I799">
        <v>0</v>
      </c>
      <c r="N799">
        <v>13</v>
      </c>
      <c r="O799">
        <v>14</v>
      </c>
      <c r="P799">
        <v>3</v>
      </c>
      <c r="S799" t="s">
        <v>32</v>
      </c>
      <c r="U799" t="s">
        <v>33</v>
      </c>
      <c r="X799" t="s">
        <v>95</v>
      </c>
      <c r="Y799" t="s">
        <v>35</v>
      </c>
      <c r="AA799" t="str">
        <f t="shared" si="43"/>
        <v/>
      </c>
    </row>
    <row r="800" spans="1:33" x14ac:dyDescent="0.35">
      <c r="A800" t="s">
        <v>2070</v>
      </c>
      <c r="B800" s="3" t="s">
        <v>2071</v>
      </c>
      <c r="C800" s="3" t="s">
        <v>2072</v>
      </c>
      <c r="D800">
        <v>13</v>
      </c>
      <c r="E800" t="s">
        <v>2088</v>
      </c>
      <c r="F800" t="s">
        <v>29</v>
      </c>
      <c r="I800">
        <v>0</v>
      </c>
      <c r="N800">
        <v>21</v>
      </c>
      <c r="O800">
        <v>22</v>
      </c>
      <c r="P800">
        <v>2</v>
      </c>
      <c r="S800" t="s">
        <v>32</v>
      </c>
      <c r="U800" t="s">
        <v>33</v>
      </c>
      <c r="X800" t="s">
        <v>95</v>
      </c>
      <c r="Y800" t="s">
        <v>35</v>
      </c>
      <c r="AA800" t="str">
        <f t="shared" si="43"/>
        <v/>
      </c>
    </row>
    <row r="801" spans="1:27" x14ac:dyDescent="0.35">
      <c r="A801" t="s">
        <v>2070</v>
      </c>
      <c r="B801" s="3" t="s">
        <v>2071</v>
      </c>
      <c r="C801" s="3" t="s">
        <v>2072</v>
      </c>
      <c r="D801">
        <v>14</v>
      </c>
      <c r="E801" t="s">
        <v>2089</v>
      </c>
      <c r="F801" t="s">
        <v>29</v>
      </c>
      <c r="I801">
        <v>0</v>
      </c>
      <c r="N801">
        <v>22</v>
      </c>
      <c r="O801">
        <v>24</v>
      </c>
      <c r="P801">
        <v>4</v>
      </c>
      <c r="S801" t="s">
        <v>52</v>
      </c>
      <c r="T801">
        <v>2</v>
      </c>
      <c r="U801" t="s">
        <v>33</v>
      </c>
      <c r="X801" t="s">
        <v>34</v>
      </c>
      <c r="Y801" t="s">
        <v>35</v>
      </c>
      <c r="AA801" t="str">
        <f t="shared" si="43"/>
        <v/>
      </c>
    </row>
    <row r="802" spans="1:27" x14ac:dyDescent="0.35">
      <c r="A802" t="s">
        <v>2090</v>
      </c>
      <c r="B802" s="3" t="s">
        <v>2091</v>
      </c>
      <c r="C802" s="3" t="s">
        <v>2092</v>
      </c>
      <c r="D802">
        <v>0</v>
      </c>
      <c r="E802" t="s">
        <v>2093</v>
      </c>
      <c r="F802" t="s">
        <v>29</v>
      </c>
      <c r="I802">
        <v>0</v>
      </c>
      <c r="N802">
        <v>25</v>
      </c>
      <c r="O802">
        <v>24</v>
      </c>
      <c r="P802">
        <v>3</v>
      </c>
      <c r="S802" t="s">
        <v>32</v>
      </c>
      <c r="U802" t="s">
        <v>33</v>
      </c>
      <c r="X802" t="s">
        <v>95</v>
      </c>
      <c r="Y802" t="s">
        <v>35</v>
      </c>
      <c r="AA802" t="str">
        <f t="shared" si="43"/>
        <v/>
      </c>
    </row>
    <row r="803" spans="1:27" x14ac:dyDescent="0.35">
      <c r="A803" t="s">
        <v>2090</v>
      </c>
      <c r="B803" s="3" t="s">
        <v>2091</v>
      </c>
      <c r="C803" s="3" t="s">
        <v>2092</v>
      </c>
      <c r="D803">
        <v>1</v>
      </c>
      <c r="E803" t="s">
        <v>2094</v>
      </c>
      <c r="F803" t="s">
        <v>49</v>
      </c>
      <c r="I803">
        <v>0</v>
      </c>
      <c r="N803">
        <v>0</v>
      </c>
      <c r="O803">
        <v>0</v>
      </c>
      <c r="AA803" t="str">
        <f t="shared" si="43"/>
        <v/>
      </c>
    </row>
    <row r="804" spans="1:27" x14ac:dyDescent="0.35">
      <c r="A804" t="s">
        <v>2090</v>
      </c>
      <c r="B804" s="3" t="s">
        <v>2091</v>
      </c>
      <c r="C804" s="3" t="s">
        <v>2092</v>
      </c>
      <c r="D804">
        <v>2</v>
      </c>
      <c r="E804" t="s">
        <v>2095</v>
      </c>
      <c r="F804" t="s">
        <v>29</v>
      </c>
      <c r="I804">
        <v>0</v>
      </c>
      <c r="N804">
        <v>19</v>
      </c>
      <c r="O804">
        <v>20</v>
      </c>
      <c r="P804">
        <v>5</v>
      </c>
      <c r="S804" t="s">
        <v>32</v>
      </c>
      <c r="U804" t="s">
        <v>33</v>
      </c>
      <c r="X804" t="s">
        <v>95</v>
      </c>
      <c r="Y804" t="s">
        <v>35</v>
      </c>
      <c r="AA804" t="str">
        <f t="shared" si="43"/>
        <v/>
      </c>
    </row>
    <row r="805" spans="1:27" x14ac:dyDescent="0.35">
      <c r="A805" t="s">
        <v>2096</v>
      </c>
      <c r="B805" s="3" t="s">
        <v>2097</v>
      </c>
      <c r="C805" s="3" t="s">
        <v>2098</v>
      </c>
      <c r="D805">
        <v>0</v>
      </c>
      <c r="E805" t="s">
        <v>2099</v>
      </c>
      <c r="F805" t="s">
        <v>29</v>
      </c>
      <c r="I805">
        <v>0</v>
      </c>
      <c r="N805">
        <v>21</v>
      </c>
      <c r="O805">
        <v>22</v>
      </c>
      <c r="P805">
        <v>4</v>
      </c>
      <c r="S805" t="s">
        <v>52</v>
      </c>
      <c r="T805">
        <v>2</v>
      </c>
      <c r="U805" t="s">
        <v>33</v>
      </c>
      <c r="X805" t="s">
        <v>34</v>
      </c>
      <c r="Y805" t="s">
        <v>35</v>
      </c>
      <c r="AA805" t="str">
        <f t="shared" si="43"/>
        <v/>
      </c>
    </row>
    <row r="806" spans="1:27" x14ac:dyDescent="0.35">
      <c r="A806" t="s">
        <v>2096</v>
      </c>
      <c r="B806" s="3" t="s">
        <v>2097</v>
      </c>
      <c r="C806" s="3" t="s">
        <v>2098</v>
      </c>
      <c r="D806">
        <v>1</v>
      </c>
      <c r="E806" t="s">
        <v>2100</v>
      </c>
      <c r="F806" t="s">
        <v>29</v>
      </c>
      <c r="I806">
        <v>0</v>
      </c>
      <c r="N806">
        <v>27</v>
      </c>
      <c r="O806">
        <v>28</v>
      </c>
      <c r="P806">
        <v>3</v>
      </c>
      <c r="S806" t="s">
        <v>32</v>
      </c>
      <c r="U806" t="s">
        <v>33</v>
      </c>
      <c r="X806" t="s">
        <v>34</v>
      </c>
      <c r="Y806" t="s">
        <v>35</v>
      </c>
      <c r="AA806" t="str">
        <f t="shared" si="43"/>
        <v/>
      </c>
    </row>
    <row r="807" spans="1:27" x14ac:dyDescent="0.35">
      <c r="A807" t="s">
        <v>2096</v>
      </c>
      <c r="B807" s="3" t="s">
        <v>2097</v>
      </c>
      <c r="C807" s="3" t="s">
        <v>2098</v>
      </c>
      <c r="D807">
        <v>2</v>
      </c>
      <c r="E807" t="s">
        <v>2101</v>
      </c>
      <c r="F807" t="s">
        <v>29</v>
      </c>
      <c r="I807">
        <v>0</v>
      </c>
      <c r="N807">
        <v>24</v>
      </c>
      <c r="O807">
        <v>25</v>
      </c>
      <c r="P807">
        <v>3</v>
      </c>
      <c r="S807" t="s">
        <v>32</v>
      </c>
      <c r="U807" t="s">
        <v>33</v>
      </c>
      <c r="X807" t="s">
        <v>95</v>
      </c>
      <c r="Y807" t="s">
        <v>35</v>
      </c>
      <c r="AA807" t="str">
        <f t="shared" si="43"/>
        <v/>
      </c>
    </row>
    <row r="808" spans="1:27" x14ac:dyDescent="0.35">
      <c r="A808" t="s">
        <v>2096</v>
      </c>
      <c r="B808" s="3" t="s">
        <v>2097</v>
      </c>
      <c r="C808" s="3" t="s">
        <v>2098</v>
      </c>
      <c r="D808">
        <v>3</v>
      </c>
      <c r="E808" t="s">
        <v>2102</v>
      </c>
      <c r="F808" t="s">
        <v>29</v>
      </c>
      <c r="I808">
        <v>0</v>
      </c>
      <c r="N808">
        <v>17</v>
      </c>
      <c r="O808">
        <v>18</v>
      </c>
      <c r="P808">
        <v>3</v>
      </c>
      <c r="S808" t="s">
        <v>32</v>
      </c>
      <c r="U808" t="s">
        <v>33</v>
      </c>
      <c r="X808" t="s">
        <v>34</v>
      </c>
      <c r="Y808" t="s">
        <v>35</v>
      </c>
      <c r="AA808" t="str">
        <f t="shared" si="43"/>
        <v/>
      </c>
    </row>
    <row r="809" spans="1:27" x14ac:dyDescent="0.35">
      <c r="A809" t="s">
        <v>2096</v>
      </c>
      <c r="B809" s="3" t="s">
        <v>2097</v>
      </c>
      <c r="C809" s="3" t="s">
        <v>2098</v>
      </c>
      <c r="D809">
        <v>4</v>
      </c>
      <c r="E809" t="s">
        <v>2103</v>
      </c>
      <c r="F809" t="s">
        <v>29</v>
      </c>
      <c r="I809">
        <v>0</v>
      </c>
      <c r="N809">
        <v>22</v>
      </c>
      <c r="O809">
        <v>23</v>
      </c>
      <c r="P809">
        <v>4</v>
      </c>
      <c r="S809" t="s">
        <v>52</v>
      </c>
      <c r="T809">
        <v>2</v>
      </c>
      <c r="U809" t="s">
        <v>33</v>
      </c>
      <c r="X809" t="s">
        <v>34</v>
      </c>
      <c r="Y809" t="s">
        <v>35</v>
      </c>
      <c r="AA809" t="str">
        <f t="shared" si="43"/>
        <v/>
      </c>
    </row>
    <row r="810" spans="1:27" x14ac:dyDescent="0.35">
      <c r="A810" t="s">
        <v>2096</v>
      </c>
      <c r="B810" s="3" t="s">
        <v>2097</v>
      </c>
      <c r="C810" s="3" t="s">
        <v>2098</v>
      </c>
      <c r="D810">
        <v>5</v>
      </c>
      <c r="E810" t="s">
        <v>2104</v>
      </c>
      <c r="F810" t="s">
        <v>29</v>
      </c>
      <c r="I810">
        <v>0</v>
      </c>
      <c r="N810">
        <v>33</v>
      </c>
      <c r="O810">
        <v>35</v>
      </c>
      <c r="P810">
        <v>6</v>
      </c>
      <c r="S810" t="s">
        <v>32</v>
      </c>
      <c r="U810" t="s">
        <v>33</v>
      </c>
      <c r="X810" t="s">
        <v>34</v>
      </c>
      <c r="Y810" t="s">
        <v>35</v>
      </c>
      <c r="AA810" t="str">
        <f t="shared" si="43"/>
        <v/>
      </c>
    </row>
    <row r="811" spans="1:27" x14ac:dyDescent="0.35">
      <c r="A811" t="s">
        <v>2096</v>
      </c>
      <c r="B811" s="3" t="s">
        <v>2097</v>
      </c>
      <c r="C811" s="3" t="s">
        <v>2098</v>
      </c>
      <c r="D811">
        <v>6</v>
      </c>
      <c r="E811" t="s">
        <v>2105</v>
      </c>
      <c r="F811" t="s">
        <v>29</v>
      </c>
      <c r="I811">
        <v>0</v>
      </c>
      <c r="N811">
        <v>25</v>
      </c>
      <c r="O811">
        <v>25</v>
      </c>
      <c r="P811">
        <v>6</v>
      </c>
      <c r="S811" t="s">
        <v>52</v>
      </c>
      <c r="T811">
        <v>2</v>
      </c>
      <c r="U811" t="s">
        <v>33</v>
      </c>
      <c r="X811" t="s">
        <v>34</v>
      </c>
      <c r="Y811" t="s">
        <v>35</v>
      </c>
      <c r="AA811" t="str">
        <f t="shared" si="43"/>
        <v/>
      </c>
    </row>
    <row r="812" spans="1:27" x14ac:dyDescent="0.35">
      <c r="A812" t="s">
        <v>2096</v>
      </c>
      <c r="B812" s="3" t="s">
        <v>2097</v>
      </c>
      <c r="C812" s="3" t="s">
        <v>2098</v>
      </c>
      <c r="D812">
        <v>7</v>
      </c>
      <c r="E812" t="s">
        <v>2106</v>
      </c>
      <c r="F812" t="s">
        <v>29</v>
      </c>
      <c r="I812">
        <v>0</v>
      </c>
      <c r="N812">
        <v>11</v>
      </c>
      <c r="O812">
        <v>11</v>
      </c>
      <c r="P812">
        <v>1</v>
      </c>
      <c r="S812" t="s">
        <v>62</v>
      </c>
      <c r="U812" t="s">
        <v>33</v>
      </c>
      <c r="X812" t="s">
        <v>95</v>
      </c>
      <c r="Y812" t="s">
        <v>35</v>
      </c>
      <c r="AA812" t="str">
        <f t="shared" si="43"/>
        <v/>
      </c>
    </row>
    <row r="813" spans="1:27" x14ac:dyDescent="0.35">
      <c r="A813" t="s">
        <v>2096</v>
      </c>
      <c r="B813" s="3" t="s">
        <v>2097</v>
      </c>
      <c r="C813" s="3" t="s">
        <v>2098</v>
      </c>
      <c r="D813">
        <v>8</v>
      </c>
      <c r="E813" t="s">
        <v>2107</v>
      </c>
      <c r="F813" t="s">
        <v>29</v>
      </c>
      <c r="I813">
        <v>0</v>
      </c>
      <c r="N813">
        <v>30</v>
      </c>
      <c r="O813">
        <v>32</v>
      </c>
      <c r="P813">
        <v>6</v>
      </c>
      <c r="S813" t="s">
        <v>52</v>
      </c>
      <c r="T813">
        <v>2</v>
      </c>
      <c r="U813" t="s">
        <v>33</v>
      </c>
      <c r="X813" t="s">
        <v>95</v>
      </c>
      <c r="Y813" t="s">
        <v>35</v>
      </c>
      <c r="AA813" t="str">
        <f t="shared" si="43"/>
        <v/>
      </c>
    </row>
    <row r="814" spans="1:27" x14ac:dyDescent="0.35">
      <c r="A814" t="s">
        <v>2096</v>
      </c>
      <c r="B814" s="3" t="s">
        <v>2097</v>
      </c>
      <c r="C814" s="3" t="s">
        <v>2098</v>
      </c>
      <c r="D814">
        <v>9</v>
      </c>
      <c r="E814" t="s">
        <v>2108</v>
      </c>
      <c r="F814" t="s">
        <v>29</v>
      </c>
      <c r="I814">
        <v>0</v>
      </c>
      <c r="N814">
        <v>19</v>
      </c>
      <c r="O814">
        <v>26</v>
      </c>
      <c r="P814">
        <v>2</v>
      </c>
      <c r="S814" t="s">
        <v>32</v>
      </c>
      <c r="U814" t="s">
        <v>33</v>
      </c>
      <c r="X814" t="s">
        <v>34</v>
      </c>
      <c r="Y814" t="s">
        <v>35</v>
      </c>
      <c r="AA814" t="str">
        <f t="shared" si="43"/>
        <v/>
      </c>
    </row>
    <row r="815" spans="1:27" x14ac:dyDescent="0.35">
      <c r="A815" t="s">
        <v>2096</v>
      </c>
      <c r="B815" s="3" t="s">
        <v>2097</v>
      </c>
      <c r="C815" s="3" t="s">
        <v>2098</v>
      </c>
      <c r="D815">
        <v>10</v>
      </c>
      <c r="E815" t="s">
        <v>2109</v>
      </c>
      <c r="F815" t="s">
        <v>29</v>
      </c>
      <c r="I815">
        <v>0</v>
      </c>
      <c r="N815">
        <v>24</v>
      </c>
      <c r="O815">
        <v>25</v>
      </c>
      <c r="P815">
        <v>4</v>
      </c>
      <c r="S815" t="s">
        <v>52</v>
      </c>
      <c r="T815">
        <v>2</v>
      </c>
      <c r="U815" t="s">
        <v>33</v>
      </c>
      <c r="X815" t="s">
        <v>95</v>
      </c>
      <c r="Y815" t="s">
        <v>35</v>
      </c>
      <c r="AA815" t="str">
        <f t="shared" si="43"/>
        <v/>
      </c>
    </row>
    <row r="816" spans="1:27" x14ac:dyDescent="0.35">
      <c r="A816" t="s">
        <v>2096</v>
      </c>
      <c r="B816" s="3" t="s">
        <v>2097</v>
      </c>
      <c r="C816" s="3" t="s">
        <v>2098</v>
      </c>
      <c r="D816">
        <v>11</v>
      </c>
      <c r="E816" t="s">
        <v>2110</v>
      </c>
      <c r="F816" t="s">
        <v>29</v>
      </c>
      <c r="I816">
        <v>0</v>
      </c>
      <c r="N816">
        <v>17</v>
      </c>
      <c r="O816">
        <v>18</v>
      </c>
      <c r="P816">
        <v>4</v>
      </c>
      <c r="S816" t="s">
        <v>62</v>
      </c>
      <c r="U816" t="s">
        <v>33</v>
      </c>
      <c r="X816" t="s">
        <v>95</v>
      </c>
      <c r="Y816" t="s">
        <v>35</v>
      </c>
      <c r="AA816" t="str">
        <f t="shared" si="43"/>
        <v/>
      </c>
    </row>
    <row r="817" spans="1:27" x14ac:dyDescent="0.35">
      <c r="A817" t="s">
        <v>2096</v>
      </c>
      <c r="B817" s="3" t="s">
        <v>2097</v>
      </c>
      <c r="C817" s="3" t="s">
        <v>2098</v>
      </c>
      <c r="D817">
        <v>12</v>
      </c>
      <c r="E817" t="s">
        <v>2111</v>
      </c>
      <c r="F817" t="s">
        <v>29</v>
      </c>
      <c r="I817">
        <v>0</v>
      </c>
      <c r="N817">
        <v>20</v>
      </c>
      <c r="O817">
        <v>22</v>
      </c>
      <c r="P817">
        <v>5</v>
      </c>
      <c r="S817" t="s">
        <v>62</v>
      </c>
      <c r="U817" t="s">
        <v>33</v>
      </c>
      <c r="X817" t="s">
        <v>95</v>
      </c>
      <c r="Y817" t="s">
        <v>35</v>
      </c>
      <c r="AA817" t="str">
        <f t="shared" si="43"/>
        <v/>
      </c>
    </row>
    <row r="818" spans="1:27" x14ac:dyDescent="0.35">
      <c r="A818" t="s">
        <v>2096</v>
      </c>
      <c r="B818" s="3" t="s">
        <v>2097</v>
      </c>
      <c r="C818" s="3" t="s">
        <v>2098</v>
      </c>
      <c r="D818">
        <v>13</v>
      </c>
      <c r="E818" t="s">
        <v>2112</v>
      </c>
      <c r="F818" t="s">
        <v>49</v>
      </c>
      <c r="I818">
        <v>0</v>
      </c>
      <c r="N818">
        <v>0</v>
      </c>
      <c r="O818">
        <v>0</v>
      </c>
      <c r="AA818" t="str">
        <f t="shared" si="43"/>
        <v/>
      </c>
    </row>
    <row r="819" spans="1:27" x14ac:dyDescent="0.35">
      <c r="A819" t="s">
        <v>2096</v>
      </c>
      <c r="B819" s="3" t="s">
        <v>2097</v>
      </c>
      <c r="C819" s="3" t="s">
        <v>2098</v>
      </c>
      <c r="D819">
        <v>14</v>
      </c>
      <c r="E819" t="s">
        <v>2113</v>
      </c>
      <c r="F819" t="s">
        <v>29</v>
      </c>
      <c r="I819">
        <v>0</v>
      </c>
      <c r="N819">
        <v>13</v>
      </c>
      <c r="O819">
        <v>14</v>
      </c>
      <c r="P819">
        <v>1.5</v>
      </c>
      <c r="S819" t="s">
        <v>52</v>
      </c>
      <c r="T819">
        <v>4</v>
      </c>
      <c r="U819" t="s">
        <v>33</v>
      </c>
      <c r="X819" t="s">
        <v>95</v>
      </c>
      <c r="Y819" t="s">
        <v>35</v>
      </c>
      <c r="AA819" t="str">
        <f t="shared" si="43"/>
        <v/>
      </c>
    </row>
    <row r="820" spans="1:27" x14ac:dyDescent="0.35">
      <c r="A820" t="s">
        <v>2096</v>
      </c>
      <c r="B820" s="3" t="s">
        <v>2097</v>
      </c>
      <c r="C820" s="3" t="s">
        <v>2098</v>
      </c>
      <c r="D820">
        <v>15</v>
      </c>
      <c r="E820" t="s">
        <v>2114</v>
      </c>
      <c r="F820" t="s">
        <v>29</v>
      </c>
      <c r="I820">
        <v>0</v>
      </c>
      <c r="N820">
        <v>19</v>
      </c>
      <c r="O820">
        <v>19</v>
      </c>
      <c r="P820">
        <v>3</v>
      </c>
      <c r="S820" t="s">
        <v>52</v>
      </c>
      <c r="T820">
        <v>5</v>
      </c>
      <c r="U820" t="s">
        <v>33</v>
      </c>
      <c r="X820" t="s">
        <v>95</v>
      </c>
      <c r="Y820" t="s">
        <v>35</v>
      </c>
      <c r="AA820" t="str">
        <f t="shared" si="43"/>
        <v/>
      </c>
    </row>
    <row r="821" spans="1:27" x14ac:dyDescent="0.35">
      <c r="A821" t="s">
        <v>2096</v>
      </c>
      <c r="B821" s="3" t="s">
        <v>2097</v>
      </c>
      <c r="C821" s="3" t="s">
        <v>2098</v>
      </c>
      <c r="D821">
        <v>16</v>
      </c>
      <c r="E821" t="s">
        <v>2115</v>
      </c>
      <c r="F821" t="s">
        <v>49</v>
      </c>
      <c r="I821">
        <v>0</v>
      </c>
      <c r="N821">
        <v>0</v>
      </c>
      <c r="O821">
        <v>0</v>
      </c>
      <c r="AA821" t="str">
        <f t="shared" si="43"/>
        <v/>
      </c>
    </row>
    <row r="822" spans="1:27" x14ac:dyDescent="0.35">
      <c r="A822" t="s">
        <v>2096</v>
      </c>
      <c r="B822" s="3" t="s">
        <v>2097</v>
      </c>
      <c r="C822" s="3" t="s">
        <v>2098</v>
      </c>
      <c r="D822">
        <v>17</v>
      </c>
      <c r="E822" t="s">
        <v>2116</v>
      </c>
      <c r="F822" t="s">
        <v>29</v>
      </c>
      <c r="I822">
        <v>0</v>
      </c>
      <c r="N822">
        <v>18</v>
      </c>
      <c r="O822">
        <v>18</v>
      </c>
      <c r="P822">
        <v>1.5</v>
      </c>
      <c r="S822" t="s">
        <v>52</v>
      </c>
      <c r="T822">
        <v>4</v>
      </c>
      <c r="U822" t="s">
        <v>33</v>
      </c>
      <c r="X822" t="s">
        <v>95</v>
      </c>
      <c r="Y822" t="s">
        <v>35</v>
      </c>
      <c r="AA822" t="str">
        <f t="shared" si="43"/>
        <v/>
      </c>
    </row>
    <row r="823" spans="1:27" x14ac:dyDescent="0.35">
      <c r="A823" t="s">
        <v>2096</v>
      </c>
      <c r="B823" s="3" t="s">
        <v>2097</v>
      </c>
      <c r="C823" s="3" t="s">
        <v>2098</v>
      </c>
      <c r="D823">
        <v>18</v>
      </c>
      <c r="E823" t="s">
        <v>2117</v>
      </c>
      <c r="F823" t="s">
        <v>29</v>
      </c>
      <c r="I823">
        <v>0</v>
      </c>
      <c r="N823">
        <v>12</v>
      </c>
      <c r="O823">
        <v>13</v>
      </c>
      <c r="P823">
        <v>2</v>
      </c>
      <c r="S823" t="s">
        <v>52</v>
      </c>
      <c r="T823">
        <v>2</v>
      </c>
      <c r="U823" t="s">
        <v>33</v>
      </c>
      <c r="X823" t="s">
        <v>95</v>
      </c>
      <c r="Y823" t="s">
        <v>35</v>
      </c>
      <c r="AA823" t="str">
        <f t="shared" si="43"/>
        <v/>
      </c>
    </row>
    <row r="824" spans="1:27" x14ac:dyDescent="0.35">
      <c r="A824" t="s">
        <v>2096</v>
      </c>
      <c r="B824" s="3" t="s">
        <v>2097</v>
      </c>
      <c r="C824" s="3" t="s">
        <v>2098</v>
      </c>
      <c r="D824">
        <v>19</v>
      </c>
      <c r="E824" t="s">
        <v>2118</v>
      </c>
      <c r="F824" t="s">
        <v>29</v>
      </c>
      <c r="I824">
        <v>0</v>
      </c>
      <c r="N824">
        <v>25</v>
      </c>
      <c r="O824">
        <v>26</v>
      </c>
      <c r="P824">
        <v>6</v>
      </c>
      <c r="S824" t="s">
        <v>32</v>
      </c>
      <c r="U824" t="s">
        <v>33</v>
      </c>
      <c r="X824" t="s">
        <v>95</v>
      </c>
      <c r="Y824" t="s">
        <v>35</v>
      </c>
      <c r="AA824" t="str">
        <f t="shared" si="43"/>
        <v/>
      </c>
    </row>
    <row r="825" spans="1:27" x14ac:dyDescent="0.35">
      <c r="A825" t="s">
        <v>2096</v>
      </c>
      <c r="B825" s="3" t="s">
        <v>2097</v>
      </c>
      <c r="C825" s="3" t="s">
        <v>2098</v>
      </c>
      <c r="D825">
        <v>20</v>
      </c>
      <c r="E825" t="s">
        <v>2119</v>
      </c>
      <c r="F825" t="s">
        <v>49</v>
      </c>
      <c r="I825">
        <v>0</v>
      </c>
      <c r="N825">
        <v>0</v>
      </c>
      <c r="O825">
        <v>0</v>
      </c>
      <c r="AA825" t="str">
        <f t="shared" si="43"/>
        <v/>
      </c>
    </row>
    <row r="826" spans="1:27" x14ac:dyDescent="0.35">
      <c r="A826" t="s">
        <v>2096</v>
      </c>
      <c r="B826" s="3" t="s">
        <v>2097</v>
      </c>
      <c r="C826" s="3" t="s">
        <v>2098</v>
      </c>
      <c r="D826">
        <v>21</v>
      </c>
      <c r="E826" t="s">
        <v>2120</v>
      </c>
      <c r="F826" t="s">
        <v>29</v>
      </c>
      <c r="I826">
        <v>0</v>
      </c>
      <c r="N826">
        <v>17</v>
      </c>
      <c r="O826">
        <v>18</v>
      </c>
      <c r="P826">
        <v>2</v>
      </c>
      <c r="S826" t="s">
        <v>52</v>
      </c>
      <c r="T826">
        <v>2</v>
      </c>
      <c r="U826" t="s">
        <v>33</v>
      </c>
      <c r="X826" t="s">
        <v>95</v>
      </c>
      <c r="Y826" t="s">
        <v>35</v>
      </c>
      <c r="AA826" t="str">
        <f t="shared" si="43"/>
        <v/>
      </c>
    </row>
    <row r="827" spans="1:27" x14ac:dyDescent="0.35">
      <c r="A827" t="s">
        <v>2096</v>
      </c>
      <c r="B827" s="3" t="s">
        <v>2097</v>
      </c>
      <c r="C827" s="3" t="s">
        <v>2098</v>
      </c>
      <c r="D827">
        <v>22</v>
      </c>
      <c r="E827" t="s">
        <v>2121</v>
      </c>
      <c r="F827" t="s">
        <v>29</v>
      </c>
      <c r="I827">
        <v>0</v>
      </c>
      <c r="N827">
        <v>15</v>
      </c>
      <c r="O827">
        <v>16</v>
      </c>
      <c r="P827">
        <v>2</v>
      </c>
      <c r="S827" t="s">
        <v>32</v>
      </c>
      <c r="U827" t="s">
        <v>33</v>
      </c>
      <c r="X827" t="s">
        <v>95</v>
      </c>
      <c r="Y827" t="s">
        <v>35</v>
      </c>
      <c r="AA827" t="str">
        <f t="shared" si="43"/>
        <v/>
      </c>
    </row>
    <row r="828" spans="1:27" x14ac:dyDescent="0.35">
      <c r="A828" t="s">
        <v>2096</v>
      </c>
      <c r="B828" s="3" t="s">
        <v>2097</v>
      </c>
      <c r="C828" s="3" t="s">
        <v>2098</v>
      </c>
      <c r="D828">
        <v>23</v>
      </c>
      <c r="E828" t="s">
        <v>2122</v>
      </c>
      <c r="F828" t="s">
        <v>29</v>
      </c>
      <c r="I828">
        <v>0</v>
      </c>
      <c r="N828">
        <v>18</v>
      </c>
      <c r="O828">
        <v>19</v>
      </c>
      <c r="P828">
        <v>2</v>
      </c>
      <c r="S828" t="s">
        <v>62</v>
      </c>
      <c r="U828" t="s">
        <v>33</v>
      </c>
      <c r="X828" t="s">
        <v>95</v>
      </c>
      <c r="Y828" t="s">
        <v>35</v>
      </c>
      <c r="AA828" t="str">
        <f t="shared" si="43"/>
        <v/>
      </c>
    </row>
    <row r="829" spans="1:27" x14ac:dyDescent="0.35">
      <c r="A829" t="s">
        <v>2096</v>
      </c>
      <c r="B829" s="3" t="s">
        <v>2097</v>
      </c>
      <c r="C829" s="3" t="s">
        <v>2098</v>
      </c>
      <c r="D829">
        <v>24</v>
      </c>
      <c r="E829" t="s">
        <v>2123</v>
      </c>
      <c r="F829" t="s">
        <v>29</v>
      </c>
      <c r="I829">
        <v>0</v>
      </c>
      <c r="N829">
        <v>10</v>
      </c>
      <c r="O829">
        <v>11</v>
      </c>
      <c r="P829">
        <v>1.5</v>
      </c>
      <c r="S829" t="s">
        <v>62</v>
      </c>
      <c r="U829" t="s">
        <v>33</v>
      </c>
      <c r="X829" t="s">
        <v>95</v>
      </c>
      <c r="Y829" t="s">
        <v>35</v>
      </c>
      <c r="AA829" t="str">
        <f t="shared" si="43"/>
        <v/>
      </c>
    </row>
    <row r="830" spans="1:27" x14ac:dyDescent="0.35">
      <c r="A830" t="s">
        <v>2096</v>
      </c>
      <c r="B830" s="3" t="s">
        <v>2097</v>
      </c>
      <c r="C830" s="3" t="s">
        <v>2098</v>
      </c>
      <c r="D830">
        <v>25</v>
      </c>
      <c r="E830" t="s">
        <v>2124</v>
      </c>
      <c r="F830" t="s">
        <v>29</v>
      </c>
      <c r="I830">
        <v>0</v>
      </c>
      <c r="N830">
        <v>11</v>
      </c>
      <c r="O830">
        <v>12</v>
      </c>
      <c r="P830">
        <v>1</v>
      </c>
      <c r="S830" t="s">
        <v>52</v>
      </c>
      <c r="T830">
        <v>3</v>
      </c>
      <c r="U830" t="s">
        <v>33</v>
      </c>
      <c r="X830" t="s">
        <v>34</v>
      </c>
      <c r="Y830" t="s">
        <v>35</v>
      </c>
      <c r="AA830" t="str">
        <f t="shared" si="43"/>
        <v/>
      </c>
    </row>
    <row r="831" spans="1:27" x14ac:dyDescent="0.35">
      <c r="A831" t="s">
        <v>2096</v>
      </c>
      <c r="B831" s="3" t="s">
        <v>2097</v>
      </c>
      <c r="C831" s="3" t="s">
        <v>2098</v>
      </c>
      <c r="D831">
        <v>26</v>
      </c>
      <c r="E831" t="s">
        <v>2125</v>
      </c>
      <c r="F831" t="s">
        <v>29</v>
      </c>
      <c r="I831">
        <v>0</v>
      </c>
      <c r="N831">
        <v>11</v>
      </c>
      <c r="O831">
        <v>13</v>
      </c>
      <c r="P831">
        <v>2</v>
      </c>
      <c r="S831" t="s">
        <v>52</v>
      </c>
      <c r="T831">
        <v>5</v>
      </c>
      <c r="U831" t="s">
        <v>33</v>
      </c>
      <c r="X831" t="s">
        <v>95</v>
      </c>
      <c r="Y831" t="s">
        <v>35</v>
      </c>
      <c r="AA831" t="str">
        <f t="shared" si="43"/>
        <v/>
      </c>
    </row>
    <row r="832" spans="1:27" x14ac:dyDescent="0.35">
      <c r="A832" t="s">
        <v>2096</v>
      </c>
      <c r="B832" s="3" t="s">
        <v>2097</v>
      </c>
      <c r="C832" s="3" t="s">
        <v>2098</v>
      </c>
      <c r="D832">
        <v>27</v>
      </c>
      <c r="E832" t="s">
        <v>2126</v>
      </c>
      <c r="F832" t="s">
        <v>29</v>
      </c>
      <c r="I832">
        <v>0</v>
      </c>
      <c r="N832">
        <v>13</v>
      </c>
      <c r="O832">
        <v>12.5</v>
      </c>
      <c r="P832">
        <v>3</v>
      </c>
      <c r="S832" t="s">
        <v>32</v>
      </c>
      <c r="U832" t="s">
        <v>33</v>
      </c>
      <c r="X832" t="s">
        <v>34</v>
      </c>
      <c r="Y832" t="s">
        <v>35</v>
      </c>
      <c r="AA832" t="str">
        <f t="shared" si="43"/>
        <v/>
      </c>
    </row>
    <row r="833" spans="1:27" x14ac:dyDescent="0.35">
      <c r="A833" t="s">
        <v>2096</v>
      </c>
      <c r="B833" s="3" t="s">
        <v>2097</v>
      </c>
      <c r="C833" s="3" t="s">
        <v>2098</v>
      </c>
      <c r="D833">
        <v>28</v>
      </c>
      <c r="E833" t="s">
        <v>2127</v>
      </c>
      <c r="F833" t="s">
        <v>49</v>
      </c>
      <c r="I833">
        <v>0</v>
      </c>
      <c r="N833">
        <v>0</v>
      </c>
      <c r="O833">
        <v>0</v>
      </c>
      <c r="AA833" t="str">
        <f t="shared" si="43"/>
        <v/>
      </c>
    </row>
    <row r="834" spans="1:27" x14ac:dyDescent="0.35">
      <c r="A834" t="s">
        <v>2096</v>
      </c>
      <c r="B834" s="3" t="s">
        <v>2097</v>
      </c>
      <c r="C834" s="3" t="s">
        <v>2098</v>
      </c>
      <c r="D834">
        <v>29</v>
      </c>
      <c r="E834" t="s">
        <v>2128</v>
      </c>
      <c r="F834" t="s">
        <v>29</v>
      </c>
      <c r="I834">
        <v>0</v>
      </c>
      <c r="N834">
        <v>14</v>
      </c>
      <c r="O834">
        <v>15</v>
      </c>
      <c r="P834">
        <v>2</v>
      </c>
      <c r="S834" t="s">
        <v>62</v>
      </c>
      <c r="U834" t="s">
        <v>33</v>
      </c>
      <c r="X834" t="s">
        <v>95</v>
      </c>
      <c r="Y834" t="s">
        <v>35</v>
      </c>
      <c r="AA834" t="str">
        <f t="shared" ref="AA834:AA897" si="44">IF(N834&gt;45,(O834-1.2)/0.87,"")</f>
        <v/>
      </c>
    </row>
    <row r="835" spans="1:27" x14ac:dyDescent="0.35">
      <c r="A835" t="s">
        <v>2096</v>
      </c>
      <c r="B835" s="3" t="s">
        <v>2097</v>
      </c>
      <c r="C835" s="3" t="s">
        <v>2098</v>
      </c>
      <c r="D835">
        <v>30</v>
      </c>
      <c r="E835" t="s">
        <v>2129</v>
      </c>
      <c r="F835" t="s">
        <v>29</v>
      </c>
      <c r="I835">
        <v>0</v>
      </c>
      <c r="N835">
        <v>17</v>
      </c>
      <c r="O835">
        <v>16</v>
      </c>
      <c r="P835">
        <v>5</v>
      </c>
      <c r="S835" t="s">
        <v>32</v>
      </c>
      <c r="U835" t="s">
        <v>33</v>
      </c>
      <c r="X835" t="s">
        <v>34</v>
      </c>
      <c r="Y835" t="s">
        <v>35</v>
      </c>
      <c r="AA835" t="str">
        <f t="shared" si="44"/>
        <v/>
      </c>
    </row>
    <row r="836" spans="1:27" x14ac:dyDescent="0.35">
      <c r="A836" t="s">
        <v>2096</v>
      </c>
      <c r="B836" s="3" t="s">
        <v>2097</v>
      </c>
      <c r="C836" s="3" t="s">
        <v>2098</v>
      </c>
      <c r="D836">
        <v>31</v>
      </c>
      <c r="E836" t="s">
        <v>2130</v>
      </c>
      <c r="F836" t="s">
        <v>29</v>
      </c>
      <c r="I836">
        <v>0</v>
      </c>
      <c r="N836">
        <v>18</v>
      </c>
      <c r="O836">
        <v>18</v>
      </c>
      <c r="P836">
        <v>2</v>
      </c>
      <c r="S836" t="s">
        <v>32</v>
      </c>
      <c r="U836" t="s">
        <v>33</v>
      </c>
      <c r="X836" t="s">
        <v>34</v>
      </c>
      <c r="Y836" t="s">
        <v>35</v>
      </c>
      <c r="AA836" t="str">
        <f t="shared" si="44"/>
        <v/>
      </c>
    </row>
    <row r="837" spans="1:27" x14ac:dyDescent="0.35">
      <c r="A837" t="s">
        <v>2096</v>
      </c>
      <c r="B837" s="3" t="s">
        <v>2097</v>
      </c>
      <c r="C837" s="3" t="s">
        <v>2098</v>
      </c>
      <c r="D837">
        <v>32</v>
      </c>
      <c r="E837" t="s">
        <v>2131</v>
      </c>
      <c r="F837" t="s">
        <v>29</v>
      </c>
      <c r="I837">
        <v>0</v>
      </c>
      <c r="N837">
        <v>14</v>
      </c>
      <c r="O837">
        <v>13</v>
      </c>
      <c r="P837">
        <v>2</v>
      </c>
      <c r="S837" t="s">
        <v>62</v>
      </c>
      <c r="U837" t="s">
        <v>33</v>
      </c>
      <c r="X837" t="s">
        <v>95</v>
      </c>
      <c r="Y837" t="s">
        <v>35</v>
      </c>
      <c r="AA837" t="str">
        <f t="shared" si="44"/>
        <v/>
      </c>
    </row>
    <row r="838" spans="1:27" x14ac:dyDescent="0.35">
      <c r="A838" t="s">
        <v>2096</v>
      </c>
      <c r="B838" s="3" t="s">
        <v>2097</v>
      </c>
      <c r="C838" s="3" t="s">
        <v>2098</v>
      </c>
      <c r="D838">
        <v>33</v>
      </c>
      <c r="E838" t="s">
        <v>2132</v>
      </c>
      <c r="F838" t="s">
        <v>49</v>
      </c>
      <c r="I838">
        <v>0</v>
      </c>
      <c r="N838">
        <v>0</v>
      </c>
      <c r="O838">
        <v>0</v>
      </c>
      <c r="AA838" t="str">
        <f t="shared" si="44"/>
        <v/>
      </c>
    </row>
    <row r="839" spans="1:27" x14ac:dyDescent="0.35">
      <c r="A839" t="s">
        <v>2096</v>
      </c>
      <c r="B839" s="3" t="s">
        <v>2097</v>
      </c>
      <c r="C839" s="3" t="s">
        <v>2098</v>
      </c>
      <c r="D839">
        <v>34</v>
      </c>
      <c r="E839" t="s">
        <v>2133</v>
      </c>
      <c r="F839" t="s">
        <v>49</v>
      </c>
      <c r="I839">
        <v>0</v>
      </c>
      <c r="N839">
        <v>0</v>
      </c>
      <c r="O839">
        <v>0</v>
      </c>
      <c r="AA839" t="str">
        <f t="shared" si="44"/>
        <v/>
      </c>
    </row>
    <row r="840" spans="1:27" x14ac:dyDescent="0.35">
      <c r="A840" t="s">
        <v>2096</v>
      </c>
      <c r="B840" s="3" t="s">
        <v>2097</v>
      </c>
      <c r="C840" s="3" t="s">
        <v>2098</v>
      </c>
      <c r="D840">
        <v>35</v>
      </c>
      <c r="E840" t="s">
        <v>2134</v>
      </c>
      <c r="F840" t="s">
        <v>29</v>
      </c>
      <c r="I840">
        <v>0</v>
      </c>
      <c r="N840">
        <v>10</v>
      </c>
      <c r="O840">
        <v>10</v>
      </c>
      <c r="P840">
        <v>2</v>
      </c>
      <c r="S840" t="s">
        <v>32</v>
      </c>
      <c r="U840" t="s">
        <v>33</v>
      </c>
      <c r="X840" t="s">
        <v>95</v>
      </c>
      <c r="Y840" t="s">
        <v>35</v>
      </c>
      <c r="AA840" t="str">
        <f t="shared" si="44"/>
        <v/>
      </c>
    </row>
    <row r="841" spans="1:27" x14ac:dyDescent="0.35">
      <c r="A841" t="s">
        <v>2096</v>
      </c>
      <c r="B841" s="3" t="s">
        <v>2097</v>
      </c>
      <c r="C841" s="3" t="s">
        <v>2098</v>
      </c>
      <c r="D841">
        <v>36</v>
      </c>
      <c r="E841" t="s">
        <v>2135</v>
      </c>
      <c r="F841" t="s">
        <v>49</v>
      </c>
      <c r="I841">
        <v>0</v>
      </c>
      <c r="N841">
        <v>0</v>
      </c>
      <c r="O841">
        <v>0</v>
      </c>
      <c r="AA841" t="str">
        <f t="shared" si="44"/>
        <v/>
      </c>
    </row>
    <row r="842" spans="1:27" x14ac:dyDescent="0.35">
      <c r="A842" t="s">
        <v>2096</v>
      </c>
      <c r="B842" s="3" t="s">
        <v>2097</v>
      </c>
      <c r="C842" s="3" t="s">
        <v>2098</v>
      </c>
      <c r="D842">
        <v>37</v>
      </c>
      <c r="E842" t="s">
        <v>2136</v>
      </c>
      <c r="F842" t="s">
        <v>49</v>
      </c>
      <c r="I842">
        <v>0</v>
      </c>
      <c r="N842">
        <v>0</v>
      </c>
      <c r="O842">
        <v>0</v>
      </c>
      <c r="AA842" t="str">
        <f t="shared" si="44"/>
        <v/>
      </c>
    </row>
    <row r="843" spans="1:27" x14ac:dyDescent="0.35">
      <c r="A843" t="s">
        <v>2137</v>
      </c>
      <c r="B843" s="3" t="s">
        <v>2138</v>
      </c>
      <c r="C843" s="3" t="s">
        <v>2139</v>
      </c>
      <c r="D843">
        <v>0</v>
      </c>
      <c r="E843" t="s">
        <v>2140</v>
      </c>
      <c r="F843" t="s">
        <v>49</v>
      </c>
      <c r="I843">
        <v>0</v>
      </c>
      <c r="N843">
        <v>0</v>
      </c>
      <c r="O843">
        <v>0</v>
      </c>
      <c r="AA843" t="str">
        <f t="shared" si="44"/>
        <v/>
      </c>
    </row>
    <row r="844" spans="1:27" x14ac:dyDescent="0.35">
      <c r="A844" t="s">
        <v>2137</v>
      </c>
      <c r="B844" s="3" t="s">
        <v>2138</v>
      </c>
      <c r="C844" s="3" t="s">
        <v>2139</v>
      </c>
      <c r="D844">
        <v>1</v>
      </c>
      <c r="E844" t="s">
        <v>2141</v>
      </c>
      <c r="F844" t="s">
        <v>49</v>
      </c>
      <c r="I844">
        <v>0</v>
      </c>
      <c r="N844">
        <v>0</v>
      </c>
      <c r="O844">
        <v>0</v>
      </c>
      <c r="AA844" t="str">
        <f t="shared" si="44"/>
        <v/>
      </c>
    </row>
    <row r="845" spans="1:27" x14ac:dyDescent="0.35">
      <c r="A845" t="s">
        <v>2137</v>
      </c>
      <c r="B845" s="3" t="s">
        <v>2138</v>
      </c>
      <c r="C845" s="3" t="s">
        <v>2139</v>
      </c>
      <c r="D845">
        <v>2</v>
      </c>
      <c r="E845" t="s">
        <v>2142</v>
      </c>
      <c r="F845" t="s">
        <v>29</v>
      </c>
      <c r="I845">
        <v>0</v>
      </c>
      <c r="N845">
        <v>13</v>
      </c>
      <c r="O845">
        <v>15</v>
      </c>
      <c r="P845">
        <v>1.5</v>
      </c>
      <c r="S845" t="s">
        <v>52</v>
      </c>
      <c r="T845">
        <v>2</v>
      </c>
      <c r="U845" t="s">
        <v>33</v>
      </c>
      <c r="X845" t="s">
        <v>95</v>
      </c>
      <c r="Y845" t="s">
        <v>35</v>
      </c>
      <c r="AA845" t="str">
        <f t="shared" si="44"/>
        <v/>
      </c>
    </row>
    <row r="846" spans="1:27" x14ac:dyDescent="0.35">
      <c r="A846" t="s">
        <v>2137</v>
      </c>
      <c r="B846" s="3" t="s">
        <v>2138</v>
      </c>
      <c r="C846" s="3" t="s">
        <v>2139</v>
      </c>
      <c r="D846">
        <v>3</v>
      </c>
      <c r="E846" t="s">
        <v>2143</v>
      </c>
      <c r="F846" t="s">
        <v>29</v>
      </c>
      <c r="I846">
        <v>0</v>
      </c>
      <c r="N846">
        <v>14</v>
      </c>
      <c r="O846">
        <v>15</v>
      </c>
      <c r="P846">
        <v>1.5</v>
      </c>
      <c r="S846" t="s">
        <v>32</v>
      </c>
      <c r="U846" t="s">
        <v>33</v>
      </c>
      <c r="X846" t="s">
        <v>95</v>
      </c>
      <c r="Y846" t="s">
        <v>35</v>
      </c>
      <c r="AA846" t="str">
        <f t="shared" si="44"/>
        <v/>
      </c>
    </row>
    <row r="847" spans="1:27" x14ac:dyDescent="0.35">
      <c r="A847" t="s">
        <v>2137</v>
      </c>
      <c r="B847" s="3" t="s">
        <v>2138</v>
      </c>
      <c r="C847" s="3" t="s">
        <v>2139</v>
      </c>
      <c r="D847">
        <v>4</v>
      </c>
      <c r="E847" t="s">
        <v>2144</v>
      </c>
      <c r="F847" t="s">
        <v>49</v>
      </c>
      <c r="I847">
        <v>0</v>
      </c>
      <c r="N847">
        <v>0</v>
      </c>
      <c r="O847">
        <v>0</v>
      </c>
      <c r="AA847" t="str">
        <f t="shared" si="44"/>
        <v/>
      </c>
    </row>
    <row r="848" spans="1:27" x14ac:dyDescent="0.35">
      <c r="A848" t="s">
        <v>2137</v>
      </c>
      <c r="B848" s="3" t="s">
        <v>2138</v>
      </c>
      <c r="C848" s="3" t="s">
        <v>2139</v>
      </c>
      <c r="D848">
        <v>5</v>
      </c>
      <c r="E848" t="s">
        <v>2145</v>
      </c>
      <c r="F848" t="s">
        <v>49</v>
      </c>
      <c r="I848">
        <v>0</v>
      </c>
      <c r="N848">
        <v>0</v>
      </c>
      <c r="O848">
        <v>0</v>
      </c>
      <c r="AA848" t="str">
        <f t="shared" si="44"/>
        <v/>
      </c>
    </row>
    <row r="849" spans="1:33" x14ac:dyDescent="0.35">
      <c r="A849" t="s">
        <v>2137</v>
      </c>
      <c r="B849" s="3" t="s">
        <v>2138</v>
      </c>
      <c r="C849" s="3" t="s">
        <v>2139</v>
      </c>
      <c r="D849">
        <v>6</v>
      </c>
      <c r="E849" t="s">
        <v>2146</v>
      </c>
      <c r="F849" t="s">
        <v>29</v>
      </c>
      <c r="I849">
        <v>0</v>
      </c>
      <c r="N849">
        <v>24</v>
      </c>
      <c r="O849">
        <v>24</v>
      </c>
      <c r="P849">
        <v>3</v>
      </c>
      <c r="S849" t="s">
        <v>52</v>
      </c>
      <c r="T849">
        <v>2</v>
      </c>
      <c r="U849" t="s">
        <v>33</v>
      </c>
      <c r="X849" t="s">
        <v>95</v>
      </c>
      <c r="Y849" t="s">
        <v>35</v>
      </c>
      <c r="AA849" t="str">
        <f t="shared" si="44"/>
        <v/>
      </c>
    </row>
    <row r="850" spans="1:33" x14ac:dyDescent="0.35">
      <c r="A850" t="s">
        <v>2137</v>
      </c>
      <c r="B850" s="3" t="s">
        <v>2138</v>
      </c>
      <c r="C850" s="3" t="s">
        <v>2139</v>
      </c>
      <c r="D850">
        <v>7</v>
      </c>
      <c r="E850" t="s">
        <v>2147</v>
      </c>
      <c r="F850" t="s">
        <v>29</v>
      </c>
      <c r="I850">
        <v>0</v>
      </c>
      <c r="N850">
        <v>32</v>
      </c>
      <c r="O850">
        <v>34</v>
      </c>
      <c r="P850">
        <v>5</v>
      </c>
      <c r="S850" t="s">
        <v>32</v>
      </c>
      <c r="U850" t="s">
        <v>33</v>
      </c>
      <c r="X850" t="s">
        <v>34</v>
      </c>
      <c r="Y850" t="s">
        <v>35</v>
      </c>
      <c r="AA850" t="str">
        <f t="shared" si="44"/>
        <v/>
      </c>
    </row>
    <row r="851" spans="1:33" x14ac:dyDescent="0.35">
      <c r="A851" t="s">
        <v>2137</v>
      </c>
      <c r="B851" s="3" t="s">
        <v>2138</v>
      </c>
      <c r="C851" s="3" t="s">
        <v>2139</v>
      </c>
      <c r="D851">
        <v>8</v>
      </c>
      <c r="E851" t="s">
        <v>2148</v>
      </c>
      <c r="F851" t="s">
        <v>73</v>
      </c>
      <c r="G851">
        <v>10</v>
      </c>
      <c r="H851">
        <v>11.1989999999999</v>
      </c>
      <c r="I851">
        <v>0</v>
      </c>
      <c r="J851" t="s">
        <v>2149</v>
      </c>
      <c r="K851">
        <v>1</v>
      </c>
      <c r="L851" t="s">
        <v>176</v>
      </c>
      <c r="AA851" t="str">
        <f t="shared" si="44"/>
        <v/>
      </c>
      <c r="AC851">
        <f>IF(H851&gt;0,(H851-1.2)/0.87,IF(G851&gt;0,G851,""))</f>
        <v>11.493103448275749</v>
      </c>
      <c r="AD851">
        <f>IF(AC851&gt;30,0.00027249*AC851^3+42.1294,0)</f>
        <v>0</v>
      </c>
      <c r="AE851">
        <v>1</v>
      </c>
      <c r="AF851">
        <v>2</v>
      </c>
      <c r="AG851">
        <f>AE851*AD851</f>
        <v>0</v>
      </c>
    </row>
    <row r="852" spans="1:33" x14ac:dyDescent="0.35">
      <c r="A852" t="s">
        <v>2137</v>
      </c>
      <c r="B852" s="3" t="s">
        <v>2138</v>
      </c>
      <c r="C852" s="3" t="s">
        <v>2139</v>
      </c>
      <c r="D852">
        <v>9</v>
      </c>
      <c r="E852" t="s">
        <v>2150</v>
      </c>
      <c r="F852" t="s">
        <v>29</v>
      </c>
      <c r="I852">
        <v>0</v>
      </c>
      <c r="N852">
        <v>25</v>
      </c>
      <c r="O852">
        <v>26</v>
      </c>
      <c r="P852">
        <v>1.5</v>
      </c>
      <c r="S852" t="s">
        <v>32</v>
      </c>
      <c r="U852" t="s">
        <v>33</v>
      </c>
      <c r="X852" t="s">
        <v>95</v>
      </c>
      <c r="Y852" t="s">
        <v>35</v>
      </c>
      <c r="AA852" t="str">
        <f t="shared" si="44"/>
        <v/>
      </c>
    </row>
    <row r="853" spans="1:33" x14ac:dyDescent="0.35">
      <c r="A853" t="s">
        <v>2137</v>
      </c>
      <c r="B853" s="3" t="s">
        <v>2138</v>
      </c>
      <c r="C853" s="3" t="s">
        <v>2139</v>
      </c>
      <c r="D853">
        <v>10</v>
      </c>
      <c r="E853" t="s">
        <v>2151</v>
      </c>
      <c r="F853" t="s">
        <v>49</v>
      </c>
      <c r="I853">
        <v>0</v>
      </c>
      <c r="N853">
        <v>0</v>
      </c>
      <c r="O853">
        <v>0</v>
      </c>
      <c r="AA853" t="str">
        <f t="shared" si="44"/>
        <v/>
      </c>
    </row>
    <row r="854" spans="1:33" x14ac:dyDescent="0.35">
      <c r="A854" t="s">
        <v>2137</v>
      </c>
      <c r="B854" s="3" t="s">
        <v>2138</v>
      </c>
      <c r="C854" s="3" t="s">
        <v>2139</v>
      </c>
      <c r="D854">
        <v>11</v>
      </c>
      <c r="E854" t="s">
        <v>2152</v>
      </c>
      <c r="F854" t="s">
        <v>49</v>
      </c>
      <c r="I854">
        <v>0</v>
      </c>
      <c r="N854">
        <v>0</v>
      </c>
      <c r="O854">
        <v>0</v>
      </c>
      <c r="AA854" t="str">
        <f t="shared" si="44"/>
        <v/>
      </c>
    </row>
    <row r="855" spans="1:33" x14ac:dyDescent="0.35">
      <c r="A855" t="s">
        <v>2137</v>
      </c>
      <c r="B855" s="3" t="s">
        <v>2138</v>
      </c>
      <c r="C855" s="3" t="s">
        <v>2139</v>
      </c>
      <c r="D855">
        <v>12</v>
      </c>
      <c r="E855" t="s">
        <v>2153</v>
      </c>
      <c r="F855" t="s">
        <v>49</v>
      </c>
      <c r="I855">
        <v>0</v>
      </c>
      <c r="N855">
        <v>0</v>
      </c>
      <c r="O855">
        <v>0</v>
      </c>
      <c r="AA855" t="str">
        <f t="shared" si="44"/>
        <v/>
      </c>
    </row>
    <row r="856" spans="1:33" x14ac:dyDescent="0.35">
      <c r="A856" t="s">
        <v>2137</v>
      </c>
      <c r="B856" s="3" t="s">
        <v>2138</v>
      </c>
      <c r="C856" s="3" t="s">
        <v>2139</v>
      </c>
      <c r="D856">
        <v>13</v>
      </c>
      <c r="E856" t="s">
        <v>2154</v>
      </c>
      <c r="F856" t="s">
        <v>49</v>
      </c>
      <c r="I856">
        <v>0</v>
      </c>
      <c r="N856">
        <v>0</v>
      </c>
      <c r="O856">
        <v>0</v>
      </c>
      <c r="AA856" t="str">
        <f t="shared" si="44"/>
        <v/>
      </c>
    </row>
    <row r="857" spans="1:33" x14ac:dyDescent="0.35">
      <c r="A857" t="s">
        <v>2137</v>
      </c>
      <c r="B857" s="3" t="s">
        <v>2138</v>
      </c>
      <c r="C857" s="3" t="s">
        <v>2139</v>
      </c>
      <c r="D857">
        <v>14</v>
      </c>
      <c r="E857" t="s">
        <v>2155</v>
      </c>
      <c r="F857" t="s">
        <v>29</v>
      </c>
      <c r="I857">
        <v>0</v>
      </c>
      <c r="N857">
        <v>12</v>
      </c>
      <c r="O857">
        <v>13</v>
      </c>
      <c r="P857">
        <v>1.5</v>
      </c>
      <c r="S857" t="s">
        <v>52</v>
      </c>
      <c r="T857">
        <v>4</v>
      </c>
      <c r="U857" t="s">
        <v>33</v>
      </c>
      <c r="X857" t="s">
        <v>95</v>
      </c>
      <c r="Y857" t="s">
        <v>35</v>
      </c>
      <c r="AA857" t="str">
        <f t="shared" si="44"/>
        <v/>
      </c>
    </row>
    <row r="858" spans="1:33" x14ac:dyDescent="0.35">
      <c r="A858" t="s">
        <v>2137</v>
      </c>
      <c r="B858" s="3" t="s">
        <v>2138</v>
      </c>
      <c r="C858" s="3" t="s">
        <v>2139</v>
      </c>
      <c r="D858">
        <v>15</v>
      </c>
      <c r="E858" t="s">
        <v>2156</v>
      </c>
      <c r="F858" t="s">
        <v>49</v>
      </c>
      <c r="I858">
        <v>0</v>
      </c>
      <c r="N858">
        <v>0</v>
      </c>
      <c r="O858">
        <v>0</v>
      </c>
      <c r="AA858" t="str">
        <f t="shared" si="44"/>
        <v/>
      </c>
    </row>
    <row r="859" spans="1:33" x14ac:dyDescent="0.35">
      <c r="A859" t="s">
        <v>2137</v>
      </c>
      <c r="B859" s="3" t="s">
        <v>2138</v>
      </c>
      <c r="C859" s="3" t="s">
        <v>2139</v>
      </c>
      <c r="D859">
        <v>16</v>
      </c>
      <c r="E859" t="s">
        <v>2157</v>
      </c>
      <c r="F859" t="s">
        <v>29</v>
      </c>
      <c r="I859">
        <v>0</v>
      </c>
      <c r="N859">
        <v>41</v>
      </c>
      <c r="O859">
        <v>44</v>
      </c>
      <c r="P859">
        <v>4.5</v>
      </c>
      <c r="S859" t="s">
        <v>32</v>
      </c>
      <c r="U859" t="s">
        <v>33</v>
      </c>
      <c r="X859" t="s">
        <v>95</v>
      </c>
      <c r="Y859" t="s">
        <v>35</v>
      </c>
      <c r="AA859" t="str">
        <f t="shared" si="44"/>
        <v/>
      </c>
    </row>
    <row r="860" spans="1:33" x14ac:dyDescent="0.35">
      <c r="A860" t="s">
        <v>2137</v>
      </c>
      <c r="B860" s="3" t="s">
        <v>2138</v>
      </c>
      <c r="C860" s="3" t="s">
        <v>2139</v>
      </c>
      <c r="D860">
        <v>17</v>
      </c>
      <c r="E860" t="s">
        <v>2158</v>
      </c>
      <c r="F860" t="s">
        <v>49</v>
      </c>
      <c r="I860">
        <v>0</v>
      </c>
      <c r="N860">
        <v>0</v>
      </c>
      <c r="O860">
        <v>0</v>
      </c>
      <c r="AA860" t="str">
        <f t="shared" si="44"/>
        <v/>
      </c>
    </row>
    <row r="861" spans="1:33" x14ac:dyDescent="0.35">
      <c r="A861" t="s">
        <v>2137</v>
      </c>
      <c r="B861" s="3" t="s">
        <v>2138</v>
      </c>
      <c r="C861" s="3" t="s">
        <v>2139</v>
      </c>
      <c r="D861">
        <v>18</v>
      </c>
      <c r="E861" t="s">
        <v>2159</v>
      </c>
      <c r="F861" t="s">
        <v>49</v>
      </c>
      <c r="I861">
        <v>0</v>
      </c>
      <c r="N861">
        <v>0</v>
      </c>
      <c r="O861">
        <v>0</v>
      </c>
      <c r="AA861" t="str">
        <f t="shared" si="44"/>
        <v/>
      </c>
    </row>
    <row r="862" spans="1:33" x14ac:dyDescent="0.35">
      <c r="A862" t="s">
        <v>2137</v>
      </c>
      <c r="B862" s="3" t="s">
        <v>2138</v>
      </c>
      <c r="C862" s="3" t="s">
        <v>2139</v>
      </c>
      <c r="D862">
        <v>19</v>
      </c>
      <c r="E862" t="s">
        <v>2160</v>
      </c>
      <c r="F862" t="s">
        <v>49</v>
      </c>
      <c r="I862">
        <v>0</v>
      </c>
      <c r="N862">
        <v>0</v>
      </c>
      <c r="O862">
        <v>0</v>
      </c>
      <c r="AA862" t="str">
        <f t="shared" si="44"/>
        <v/>
      </c>
    </row>
    <row r="863" spans="1:33" x14ac:dyDescent="0.35">
      <c r="A863" t="s">
        <v>2137</v>
      </c>
      <c r="B863" s="3" t="s">
        <v>2138</v>
      </c>
      <c r="C863" s="3" t="s">
        <v>2139</v>
      </c>
      <c r="D863">
        <v>20</v>
      </c>
      <c r="E863" t="s">
        <v>2161</v>
      </c>
      <c r="F863" t="s">
        <v>49</v>
      </c>
      <c r="I863">
        <v>0</v>
      </c>
      <c r="N863">
        <v>0</v>
      </c>
      <c r="O863">
        <v>0</v>
      </c>
      <c r="AA863" t="str">
        <f t="shared" si="44"/>
        <v/>
      </c>
    </row>
    <row r="864" spans="1:33" x14ac:dyDescent="0.35">
      <c r="A864" t="s">
        <v>2137</v>
      </c>
      <c r="B864" s="3" t="s">
        <v>2138</v>
      </c>
      <c r="C864" s="3" t="s">
        <v>2139</v>
      </c>
      <c r="D864">
        <v>21</v>
      </c>
      <c r="E864" t="s">
        <v>2162</v>
      </c>
      <c r="F864" t="s">
        <v>49</v>
      </c>
      <c r="I864">
        <v>0</v>
      </c>
      <c r="N864">
        <v>0</v>
      </c>
      <c r="O864">
        <v>0</v>
      </c>
      <c r="AA864" t="str">
        <f t="shared" si="44"/>
        <v/>
      </c>
    </row>
    <row r="865" spans="1:27" x14ac:dyDescent="0.35">
      <c r="A865" t="s">
        <v>2163</v>
      </c>
      <c r="B865" s="3" t="s">
        <v>2164</v>
      </c>
      <c r="C865" s="3" t="s">
        <v>2165</v>
      </c>
      <c r="D865">
        <v>0</v>
      </c>
      <c r="E865" t="s">
        <v>2166</v>
      </c>
      <c r="F865" t="s">
        <v>29</v>
      </c>
      <c r="I865">
        <v>0</v>
      </c>
      <c r="N865">
        <v>12</v>
      </c>
      <c r="O865">
        <v>13</v>
      </c>
      <c r="P865">
        <v>2</v>
      </c>
      <c r="S865" t="s">
        <v>52</v>
      </c>
      <c r="T865">
        <v>6</v>
      </c>
      <c r="U865" t="s">
        <v>33</v>
      </c>
      <c r="X865" t="s">
        <v>95</v>
      </c>
      <c r="Y865" t="s">
        <v>35</v>
      </c>
      <c r="AA865" t="str">
        <f t="shared" si="44"/>
        <v/>
      </c>
    </row>
    <row r="866" spans="1:27" x14ac:dyDescent="0.35">
      <c r="A866" t="s">
        <v>2163</v>
      </c>
      <c r="B866" s="3" t="s">
        <v>2164</v>
      </c>
      <c r="C866" s="3" t="s">
        <v>2165</v>
      </c>
      <c r="D866">
        <v>1</v>
      </c>
      <c r="E866" t="s">
        <v>2167</v>
      </c>
      <c r="F866" t="s">
        <v>29</v>
      </c>
      <c r="I866">
        <v>0</v>
      </c>
      <c r="N866">
        <v>26</v>
      </c>
      <c r="O866">
        <v>24</v>
      </c>
      <c r="P866">
        <v>2</v>
      </c>
      <c r="S866" t="s">
        <v>62</v>
      </c>
      <c r="U866" t="s">
        <v>33</v>
      </c>
      <c r="X866" t="s">
        <v>95</v>
      </c>
      <c r="Y866" t="s">
        <v>35</v>
      </c>
      <c r="AA866" t="str">
        <f t="shared" si="44"/>
        <v/>
      </c>
    </row>
    <row r="867" spans="1:27" x14ac:dyDescent="0.35">
      <c r="A867" t="s">
        <v>2163</v>
      </c>
      <c r="B867" s="3" t="s">
        <v>2164</v>
      </c>
      <c r="C867" s="3" t="s">
        <v>2165</v>
      </c>
      <c r="D867">
        <v>2</v>
      </c>
      <c r="E867" t="s">
        <v>2168</v>
      </c>
      <c r="F867" t="s">
        <v>49</v>
      </c>
      <c r="I867">
        <v>0</v>
      </c>
      <c r="N867">
        <v>0</v>
      </c>
      <c r="O867">
        <v>0</v>
      </c>
      <c r="AA867" t="str">
        <f t="shared" si="44"/>
        <v/>
      </c>
    </row>
    <row r="868" spans="1:27" x14ac:dyDescent="0.35">
      <c r="A868" t="s">
        <v>2163</v>
      </c>
      <c r="B868" s="3" t="s">
        <v>2164</v>
      </c>
      <c r="C868" s="3" t="s">
        <v>2165</v>
      </c>
      <c r="D868">
        <v>3</v>
      </c>
      <c r="E868" t="s">
        <v>2169</v>
      </c>
      <c r="F868" t="s">
        <v>49</v>
      </c>
      <c r="I868">
        <v>0</v>
      </c>
      <c r="N868">
        <v>0</v>
      </c>
      <c r="O868">
        <v>0</v>
      </c>
      <c r="AA868" t="str">
        <f t="shared" si="44"/>
        <v/>
      </c>
    </row>
    <row r="869" spans="1:27" x14ac:dyDescent="0.35">
      <c r="A869" t="s">
        <v>2163</v>
      </c>
      <c r="B869" s="3" t="s">
        <v>2164</v>
      </c>
      <c r="C869" s="3" t="s">
        <v>2165</v>
      </c>
      <c r="D869">
        <v>4</v>
      </c>
      <c r="E869" t="s">
        <v>2170</v>
      </c>
      <c r="F869" t="s">
        <v>49</v>
      </c>
      <c r="I869">
        <v>0</v>
      </c>
      <c r="N869">
        <v>0</v>
      </c>
      <c r="O869">
        <v>0</v>
      </c>
      <c r="AA869" t="str">
        <f t="shared" si="44"/>
        <v/>
      </c>
    </row>
    <row r="870" spans="1:27" x14ac:dyDescent="0.35">
      <c r="A870" t="s">
        <v>2163</v>
      </c>
      <c r="B870" s="3" t="s">
        <v>2164</v>
      </c>
      <c r="C870" s="3" t="s">
        <v>2165</v>
      </c>
      <c r="D870">
        <v>5</v>
      </c>
      <c r="E870" t="s">
        <v>2171</v>
      </c>
      <c r="F870" t="s">
        <v>49</v>
      </c>
      <c r="I870">
        <v>0</v>
      </c>
      <c r="N870">
        <v>0</v>
      </c>
      <c r="O870">
        <v>0</v>
      </c>
      <c r="AA870" t="str">
        <f t="shared" si="44"/>
        <v/>
      </c>
    </row>
    <row r="871" spans="1:27" x14ac:dyDescent="0.35">
      <c r="A871" t="s">
        <v>2163</v>
      </c>
      <c r="B871" s="3" t="s">
        <v>2164</v>
      </c>
      <c r="C871" s="3" t="s">
        <v>2165</v>
      </c>
      <c r="D871">
        <v>6</v>
      </c>
      <c r="E871" t="s">
        <v>2172</v>
      </c>
      <c r="F871" t="s">
        <v>29</v>
      </c>
      <c r="I871">
        <v>0</v>
      </c>
      <c r="N871">
        <v>12</v>
      </c>
      <c r="O871">
        <v>13</v>
      </c>
      <c r="P871">
        <v>2</v>
      </c>
      <c r="S871" t="s">
        <v>32</v>
      </c>
      <c r="U871" t="s">
        <v>33</v>
      </c>
      <c r="X871" t="s">
        <v>95</v>
      </c>
      <c r="Y871" t="s">
        <v>35</v>
      </c>
      <c r="AA871" t="str">
        <f t="shared" si="44"/>
        <v/>
      </c>
    </row>
    <row r="872" spans="1:27" x14ac:dyDescent="0.35">
      <c r="A872" t="s">
        <v>2173</v>
      </c>
      <c r="B872" s="3" t="s">
        <v>2174</v>
      </c>
      <c r="C872" s="3" t="s">
        <v>2175</v>
      </c>
      <c r="D872">
        <v>0</v>
      </c>
      <c r="E872" t="s">
        <v>2176</v>
      </c>
      <c r="F872" t="s">
        <v>29</v>
      </c>
      <c r="I872">
        <v>0</v>
      </c>
      <c r="N872">
        <v>15</v>
      </c>
      <c r="O872">
        <v>16</v>
      </c>
      <c r="P872">
        <v>2</v>
      </c>
      <c r="S872" t="s">
        <v>52</v>
      </c>
      <c r="T872">
        <v>3</v>
      </c>
      <c r="U872" t="s">
        <v>33</v>
      </c>
      <c r="X872" t="s">
        <v>95</v>
      </c>
      <c r="Y872" t="s">
        <v>35</v>
      </c>
      <c r="AA872" t="str">
        <f t="shared" si="44"/>
        <v/>
      </c>
    </row>
    <row r="873" spans="1:27" x14ac:dyDescent="0.35">
      <c r="A873" t="s">
        <v>2173</v>
      </c>
      <c r="B873" s="3" t="s">
        <v>2174</v>
      </c>
      <c r="C873" s="3" t="s">
        <v>2175</v>
      </c>
      <c r="D873">
        <v>1</v>
      </c>
      <c r="E873" t="s">
        <v>2177</v>
      </c>
      <c r="F873" t="s">
        <v>29</v>
      </c>
      <c r="I873">
        <v>0</v>
      </c>
      <c r="N873">
        <v>24</v>
      </c>
      <c r="O873">
        <v>25</v>
      </c>
      <c r="P873">
        <v>3</v>
      </c>
      <c r="S873" t="s">
        <v>52</v>
      </c>
      <c r="T873">
        <v>9</v>
      </c>
      <c r="U873" t="s">
        <v>33</v>
      </c>
      <c r="X873" t="s">
        <v>95</v>
      </c>
      <c r="Y873" t="s">
        <v>35</v>
      </c>
      <c r="AA873" t="str">
        <f t="shared" si="44"/>
        <v/>
      </c>
    </row>
    <row r="874" spans="1:27" x14ac:dyDescent="0.35">
      <c r="A874" t="s">
        <v>2173</v>
      </c>
      <c r="B874" s="3" t="s">
        <v>2174</v>
      </c>
      <c r="C874" s="3" t="s">
        <v>2175</v>
      </c>
      <c r="D874">
        <v>2</v>
      </c>
      <c r="E874" t="s">
        <v>2178</v>
      </c>
      <c r="F874" t="s">
        <v>29</v>
      </c>
      <c r="I874">
        <v>0</v>
      </c>
      <c r="N874">
        <v>14</v>
      </c>
      <c r="O874">
        <v>15</v>
      </c>
      <c r="P874">
        <v>2</v>
      </c>
      <c r="S874" t="s">
        <v>62</v>
      </c>
      <c r="U874" t="s">
        <v>33</v>
      </c>
      <c r="X874" t="s">
        <v>95</v>
      </c>
      <c r="Y874" t="s">
        <v>35</v>
      </c>
      <c r="AA874" t="str">
        <f t="shared" si="44"/>
        <v/>
      </c>
    </row>
    <row r="875" spans="1:27" x14ac:dyDescent="0.35">
      <c r="A875" t="s">
        <v>2173</v>
      </c>
      <c r="B875" s="3" t="s">
        <v>2174</v>
      </c>
      <c r="C875" s="3" t="s">
        <v>2175</v>
      </c>
      <c r="D875">
        <v>3</v>
      </c>
      <c r="E875" t="s">
        <v>2179</v>
      </c>
      <c r="F875" t="s">
        <v>29</v>
      </c>
      <c r="I875">
        <v>0</v>
      </c>
      <c r="N875">
        <v>31</v>
      </c>
      <c r="O875">
        <v>31</v>
      </c>
      <c r="P875">
        <v>3</v>
      </c>
      <c r="S875" t="s">
        <v>52</v>
      </c>
      <c r="T875">
        <v>5</v>
      </c>
      <c r="U875" t="s">
        <v>33</v>
      </c>
      <c r="X875" t="s">
        <v>95</v>
      </c>
      <c r="Y875" t="s">
        <v>35</v>
      </c>
      <c r="AA875" t="str">
        <f t="shared" si="44"/>
        <v/>
      </c>
    </row>
    <row r="876" spans="1:27" x14ac:dyDescent="0.35">
      <c r="A876" t="s">
        <v>2173</v>
      </c>
      <c r="B876" s="3" t="s">
        <v>2174</v>
      </c>
      <c r="C876" s="3" t="s">
        <v>2175</v>
      </c>
      <c r="D876">
        <v>4</v>
      </c>
      <c r="E876" t="s">
        <v>2180</v>
      </c>
      <c r="F876" t="s">
        <v>29</v>
      </c>
      <c r="I876">
        <v>0</v>
      </c>
      <c r="N876">
        <v>18</v>
      </c>
      <c r="O876">
        <v>18</v>
      </c>
      <c r="P876">
        <v>3</v>
      </c>
      <c r="S876" t="s">
        <v>52</v>
      </c>
      <c r="T876">
        <v>2</v>
      </c>
      <c r="U876" t="s">
        <v>33</v>
      </c>
      <c r="X876" t="s">
        <v>95</v>
      </c>
      <c r="Y876" t="s">
        <v>35</v>
      </c>
      <c r="AA876" t="str">
        <f t="shared" si="44"/>
        <v/>
      </c>
    </row>
    <row r="877" spans="1:27" x14ac:dyDescent="0.35">
      <c r="A877" t="s">
        <v>2173</v>
      </c>
      <c r="B877" s="3" t="s">
        <v>2174</v>
      </c>
      <c r="C877" s="3" t="s">
        <v>2175</v>
      </c>
      <c r="D877">
        <v>5</v>
      </c>
      <c r="E877" t="s">
        <v>2181</v>
      </c>
      <c r="F877" t="s">
        <v>49</v>
      </c>
      <c r="I877">
        <v>0</v>
      </c>
      <c r="N877">
        <v>0</v>
      </c>
      <c r="O877">
        <v>0</v>
      </c>
      <c r="AA877" t="str">
        <f t="shared" si="44"/>
        <v/>
      </c>
    </row>
    <row r="878" spans="1:27" x14ac:dyDescent="0.35">
      <c r="A878" t="s">
        <v>2173</v>
      </c>
      <c r="B878" s="3" t="s">
        <v>2174</v>
      </c>
      <c r="C878" s="3" t="s">
        <v>2175</v>
      </c>
      <c r="D878">
        <v>6</v>
      </c>
      <c r="E878" t="s">
        <v>2182</v>
      </c>
      <c r="F878" t="s">
        <v>49</v>
      </c>
      <c r="I878">
        <v>0</v>
      </c>
      <c r="N878">
        <v>0</v>
      </c>
      <c r="O878">
        <v>0</v>
      </c>
      <c r="AA878" t="str">
        <f t="shared" si="44"/>
        <v/>
      </c>
    </row>
    <row r="879" spans="1:27" x14ac:dyDescent="0.35">
      <c r="A879" t="s">
        <v>2173</v>
      </c>
      <c r="B879" s="3" t="s">
        <v>2174</v>
      </c>
      <c r="C879" s="3" t="s">
        <v>2175</v>
      </c>
      <c r="D879">
        <v>7</v>
      </c>
      <c r="E879" t="s">
        <v>2183</v>
      </c>
      <c r="F879" t="s">
        <v>49</v>
      </c>
      <c r="I879">
        <v>0</v>
      </c>
      <c r="N879">
        <v>0</v>
      </c>
      <c r="O879">
        <v>0</v>
      </c>
      <c r="AA879" t="str">
        <f t="shared" si="44"/>
        <v/>
      </c>
    </row>
    <row r="880" spans="1:27" x14ac:dyDescent="0.35">
      <c r="A880" t="s">
        <v>2173</v>
      </c>
      <c r="B880" s="3" t="s">
        <v>2174</v>
      </c>
      <c r="C880" s="3" t="s">
        <v>2175</v>
      </c>
      <c r="D880">
        <v>8</v>
      </c>
      <c r="E880" t="s">
        <v>2184</v>
      </c>
      <c r="F880" t="s">
        <v>49</v>
      </c>
      <c r="I880">
        <v>0</v>
      </c>
      <c r="N880">
        <v>0</v>
      </c>
      <c r="O880">
        <v>0</v>
      </c>
      <c r="AA880" t="str">
        <f t="shared" si="44"/>
        <v/>
      </c>
    </row>
    <row r="881" spans="1:33" x14ac:dyDescent="0.35">
      <c r="A881" t="s">
        <v>2173</v>
      </c>
      <c r="B881" s="3" t="s">
        <v>2174</v>
      </c>
      <c r="C881" s="3" t="s">
        <v>2175</v>
      </c>
      <c r="D881">
        <v>9</v>
      </c>
      <c r="E881" t="s">
        <v>2185</v>
      </c>
      <c r="F881" t="s">
        <v>29</v>
      </c>
      <c r="I881">
        <v>0</v>
      </c>
      <c r="N881">
        <v>16</v>
      </c>
      <c r="O881">
        <v>18</v>
      </c>
      <c r="P881">
        <v>2</v>
      </c>
      <c r="S881" t="s">
        <v>32</v>
      </c>
      <c r="U881" t="s">
        <v>33</v>
      </c>
      <c r="X881" t="s">
        <v>95</v>
      </c>
      <c r="Y881" t="s">
        <v>35</v>
      </c>
      <c r="AA881" t="str">
        <f t="shared" si="44"/>
        <v/>
      </c>
    </row>
    <row r="882" spans="1:33" x14ac:dyDescent="0.35">
      <c r="A882" t="s">
        <v>2173</v>
      </c>
      <c r="B882" s="3" t="s">
        <v>2174</v>
      </c>
      <c r="C882" s="3" t="s">
        <v>2175</v>
      </c>
      <c r="D882">
        <v>10</v>
      </c>
      <c r="E882" t="s">
        <v>2186</v>
      </c>
      <c r="F882" t="s">
        <v>29</v>
      </c>
      <c r="I882">
        <v>0</v>
      </c>
      <c r="N882">
        <v>17</v>
      </c>
      <c r="O882">
        <v>22</v>
      </c>
      <c r="P882">
        <v>3</v>
      </c>
      <c r="S882" t="s">
        <v>52</v>
      </c>
      <c r="T882">
        <v>4</v>
      </c>
      <c r="U882" t="s">
        <v>33</v>
      </c>
      <c r="X882" t="s">
        <v>95</v>
      </c>
      <c r="Y882" t="s">
        <v>35</v>
      </c>
      <c r="AA882" t="str">
        <f t="shared" si="44"/>
        <v/>
      </c>
    </row>
    <row r="883" spans="1:33" x14ac:dyDescent="0.35">
      <c r="A883" t="s">
        <v>2173</v>
      </c>
      <c r="B883" s="3" t="s">
        <v>2174</v>
      </c>
      <c r="C883" s="3" t="s">
        <v>2175</v>
      </c>
      <c r="D883">
        <v>11</v>
      </c>
      <c r="E883" t="s">
        <v>2187</v>
      </c>
      <c r="F883" t="s">
        <v>73</v>
      </c>
      <c r="G883">
        <v>18</v>
      </c>
      <c r="H883">
        <v>19.542199999999902</v>
      </c>
      <c r="I883">
        <v>0</v>
      </c>
      <c r="J883" t="s">
        <v>2188</v>
      </c>
      <c r="K883">
        <v>0</v>
      </c>
      <c r="L883" t="s">
        <v>176</v>
      </c>
      <c r="AA883" t="str">
        <f t="shared" si="44"/>
        <v/>
      </c>
      <c r="AC883">
        <f>IF(H883&gt;0,(H883-1.2)/0.87,IF(G883&gt;0,G883,""))</f>
        <v>21.082988505747014</v>
      </c>
      <c r="AD883">
        <f>IF(AC883&gt;30,0.00027249*AC883^3+42.1294,0)</f>
        <v>0</v>
      </c>
      <c r="AE883">
        <v>0.68</v>
      </c>
      <c r="AF883">
        <v>2</v>
      </c>
      <c r="AG883">
        <f>AE883*AD883</f>
        <v>0</v>
      </c>
    </row>
    <row r="884" spans="1:33" x14ac:dyDescent="0.35">
      <c r="A884" t="s">
        <v>2173</v>
      </c>
      <c r="B884" s="3" t="s">
        <v>2174</v>
      </c>
      <c r="C884" s="3" t="s">
        <v>2175</v>
      </c>
      <c r="D884">
        <v>12</v>
      </c>
      <c r="E884" t="s">
        <v>2189</v>
      </c>
      <c r="F884" t="s">
        <v>29</v>
      </c>
      <c r="I884">
        <v>0</v>
      </c>
      <c r="N884">
        <v>28</v>
      </c>
      <c r="O884">
        <v>27</v>
      </c>
      <c r="P884">
        <v>2</v>
      </c>
      <c r="S884" t="s">
        <v>52</v>
      </c>
      <c r="T884">
        <v>2</v>
      </c>
      <c r="U884" t="s">
        <v>33</v>
      </c>
      <c r="X884" t="s">
        <v>95</v>
      </c>
      <c r="Y884" t="s">
        <v>35</v>
      </c>
      <c r="AA884" t="str">
        <f t="shared" si="44"/>
        <v/>
      </c>
    </row>
    <row r="885" spans="1:33" x14ac:dyDescent="0.35">
      <c r="A885" t="s">
        <v>2173</v>
      </c>
      <c r="B885" s="3" t="s">
        <v>2174</v>
      </c>
      <c r="C885" s="3" t="s">
        <v>2175</v>
      </c>
      <c r="D885">
        <v>13</v>
      </c>
      <c r="E885" t="s">
        <v>2190</v>
      </c>
      <c r="F885" t="s">
        <v>29</v>
      </c>
      <c r="I885">
        <v>0</v>
      </c>
      <c r="N885">
        <v>20</v>
      </c>
      <c r="O885">
        <v>21</v>
      </c>
      <c r="P885">
        <v>2</v>
      </c>
      <c r="S885" t="s">
        <v>52</v>
      </c>
      <c r="T885">
        <v>4</v>
      </c>
      <c r="U885" t="s">
        <v>33</v>
      </c>
      <c r="X885" t="s">
        <v>95</v>
      </c>
      <c r="Y885" t="s">
        <v>35</v>
      </c>
      <c r="AA885" t="str">
        <f t="shared" si="44"/>
        <v/>
      </c>
    </row>
    <row r="886" spans="1:33" x14ac:dyDescent="0.35">
      <c r="A886" t="s">
        <v>2191</v>
      </c>
      <c r="B886" s="3" t="s">
        <v>2192</v>
      </c>
      <c r="C886" s="3" t="s">
        <v>2193</v>
      </c>
      <c r="D886">
        <v>0</v>
      </c>
      <c r="E886" t="s">
        <v>2194</v>
      </c>
      <c r="F886" t="s">
        <v>49</v>
      </c>
      <c r="I886">
        <v>0</v>
      </c>
      <c r="N886">
        <v>0</v>
      </c>
      <c r="O886">
        <v>0</v>
      </c>
      <c r="AA886" t="str">
        <f t="shared" si="44"/>
        <v/>
      </c>
    </row>
    <row r="887" spans="1:33" x14ac:dyDescent="0.35">
      <c r="A887" t="s">
        <v>2195</v>
      </c>
      <c r="B887" s="3" t="s">
        <v>2196</v>
      </c>
      <c r="C887" s="3" t="s">
        <v>2197</v>
      </c>
      <c r="D887">
        <v>0</v>
      </c>
      <c r="E887" t="s">
        <v>2198</v>
      </c>
      <c r="F887" t="s">
        <v>29</v>
      </c>
      <c r="I887">
        <v>0</v>
      </c>
      <c r="N887">
        <v>14.5</v>
      </c>
      <c r="O887">
        <v>18</v>
      </c>
      <c r="P887">
        <v>5</v>
      </c>
      <c r="S887" t="s">
        <v>32</v>
      </c>
      <c r="U887" t="s">
        <v>117</v>
      </c>
      <c r="V887" t="s">
        <v>1920</v>
      </c>
      <c r="W887">
        <v>0.5</v>
      </c>
      <c r="X887" t="s">
        <v>34</v>
      </c>
      <c r="Y887" t="s">
        <v>35</v>
      </c>
      <c r="AA887" t="str">
        <f t="shared" si="44"/>
        <v/>
      </c>
    </row>
    <row r="888" spans="1:33" x14ac:dyDescent="0.35">
      <c r="A888" t="s">
        <v>2199</v>
      </c>
      <c r="B888" s="3" t="s">
        <v>2200</v>
      </c>
      <c r="C888" s="3" t="s">
        <v>2201</v>
      </c>
      <c r="D888">
        <v>0</v>
      </c>
      <c r="E888" t="s">
        <v>2202</v>
      </c>
      <c r="F888" t="s">
        <v>49</v>
      </c>
      <c r="I888">
        <v>0</v>
      </c>
      <c r="N888">
        <v>0</v>
      </c>
      <c r="O888">
        <v>0</v>
      </c>
      <c r="AA888" t="str">
        <f t="shared" si="44"/>
        <v/>
      </c>
    </row>
    <row r="889" spans="1:33" x14ac:dyDescent="0.35">
      <c r="A889" t="s">
        <v>2199</v>
      </c>
      <c r="B889" s="3" t="s">
        <v>2200</v>
      </c>
      <c r="C889" s="3" t="s">
        <v>2201</v>
      </c>
      <c r="D889">
        <v>1</v>
      </c>
      <c r="E889" t="s">
        <v>2203</v>
      </c>
      <c r="F889" t="s">
        <v>49</v>
      </c>
      <c r="I889">
        <v>0</v>
      </c>
      <c r="N889">
        <v>0</v>
      </c>
      <c r="O889">
        <v>0</v>
      </c>
      <c r="AA889" t="str">
        <f t="shared" si="44"/>
        <v/>
      </c>
    </row>
    <row r="890" spans="1:33" x14ac:dyDescent="0.35">
      <c r="A890" t="s">
        <v>2204</v>
      </c>
      <c r="B890" s="3" t="s">
        <v>2205</v>
      </c>
      <c r="C890" s="3" t="s">
        <v>2206</v>
      </c>
      <c r="D890">
        <v>0</v>
      </c>
      <c r="E890" t="s">
        <v>2207</v>
      </c>
      <c r="F890" t="s">
        <v>29</v>
      </c>
      <c r="I890">
        <v>0</v>
      </c>
      <c r="N890">
        <v>35</v>
      </c>
      <c r="O890">
        <v>35</v>
      </c>
      <c r="P890">
        <v>2</v>
      </c>
      <c r="S890" t="s">
        <v>32</v>
      </c>
      <c r="U890" t="s">
        <v>33</v>
      </c>
      <c r="X890" t="s">
        <v>95</v>
      </c>
      <c r="Y890" t="s">
        <v>35</v>
      </c>
      <c r="AA890" t="str">
        <f t="shared" si="44"/>
        <v/>
      </c>
    </row>
    <row r="891" spans="1:33" x14ac:dyDescent="0.35">
      <c r="A891" t="s">
        <v>2204</v>
      </c>
      <c r="B891" s="3" t="s">
        <v>2205</v>
      </c>
      <c r="C891" s="3" t="s">
        <v>2206</v>
      </c>
      <c r="D891">
        <v>1</v>
      </c>
      <c r="E891" t="s">
        <v>2208</v>
      </c>
      <c r="F891" t="s">
        <v>29</v>
      </c>
      <c r="I891">
        <v>0</v>
      </c>
      <c r="N891">
        <v>14</v>
      </c>
      <c r="O891">
        <v>14</v>
      </c>
      <c r="P891">
        <v>2</v>
      </c>
      <c r="S891" t="s">
        <v>32</v>
      </c>
      <c r="U891" t="s">
        <v>33</v>
      </c>
      <c r="X891" t="s">
        <v>95</v>
      </c>
      <c r="Y891" t="s">
        <v>35</v>
      </c>
      <c r="AA891" t="str">
        <f t="shared" si="44"/>
        <v/>
      </c>
    </row>
    <row r="892" spans="1:33" x14ac:dyDescent="0.35">
      <c r="A892" t="s">
        <v>2204</v>
      </c>
      <c r="B892" s="3" t="s">
        <v>2205</v>
      </c>
      <c r="C892" s="3" t="s">
        <v>2206</v>
      </c>
      <c r="D892">
        <v>2</v>
      </c>
      <c r="E892" t="s">
        <v>2209</v>
      </c>
      <c r="F892" t="s">
        <v>29</v>
      </c>
      <c r="I892">
        <v>0</v>
      </c>
      <c r="N892">
        <v>13</v>
      </c>
      <c r="O892">
        <v>14</v>
      </c>
      <c r="P892">
        <v>2</v>
      </c>
      <c r="S892" t="s">
        <v>52</v>
      </c>
      <c r="T892">
        <v>3</v>
      </c>
      <c r="U892" t="s">
        <v>33</v>
      </c>
      <c r="X892" t="s">
        <v>95</v>
      </c>
      <c r="Y892" t="s">
        <v>35</v>
      </c>
      <c r="AA892" t="str">
        <f t="shared" si="44"/>
        <v/>
      </c>
    </row>
    <row r="893" spans="1:33" x14ac:dyDescent="0.35">
      <c r="A893" t="s">
        <v>2204</v>
      </c>
      <c r="B893" s="3" t="s">
        <v>2205</v>
      </c>
      <c r="C893" s="3" t="s">
        <v>2206</v>
      </c>
      <c r="D893">
        <v>3</v>
      </c>
      <c r="E893" t="s">
        <v>2210</v>
      </c>
      <c r="F893" t="s">
        <v>29</v>
      </c>
      <c r="I893">
        <v>0</v>
      </c>
      <c r="N893">
        <v>16.5</v>
      </c>
      <c r="O893">
        <v>17.5</v>
      </c>
      <c r="P893">
        <v>2</v>
      </c>
      <c r="S893" t="s">
        <v>52</v>
      </c>
      <c r="T893">
        <v>3</v>
      </c>
      <c r="U893" t="s">
        <v>33</v>
      </c>
      <c r="X893" t="s">
        <v>95</v>
      </c>
      <c r="Y893" t="s">
        <v>35</v>
      </c>
      <c r="AA893" t="str">
        <f t="shared" si="44"/>
        <v/>
      </c>
    </row>
    <row r="894" spans="1:33" x14ac:dyDescent="0.35">
      <c r="A894" t="s">
        <v>2204</v>
      </c>
      <c r="B894" s="3" t="s">
        <v>2205</v>
      </c>
      <c r="C894" s="3" t="s">
        <v>2206</v>
      </c>
      <c r="D894">
        <v>4</v>
      </c>
      <c r="E894" t="s">
        <v>2211</v>
      </c>
      <c r="F894" t="s">
        <v>29</v>
      </c>
      <c r="I894">
        <v>0</v>
      </c>
      <c r="N894">
        <v>18.5</v>
      </c>
      <c r="O894">
        <v>19.5</v>
      </c>
      <c r="P894">
        <v>3</v>
      </c>
      <c r="S894" t="s">
        <v>32</v>
      </c>
      <c r="U894" t="s">
        <v>33</v>
      </c>
      <c r="X894" t="s">
        <v>95</v>
      </c>
      <c r="Y894" t="s">
        <v>35</v>
      </c>
      <c r="AA894" t="str">
        <f t="shared" si="44"/>
        <v/>
      </c>
    </row>
    <row r="895" spans="1:33" x14ac:dyDescent="0.35">
      <c r="A895" t="s">
        <v>2204</v>
      </c>
      <c r="B895" s="3" t="s">
        <v>2205</v>
      </c>
      <c r="C895" s="3" t="s">
        <v>2206</v>
      </c>
      <c r="D895">
        <v>5</v>
      </c>
      <c r="E895" t="s">
        <v>2212</v>
      </c>
      <c r="F895" t="s">
        <v>49</v>
      </c>
      <c r="I895">
        <v>0</v>
      </c>
      <c r="N895">
        <v>0</v>
      </c>
      <c r="O895">
        <v>0</v>
      </c>
      <c r="AA895" t="str">
        <f t="shared" si="44"/>
        <v/>
      </c>
    </row>
    <row r="896" spans="1:33" x14ac:dyDescent="0.35">
      <c r="A896" t="s">
        <v>2204</v>
      </c>
      <c r="B896" s="3" t="s">
        <v>2205</v>
      </c>
      <c r="C896" s="3" t="s">
        <v>2206</v>
      </c>
      <c r="D896">
        <v>6</v>
      </c>
      <c r="E896" t="s">
        <v>2213</v>
      </c>
      <c r="F896" t="s">
        <v>29</v>
      </c>
      <c r="I896">
        <v>0</v>
      </c>
      <c r="N896">
        <v>15.5</v>
      </c>
      <c r="O896">
        <v>15.5</v>
      </c>
      <c r="P896">
        <v>2</v>
      </c>
      <c r="S896" t="s">
        <v>32</v>
      </c>
      <c r="U896" t="s">
        <v>33</v>
      </c>
      <c r="X896" t="s">
        <v>95</v>
      </c>
      <c r="Y896" t="s">
        <v>35</v>
      </c>
      <c r="AA896" t="str">
        <f t="shared" si="44"/>
        <v/>
      </c>
    </row>
    <row r="897" spans="1:28" x14ac:dyDescent="0.35">
      <c r="A897" t="s">
        <v>2204</v>
      </c>
      <c r="B897" s="3" t="s">
        <v>2205</v>
      </c>
      <c r="C897" s="3" t="s">
        <v>2206</v>
      </c>
      <c r="D897">
        <v>7</v>
      </c>
      <c r="E897" t="s">
        <v>2214</v>
      </c>
      <c r="F897" t="s">
        <v>29</v>
      </c>
      <c r="I897">
        <v>0</v>
      </c>
      <c r="N897">
        <v>13</v>
      </c>
      <c r="O897">
        <v>16.5</v>
      </c>
      <c r="P897">
        <v>2.5</v>
      </c>
      <c r="S897" t="s">
        <v>62</v>
      </c>
      <c r="U897" t="s">
        <v>117</v>
      </c>
      <c r="V897" t="s">
        <v>2215</v>
      </c>
      <c r="W897">
        <v>0.5</v>
      </c>
      <c r="X897" t="s">
        <v>95</v>
      </c>
      <c r="Y897" t="s">
        <v>35</v>
      </c>
      <c r="AA897" t="str">
        <f t="shared" si="44"/>
        <v/>
      </c>
    </row>
    <row r="898" spans="1:28" x14ac:dyDescent="0.35">
      <c r="A898" t="s">
        <v>2204</v>
      </c>
      <c r="B898" s="3" t="s">
        <v>2205</v>
      </c>
      <c r="C898" s="3" t="s">
        <v>2206</v>
      </c>
      <c r="D898">
        <v>8</v>
      </c>
      <c r="E898" t="s">
        <v>2216</v>
      </c>
      <c r="F898" t="s">
        <v>49</v>
      </c>
      <c r="I898">
        <v>0</v>
      </c>
      <c r="N898">
        <v>0</v>
      </c>
      <c r="O898">
        <v>0</v>
      </c>
      <c r="AA898" t="str">
        <f t="shared" ref="AA898:AA961" si="45">IF(N898&gt;45,(O898-1.2)/0.87,"")</f>
        <v/>
      </c>
    </row>
    <row r="899" spans="1:28" x14ac:dyDescent="0.35">
      <c r="A899" t="s">
        <v>2204</v>
      </c>
      <c r="B899" s="3" t="s">
        <v>2205</v>
      </c>
      <c r="C899" s="3" t="s">
        <v>2206</v>
      </c>
      <c r="D899">
        <v>9</v>
      </c>
      <c r="E899" t="s">
        <v>2217</v>
      </c>
      <c r="F899" t="s">
        <v>29</v>
      </c>
      <c r="I899">
        <v>0</v>
      </c>
      <c r="N899">
        <v>19.5</v>
      </c>
      <c r="O899">
        <v>21.5</v>
      </c>
      <c r="P899">
        <v>3</v>
      </c>
      <c r="S899" t="s">
        <v>32</v>
      </c>
      <c r="U899" t="s">
        <v>33</v>
      </c>
      <c r="X899" t="s">
        <v>95</v>
      </c>
      <c r="Y899" t="s">
        <v>35</v>
      </c>
      <c r="AA899" t="str">
        <f t="shared" si="45"/>
        <v/>
      </c>
    </row>
    <row r="900" spans="1:28" x14ac:dyDescent="0.35">
      <c r="A900" t="s">
        <v>2204</v>
      </c>
      <c r="B900" s="3" t="s">
        <v>2205</v>
      </c>
      <c r="C900" s="3" t="s">
        <v>2206</v>
      </c>
      <c r="D900">
        <v>10</v>
      </c>
      <c r="E900" t="s">
        <v>2218</v>
      </c>
      <c r="F900" t="s">
        <v>29</v>
      </c>
      <c r="I900">
        <v>0</v>
      </c>
      <c r="N900">
        <v>9.5</v>
      </c>
      <c r="O900">
        <v>9.5</v>
      </c>
      <c r="P900">
        <v>3</v>
      </c>
      <c r="S900" t="s">
        <v>32</v>
      </c>
      <c r="U900" t="s">
        <v>33</v>
      </c>
      <c r="X900" t="s">
        <v>95</v>
      </c>
      <c r="Y900" t="s">
        <v>35</v>
      </c>
      <c r="AA900" t="str">
        <f t="shared" si="45"/>
        <v/>
      </c>
    </row>
    <row r="901" spans="1:28" x14ac:dyDescent="0.35">
      <c r="A901" t="s">
        <v>2204</v>
      </c>
      <c r="B901" s="3" t="s">
        <v>2205</v>
      </c>
      <c r="C901" s="3" t="s">
        <v>2206</v>
      </c>
      <c r="D901">
        <v>11</v>
      </c>
      <c r="E901" t="s">
        <v>2219</v>
      </c>
      <c r="F901" t="s">
        <v>29</v>
      </c>
      <c r="I901">
        <v>0</v>
      </c>
      <c r="N901">
        <v>15</v>
      </c>
      <c r="O901">
        <v>15.5</v>
      </c>
      <c r="P901">
        <v>3</v>
      </c>
      <c r="S901" t="s">
        <v>52</v>
      </c>
      <c r="T901">
        <v>2</v>
      </c>
      <c r="U901" t="s">
        <v>33</v>
      </c>
      <c r="X901" t="s">
        <v>95</v>
      </c>
      <c r="Y901" t="s">
        <v>35</v>
      </c>
      <c r="AA901" t="str">
        <f t="shared" si="45"/>
        <v/>
      </c>
    </row>
    <row r="902" spans="1:28" x14ac:dyDescent="0.35">
      <c r="A902" t="s">
        <v>2204</v>
      </c>
      <c r="B902" s="3" t="s">
        <v>2205</v>
      </c>
      <c r="C902" s="3" t="s">
        <v>2206</v>
      </c>
      <c r="D902">
        <v>12</v>
      </c>
      <c r="E902" t="s">
        <v>2220</v>
      </c>
      <c r="F902" t="s">
        <v>29</v>
      </c>
      <c r="I902">
        <v>0</v>
      </c>
      <c r="N902">
        <v>19</v>
      </c>
      <c r="O902">
        <v>18</v>
      </c>
      <c r="P902">
        <v>3</v>
      </c>
      <c r="S902" t="s">
        <v>52</v>
      </c>
      <c r="T902">
        <v>3</v>
      </c>
      <c r="U902" t="s">
        <v>33</v>
      </c>
      <c r="X902" t="s">
        <v>95</v>
      </c>
      <c r="Y902" t="s">
        <v>35</v>
      </c>
      <c r="AA902" t="str">
        <f t="shared" si="45"/>
        <v/>
      </c>
    </row>
    <row r="903" spans="1:28" x14ac:dyDescent="0.35">
      <c r="A903" t="s">
        <v>2204</v>
      </c>
      <c r="B903" s="3" t="s">
        <v>2205</v>
      </c>
      <c r="C903" s="3" t="s">
        <v>2206</v>
      </c>
      <c r="D903">
        <v>13</v>
      </c>
      <c r="E903" t="s">
        <v>2221</v>
      </c>
      <c r="F903" t="s">
        <v>29</v>
      </c>
      <c r="I903">
        <v>0</v>
      </c>
      <c r="N903">
        <v>32</v>
      </c>
      <c r="O903">
        <v>33</v>
      </c>
      <c r="P903">
        <v>5</v>
      </c>
      <c r="S903" t="s">
        <v>52</v>
      </c>
      <c r="T903">
        <v>2</v>
      </c>
      <c r="U903" t="s">
        <v>33</v>
      </c>
      <c r="X903" t="s">
        <v>95</v>
      </c>
      <c r="Y903" t="s">
        <v>35</v>
      </c>
      <c r="AA903" t="str">
        <f t="shared" si="45"/>
        <v/>
      </c>
    </row>
    <row r="904" spans="1:28" x14ac:dyDescent="0.35">
      <c r="A904" t="s">
        <v>2204</v>
      </c>
      <c r="B904" s="3" t="s">
        <v>2205</v>
      </c>
      <c r="C904" s="3" t="s">
        <v>2206</v>
      </c>
      <c r="D904">
        <v>14</v>
      </c>
      <c r="E904" t="s">
        <v>2222</v>
      </c>
      <c r="F904" t="s">
        <v>29</v>
      </c>
      <c r="I904">
        <v>0</v>
      </c>
      <c r="N904">
        <v>19</v>
      </c>
      <c r="O904">
        <v>19</v>
      </c>
      <c r="P904">
        <v>2</v>
      </c>
      <c r="S904" t="s">
        <v>52</v>
      </c>
      <c r="T904">
        <v>2</v>
      </c>
      <c r="U904" t="s">
        <v>33</v>
      </c>
      <c r="X904" t="s">
        <v>95</v>
      </c>
      <c r="Y904" t="s">
        <v>35</v>
      </c>
      <c r="AA904" t="str">
        <f t="shared" si="45"/>
        <v/>
      </c>
    </row>
    <row r="905" spans="1:28" x14ac:dyDescent="0.35">
      <c r="A905" t="s">
        <v>2204</v>
      </c>
      <c r="B905" s="3" t="s">
        <v>2205</v>
      </c>
      <c r="C905" s="3" t="s">
        <v>2206</v>
      </c>
      <c r="D905">
        <v>15</v>
      </c>
      <c r="E905" t="s">
        <v>2223</v>
      </c>
      <c r="F905" t="s">
        <v>29</v>
      </c>
      <c r="I905">
        <v>0</v>
      </c>
      <c r="N905">
        <v>20</v>
      </c>
      <c r="O905">
        <v>21.5</v>
      </c>
      <c r="P905">
        <v>3</v>
      </c>
      <c r="S905" t="s">
        <v>32</v>
      </c>
      <c r="U905" t="s">
        <v>33</v>
      </c>
      <c r="X905" t="s">
        <v>34</v>
      </c>
      <c r="Y905" t="s">
        <v>35</v>
      </c>
      <c r="AA905" t="str">
        <f t="shared" si="45"/>
        <v/>
      </c>
    </row>
    <row r="906" spans="1:28" x14ac:dyDescent="0.35">
      <c r="A906" t="s">
        <v>2204</v>
      </c>
      <c r="B906" s="3" t="s">
        <v>2205</v>
      </c>
      <c r="C906" s="3" t="s">
        <v>2206</v>
      </c>
      <c r="D906">
        <v>16</v>
      </c>
      <c r="E906" t="s">
        <v>2224</v>
      </c>
      <c r="F906" t="s">
        <v>29</v>
      </c>
      <c r="I906">
        <v>0</v>
      </c>
      <c r="N906">
        <v>17.5</v>
      </c>
      <c r="O906">
        <v>17.5</v>
      </c>
      <c r="P906">
        <v>2.5</v>
      </c>
      <c r="S906" t="s">
        <v>52</v>
      </c>
      <c r="T906">
        <v>7</v>
      </c>
      <c r="U906" t="s">
        <v>33</v>
      </c>
      <c r="X906" t="s">
        <v>95</v>
      </c>
      <c r="Y906" t="s">
        <v>35</v>
      </c>
      <c r="AA906" t="str">
        <f t="shared" si="45"/>
        <v/>
      </c>
    </row>
    <row r="907" spans="1:28" x14ac:dyDescent="0.35">
      <c r="A907" t="s">
        <v>2225</v>
      </c>
      <c r="B907" s="3" t="s">
        <v>2226</v>
      </c>
      <c r="C907" s="3" t="s">
        <v>2227</v>
      </c>
      <c r="D907">
        <v>0</v>
      </c>
      <c r="E907" t="s">
        <v>2228</v>
      </c>
      <c r="F907" t="s">
        <v>29</v>
      </c>
      <c r="I907">
        <v>0</v>
      </c>
      <c r="N907">
        <v>16.5</v>
      </c>
      <c r="O907">
        <v>20.5</v>
      </c>
      <c r="P907">
        <v>3</v>
      </c>
      <c r="S907" t="s">
        <v>32</v>
      </c>
      <c r="U907" t="s">
        <v>33</v>
      </c>
      <c r="X907" t="s">
        <v>34</v>
      </c>
      <c r="Y907" t="s">
        <v>35</v>
      </c>
      <c r="AA907" t="str">
        <f t="shared" si="45"/>
        <v/>
      </c>
    </row>
    <row r="908" spans="1:28" x14ac:dyDescent="0.35">
      <c r="A908" t="s">
        <v>2225</v>
      </c>
      <c r="B908" s="3" t="s">
        <v>2226</v>
      </c>
      <c r="C908" s="3" t="s">
        <v>2227</v>
      </c>
      <c r="D908">
        <v>1</v>
      </c>
      <c r="E908" t="s">
        <v>2229</v>
      </c>
      <c r="F908" t="s">
        <v>29</v>
      </c>
      <c r="I908">
        <v>0</v>
      </c>
      <c r="N908">
        <v>14.5</v>
      </c>
      <c r="O908">
        <v>14</v>
      </c>
      <c r="P908">
        <v>3</v>
      </c>
      <c r="S908" t="s">
        <v>32</v>
      </c>
      <c r="U908" t="s">
        <v>33</v>
      </c>
      <c r="X908" t="s">
        <v>95</v>
      </c>
      <c r="Y908" t="s">
        <v>35</v>
      </c>
      <c r="AA908" t="str">
        <f t="shared" si="45"/>
        <v/>
      </c>
    </row>
    <row r="909" spans="1:28" x14ac:dyDescent="0.35">
      <c r="A909" t="s">
        <v>2225</v>
      </c>
      <c r="B909" s="3" t="s">
        <v>2226</v>
      </c>
      <c r="C909" s="3" t="s">
        <v>2227</v>
      </c>
      <c r="D909">
        <v>2</v>
      </c>
      <c r="E909" t="s">
        <v>2230</v>
      </c>
      <c r="F909" t="s">
        <v>29</v>
      </c>
      <c r="I909">
        <v>0</v>
      </c>
      <c r="N909">
        <v>10</v>
      </c>
      <c r="O909">
        <v>11</v>
      </c>
      <c r="P909">
        <v>2</v>
      </c>
      <c r="S909" t="s">
        <v>32</v>
      </c>
      <c r="U909" t="s">
        <v>33</v>
      </c>
      <c r="X909" t="s">
        <v>34</v>
      </c>
      <c r="Y909" t="s">
        <v>35</v>
      </c>
      <c r="AA909" t="str">
        <f t="shared" si="45"/>
        <v/>
      </c>
    </row>
    <row r="910" spans="1:28" x14ac:dyDescent="0.35">
      <c r="A910" t="s">
        <v>2231</v>
      </c>
      <c r="B910" s="3" t="s">
        <v>2232</v>
      </c>
      <c r="C910" s="3" t="s">
        <v>2233</v>
      </c>
      <c r="D910">
        <v>0</v>
      </c>
      <c r="E910" t="s">
        <v>2234</v>
      </c>
      <c r="F910" t="s">
        <v>29</v>
      </c>
      <c r="I910">
        <v>0</v>
      </c>
      <c r="N910">
        <v>11.5</v>
      </c>
      <c r="O910">
        <v>12</v>
      </c>
      <c r="P910">
        <v>1.5</v>
      </c>
      <c r="S910" t="s">
        <v>52</v>
      </c>
      <c r="T910">
        <v>2</v>
      </c>
      <c r="U910" t="s">
        <v>33</v>
      </c>
      <c r="X910" t="s">
        <v>34</v>
      </c>
      <c r="Y910" t="s">
        <v>35</v>
      </c>
      <c r="AA910" t="str">
        <f t="shared" si="45"/>
        <v/>
      </c>
    </row>
    <row r="911" spans="1:28" x14ac:dyDescent="0.35">
      <c r="A911" t="s">
        <v>2231</v>
      </c>
      <c r="B911" s="3" t="s">
        <v>2232</v>
      </c>
      <c r="C911" s="3" t="s">
        <v>2233</v>
      </c>
      <c r="D911">
        <v>1</v>
      </c>
      <c r="E911" t="s">
        <v>2235</v>
      </c>
      <c r="F911" t="s">
        <v>29</v>
      </c>
      <c r="I911">
        <v>0</v>
      </c>
      <c r="N911">
        <v>20.5</v>
      </c>
      <c r="O911">
        <v>30</v>
      </c>
      <c r="P911">
        <v>4</v>
      </c>
      <c r="S911" t="s">
        <v>52</v>
      </c>
      <c r="T911">
        <v>4</v>
      </c>
      <c r="U911" t="s">
        <v>33</v>
      </c>
      <c r="X911" t="s">
        <v>34</v>
      </c>
      <c r="Y911" t="s">
        <v>35</v>
      </c>
      <c r="AA911" t="str">
        <f t="shared" si="45"/>
        <v/>
      </c>
    </row>
    <row r="912" spans="1:28" x14ac:dyDescent="0.35">
      <c r="A912" t="s">
        <v>2231</v>
      </c>
      <c r="B912" s="3" t="s">
        <v>2232</v>
      </c>
      <c r="C912" s="3" t="s">
        <v>2233</v>
      </c>
      <c r="D912">
        <v>2</v>
      </c>
      <c r="E912" t="s">
        <v>2236</v>
      </c>
      <c r="F912" t="s">
        <v>29</v>
      </c>
      <c r="I912">
        <v>0</v>
      </c>
      <c r="N912">
        <v>45.5</v>
      </c>
      <c r="O912">
        <v>45.5</v>
      </c>
      <c r="P912">
        <v>6</v>
      </c>
      <c r="S912" t="s">
        <v>32</v>
      </c>
      <c r="U912" t="s">
        <v>33</v>
      </c>
      <c r="X912" t="s">
        <v>95</v>
      </c>
      <c r="Y912" t="s">
        <v>35</v>
      </c>
      <c r="Z912">
        <v>3.5</v>
      </c>
      <c r="AA912">
        <f t="shared" si="45"/>
        <v>50.919540229885051</v>
      </c>
      <c r="AB912">
        <f t="shared" ref="AB912:AB933" si="46">0.00048312*(AA912-2*PI()*Z912)^3+60.4774</f>
        <v>72.173144775402875</v>
      </c>
    </row>
    <row r="913" spans="1:27" x14ac:dyDescent="0.35">
      <c r="A913" t="s">
        <v>2231</v>
      </c>
      <c r="B913" s="3" t="s">
        <v>2232</v>
      </c>
      <c r="C913" s="3" t="s">
        <v>2233</v>
      </c>
      <c r="D913">
        <v>3</v>
      </c>
      <c r="E913" t="s">
        <v>2237</v>
      </c>
      <c r="F913" t="s">
        <v>29</v>
      </c>
      <c r="I913">
        <v>0</v>
      </c>
      <c r="N913">
        <v>16</v>
      </c>
      <c r="O913">
        <v>22</v>
      </c>
      <c r="P913">
        <v>1.5</v>
      </c>
      <c r="S913" t="s">
        <v>32</v>
      </c>
      <c r="U913" t="s">
        <v>33</v>
      </c>
      <c r="X913" t="s">
        <v>34</v>
      </c>
      <c r="Y913" t="s">
        <v>35</v>
      </c>
      <c r="AA913" t="str">
        <f t="shared" si="45"/>
        <v/>
      </c>
    </row>
    <row r="914" spans="1:27" x14ac:dyDescent="0.35">
      <c r="A914" t="s">
        <v>2231</v>
      </c>
      <c r="B914" s="3" t="s">
        <v>2232</v>
      </c>
      <c r="C914" s="3" t="s">
        <v>2233</v>
      </c>
      <c r="D914">
        <v>4</v>
      </c>
      <c r="E914" t="s">
        <v>2238</v>
      </c>
      <c r="F914" t="s">
        <v>29</v>
      </c>
      <c r="I914">
        <v>0</v>
      </c>
      <c r="N914">
        <v>39</v>
      </c>
      <c r="O914">
        <v>44</v>
      </c>
      <c r="P914">
        <v>5</v>
      </c>
      <c r="S914" t="s">
        <v>32</v>
      </c>
      <c r="U914" t="s">
        <v>33</v>
      </c>
      <c r="X914" t="s">
        <v>34</v>
      </c>
      <c r="Y914" t="s">
        <v>35</v>
      </c>
      <c r="AA914" t="str">
        <f t="shared" si="45"/>
        <v/>
      </c>
    </row>
    <row r="915" spans="1:27" x14ac:dyDescent="0.35">
      <c r="A915" t="s">
        <v>2231</v>
      </c>
      <c r="B915" s="3" t="s">
        <v>2232</v>
      </c>
      <c r="C915" s="3" t="s">
        <v>2233</v>
      </c>
      <c r="D915">
        <v>5</v>
      </c>
      <c r="E915" t="s">
        <v>2239</v>
      </c>
      <c r="F915" t="s">
        <v>49</v>
      </c>
      <c r="I915">
        <v>0</v>
      </c>
      <c r="N915">
        <v>0</v>
      </c>
      <c r="O915">
        <v>0</v>
      </c>
      <c r="AA915" t="str">
        <f t="shared" si="45"/>
        <v/>
      </c>
    </row>
    <row r="916" spans="1:27" x14ac:dyDescent="0.35">
      <c r="A916" t="s">
        <v>2231</v>
      </c>
      <c r="B916" s="3" t="s">
        <v>2232</v>
      </c>
      <c r="C916" s="3" t="s">
        <v>2233</v>
      </c>
      <c r="D916">
        <v>6</v>
      </c>
      <c r="E916" t="s">
        <v>2240</v>
      </c>
      <c r="F916" t="s">
        <v>29</v>
      </c>
      <c r="I916">
        <v>0</v>
      </c>
      <c r="N916">
        <v>10</v>
      </c>
      <c r="O916">
        <v>11.5</v>
      </c>
      <c r="P916">
        <v>2</v>
      </c>
      <c r="S916" t="s">
        <v>52</v>
      </c>
      <c r="T916">
        <v>2</v>
      </c>
      <c r="U916" t="s">
        <v>33</v>
      </c>
      <c r="X916" t="s">
        <v>95</v>
      </c>
      <c r="Y916" t="s">
        <v>35</v>
      </c>
      <c r="AA916" t="str">
        <f t="shared" si="45"/>
        <v/>
      </c>
    </row>
    <row r="917" spans="1:27" x14ac:dyDescent="0.35">
      <c r="A917" t="s">
        <v>2231</v>
      </c>
      <c r="B917" s="3" t="s">
        <v>2232</v>
      </c>
      <c r="C917" s="3" t="s">
        <v>2233</v>
      </c>
      <c r="D917">
        <v>7</v>
      </c>
      <c r="E917" t="s">
        <v>2241</v>
      </c>
      <c r="F917" t="s">
        <v>29</v>
      </c>
      <c r="I917">
        <v>0</v>
      </c>
      <c r="N917">
        <v>13.5</v>
      </c>
      <c r="O917">
        <v>13.5</v>
      </c>
      <c r="P917">
        <v>2</v>
      </c>
      <c r="S917" t="s">
        <v>32</v>
      </c>
      <c r="U917" t="s">
        <v>33</v>
      </c>
      <c r="X917" t="s">
        <v>95</v>
      </c>
      <c r="Y917" t="s">
        <v>35</v>
      </c>
      <c r="AA917" t="str">
        <f t="shared" si="45"/>
        <v/>
      </c>
    </row>
    <row r="918" spans="1:27" x14ac:dyDescent="0.35">
      <c r="A918" t="s">
        <v>2231</v>
      </c>
      <c r="B918" s="3" t="s">
        <v>2232</v>
      </c>
      <c r="C918" s="3" t="s">
        <v>2233</v>
      </c>
      <c r="D918">
        <v>8</v>
      </c>
      <c r="E918" t="s">
        <v>2242</v>
      </c>
      <c r="F918" t="s">
        <v>29</v>
      </c>
      <c r="I918">
        <v>0</v>
      </c>
      <c r="N918">
        <v>18.5</v>
      </c>
      <c r="O918">
        <v>22</v>
      </c>
      <c r="P918">
        <v>4</v>
      </c>
      <c r="S918" t="s">
        <v>52</v>
      </c>
      <c r="T918">
        <v>2</v>
      </c>
      <c r="U918" t="s">
        <v>33</v>
      </c>
      <c r="X918" t="s">
        <v>95</v>
      </c>
      <c r="Y918" t="s">
        <v>35</v>
      </c>
      <c r="AA918" t="str">
        <f t="shared" si="45"/>
        <v/>
      </c>
    </row>
    <row r="919" spans="1:27" x14ac:dyDescent="0.35">
      <c r="A919" t="s">
        <v>2231</v>
      </c>
      <c r="B919" s="3" t="s">
        <v>2232</v>
      </c>
      <c r="C919" s="3" t="s">
        <v>2233</v>
      </c>
      <c r="D919">
        <v>9</v>
      </c>
      <c r="E919" t="s">
        <v>2243</v>
      </c>
      <c r="F919" t="s">
        <v>29</v>
      </c>
      <c r="I919">
        <v>0</v>
      </c>
      <c r="N919">
        <v>11</v>
      </c>
      <c r="O919">
        <v>12.5</v>
      </c>
      <c r="P919">
        <v>4</v>
      </c>
      <c r="S919" t="s">
        <v>32</v>
      </c>
      <c r="U919" t="s">
        <v>33</v>
      </c>
      <c r="X919" t="s">
        <v>95</v>
      </c>
      <c r="Y919" t="s">
        <v>35</v>
      </c>
      <c r="AA919" t="str">
        <f t="shared" si="45"/>
        <v/>
      </c>
    </row>
    <row r="920" spans="1:27" x14ac:dyDescent="0.35">
      <c r="A920" t="s">
        <v>2231</v>
      </c>
      <c r="B920" s="3" t="s">
        <v>2232</v>
      </c>
      <c r="C920" s="3" t="s">
        <v>2233</v>
      </c>
      <c r="D920">
        <v>10</v>
      </c>
      <c r="E920" t="s">
        <v>2244</v>
      </c>
      <c r="F920" t="s">
        <v>29</v>
      </c>
      <c r="I920">
        <v>0</v>
      </c>
      <c r="N920">
        <v>13</v>
      </c>
      <c r="O920">
        <v>13</v>
      </c>
      <c r="P920">
        <v>2</v>
      </c>
      <c r="S920" t="s">
        <v>32</v>
      </c>
      <c r="U920" t="s">
        <v>33</v>
      </c>
      <c r="X920" t="s">
        <v>95</v>
      </c>
      <c r="Y920" t="s">
        <v>35</v>
      </c>
      <c r="AA920" t="str">
        <f t="shared" si="45"/>
        <v/>
      </c>
    </row>
    <row r="921" spans="1:27" x14ac:dyDescent="0.35">
      <c r="A921" t="s">
        <v>2231</v>
      </c>
      <c r="B921" s="3" t="s">
        <v>2232</v>
      </c>
      <c r="C921" s="3" t="s">
        <v>2233</v>
      </c>
      <c r="D921">
        <v>11</v>
      </c>
      <c r="E921" t="s">
        <v>2245</v>
      </c>
      <c r="F921" t="s">
        <v>29</v>
      </c>
      <c r="I921">
        <v>0</v>
      </c>
      <c r="N921">
        <v>12</v>
      </c>
      <c r="O921">
        <v>13.5</v>
      </c>
      <c r="P921">
        <v>1.5</v>
      </c>
      <c r="S921" t="s">
        <v>32</v>
      </c>
      <c r="U921" t="s">
        <v>33</v>
      </c>
      <c r="X921" t="s">
        <v>95</v>
      </c>
      <c r="Y921" t="s">
        <v>35</v>
      </c>
      <c r="AA921" t="str">
        <f t="shared" si="45"/>
        <v/>
      </c>
    </row>
    <row r="922" spans="1:27" x14ac:dyDescent="0.35">
      <c r="A922" t="s">
        <v>2231</v>
      </c>
      <c r="B922" s="3" t="s">
        <v>2232</v>
      </c>
      <c r="C922" s="3" t="s">
        <v>2233</v>
      </c>
      <c r="D922">
        <v>12</v>
      </c>
      <c r="E922" t="s">
        <v>2246</v>
      </c>
      <c r="F922" t="s">
        <v>29</v>
      </c>
      <c r="I922">
        <v>0</v>
      </c>
      <c r="N922">
        <v>11</v>
      </c>
      <c r="O922">
        <v>13</v>
      </c>
      <c r="P922">
        <v>1.5</v>
      </c>
      <c r="S922" t="s">
        <v>52</v>
      </c>
      <c r="T922">
        <v>3</v>
      </c>
      <c r="U922" t="s">
        <v>33</v>
      </c>
      <c r="X922" t="s">
        <v>95</v>
      </c>
      <c r="Y922" t="s">
        <v>35</v>
      </c>
      <c r="AA922" t="str">
        <f t="shared" si="45"/>
        <v/>
      </c>
    </row>
    <row r="923" spans="1:27" x14ac:dyDescent="0.35">
      <c r="A923" t="s">
        <v>2231</v>
      </c>
      <c r="B923" s="3" t="s">
        <v>2232</v>
      </c>
      <c r="C923" s="3" t="s">
        <v>2233</v>
      </c>
      <c r="D923">
        <v>13</v>
      </c>
      <c r="E923" t="s">
        <v>2247</v>
      </c>
      <c r="F923" t="s">
        <v>29</v>
      </c>
      <c r="I923">
        <v>0</v>
      </c>
      <c r="N923">
        <v>9.5</v>
      </c>
      <c r="O923">
        <v>10</v>
      </c>
      <c r="P923">
        <v>2</v>
      </c>
      <c r="S923" t="s">
        <v>32</v>
      </c>
      <c r="U923" t="s">
        <v>33</v>
      </c>
      <c r="X923" t="s">
        <v>95</v>
      </c>
      <c r="Y923" t="s">
        <v>35</v>
      </c>
      <c r="AA923" t="str">
        <f t="shared" si="45"/>
        <v/>
      </c>
    </row>
    <row r="924" spans="1:27" x14ac:dyDescent="0.35">
      <c r="A924" t="s">
        <v>2231</v>
      </c>
      <c r="B924" s="3" t="s">
        <v>2232</v>
      </c>
      <c r="C924" s="3" t="s">
        <v>2233</v>
      </c>
      <c r="D924">
        <v>14</v>
      </c>
      <c r="E924" t="s">
        <v>2248</v>
      </c>
      <c r="F924" t="s">
        <v>29</v>
      </c>
      <c r="I924">
        <v>0</v>
      </c>
      <c r="N924">
        <v>12</v>
      </c>
      <c r="O924">
        <v>14</v>
      </c>
      <c r="P924">
        <v>2</v>
      </c>
      <c r="S924" t="s">
        <v>32</v>
      </c>
      <c r="U924" t="s">
        <v>33</v>
      </c>
      <c r="X924" t="s">
        <v>95</v>
      </c>
      <c r="Y924" t="s">
        <v>35</v>
      </c>
      <c r="AA924" t="str">
        <f t="shared" si="45"/>
        <v/>
      </c>
    </row>
    <row r="925" spans="1:27" x14ac:dyDescent="0.35">
      <c r="A925" t="s">
        <v>2231</v>
      </c>
      <c r="B925" s="3" t="s">
        <v>2232</v>
      </c>
      <c r="C925" s="3" t="s">
        <v>2233</v>
      </c>
      <c r="D925">
        <v>15</v>
      </c>
      <c r="E925" t="s">
        <v>2249</v>
      </c>
      <c r="F925" t="s">
        <v>29</v>
      </c>
      <c r="I925">
        <v>0</v>
      </c>
      <c r="N925">
        <v>44.5</v>
      </c>
      <c r="O925">
        <v>47.5</v>
      </c>
      <c r="P925">
        <v>6</v>
      </c>
      <c r="S925" t="s">
        <v>32</v>
      </c>
      <c r="U925" t="s">
        <v>33</v>
      </c>
      <c r="X925" t="s">
        <v>95</v>
      </c>
      <c r="Y925" t="s">
        <v>35</v>
      </c>
      <c r="AA925" t="str">
        <f t="shared" si="45"/>
        <v/>
      </c>
    </row>
    <row r="926" spans="1:27" x14ac:dyDescent="0.35">
      <c r="A926" t="s">
        <v>2231</v>
      </c>
      <c r="B926" s="3" t="s">
        <v>2232</v>
      </c>
      <c r="C926" s="3" t="s">
        <v>2233</v>
      </c>
      <c r="D926">
        <v>16</v>
      </c>
      <c r="E926" t="s">
        <v>2250</v>
      </c>
      <c r="F926" t="s">
        <v>49</v>
      </c>
      <c r="I926">
        <v>0</v>
      </c>
      <c r="N926">
        <v>0</v>
      </c>
      <c r="O926">
        <v>0</v>
      </c>
      <c r="AA926" t="str">
        <f t="shared" si="45"/>
        <v/>
      </c>
    </row>
    <row r="927" spans="1:27" x14ac:dyDescent="0.35">
      <c r="A927" t="s">
        <v>2231</v>
      </c>
      <c r="B927" s="3" t="s">
        <v>2232</v>
      </c>
      <c r="C927" s="3" t="s">
        <v>2233</v>
      </c>
      <c r="D927">
        <v>17</v>
      </c>
      <c r="E927" t="s">
        <v>2251</v>
      </c>
      <c r="F927" t="s">
        <v>29</v>
      </c>
      <c r="I927">
        <v>0</v>
      </c>
      <c r="N927">
        <v>10</v>
      </c>
      <c r="O927">
        <v>11</v>
      </c>
      <c r="P927">
        <v>1.5</v>
      </c>
      <c r="S927" t="s">
        <v>32</v>
      </c>
      <c r="U927" t="s">
        <v>33</v>
      </c>
      <c r="X927" t="s">
        <v>95</v>
      </c>
      <c r="Y927" t="s">
        <v>35</v>
      </c>
      <c r="AA927" t="str">
        <f t="shared" si="45"/>
        <v/>
      </c>
    </row>
    <row r="928" spans="1:27" x14ac:dyDescent="0.35">
      <c r="A928" t="s">
        <v>2231</v>
      </c>
      <c r="B928" s="3" t="s">
        <v>2232</v>
      </c>
      <c r="C928" s="3" t="s">
        <v>2233</v>
      </c>
      <c r="D928">
        <v>18</v>
      </c>
      <c r="E928" t="s">
        <v>2252</v>
      </c>
      <c r="F928" t="s">
        <v>29</v>
      </c>
      <c r="I928">
        <v>0</v>
      </c>
      <c r="N928">
        <v>23</v>
      </c>
      <c r="O928">
        <v>24</v>
      </c>
      <c r="P928">
        <v>5</v>
      </c>
      <c r="S928" t="s">
        <v>52</v>
      </c>
      <c r="T928">
        <v>2</v>
      </c>
      <c r="U928" t="s">
        <v>33</v>
      </c>
      <c r="X928" t="s">
        <v>95</v>
      </c>
      <c r="Y928" t="s">
        <v>35</v>
      </c>
      <c r="AA928" t="str">
        <f t="shared" si="45"/>
        <v/>
      </c>
    </row>
    <row r="929" spans="1:28" x14ac:dyDescent="0.35">
      <c r="A929" t="s">
        <v>2231</v>
      </c>
      <c r="B929" s="3" t="s">
        <v>2232</v>
      </c>
      <c r="C929" s="3" t="s">
        <v>2233</v>
      </c>
      <c r="D929">
        <v>19</v>
      </c>
      <c r="E929" t="s">
        <v>2253</v>
      </c>
      <c r="F929" t="s">
        <v>29</v>
      </c>
      <c r="I929">
        <v>0</v>
      </c>
      <c r="N929">
        <v>32.5</v>
      </c>
      <c r="O929">
        <v>36</v>
      </c>
      <c r="P929">
        <v>3</v>
      </c>
      <c r="S929" t="s">
        <v>32</v>
      </c>
      <c r="U929" t="s">
        <v>33</v>
      </c>
      <c r="X929" t="s">
        <v>34</v>
      </c>
      <c r="Y929" t="s">
        <v>35</v>
      </c>
      <c r="AA929" t="str">
        <f t="shared" si="45"/>
        <v/>
      </c>
    </row>
    <row r="930" spans="1:28" x14ac:dyDescent="0.35">
      <c r="A930" t="s">
        <v>2231</v>
      </c>
      <c r="B930" s="3" t="s">
        <v>2232</v>
      </c>
      <c r="C930" s="3" t="s">
        <v>2233</v>
      </c>
      <c r="D930">
        <v>20</v>
      </c>
      <c r="E930" t="s">
        <v>2254</v>
      </c>
      <c r="F930" t="s">
        <v>29</v>
      </c>
      <c r="I930">
        <v>0</v>
      </c>
      <c r="N930">
        <v>35</v>
      </c>
      <c r="O930">
        <v>43.5</v>
      </c>
      <c r="P930">
        <v>5</v>
      </c>
      <c r="S930" t="s">
        <v>52</v>
      </c>
      <c r="T930">
        <v>3</v>
      </c>
      <c r="U930" t="s">
        <v>33</v>
      </c>
      <c r="X930" t="s">
        <v>34</v>
      </c>
      <c r="Y930" t="s">
        <v>35</v>
      </c>
      <c r="AA930" t="str">
        <f t="shared" si="45"/>
        <v/>
      </c>
    </row>
    <row r="931" spans="1:28" x14ac:dyDescent="0.35">
      <c r="A931" t="s">
        <v>2231</v>
      </c>
      <c r="B931" s="3" t="s">
        <v>2232</v>
      </c>
      <c r="C931" s="3" t="s">
        <v>2233</v>
      </c>
      <c r="D931">
        <v>21</v>
      </c>
      <c r="E931" t="s">
        <v>2255</v>
      </c>
      <c r="F931" t="s">
        <v>29</v>
      </c>
      <c r="I931">
        <v>0</v>
      </c>
      <c r="N931">
        <v>10</v>
      </c>
      <c r="O931">
        <v>10</v>
      </c>
      <c r="P931">
        <v>1.8</v>
      </c>
      <c r="S931" t="s">
        <v>32</v>
      </c>
      <c r="U931" t="s">
        <v>33</v>
      </c>
      <c r="X931" t="s">
        <v>95</v>
      </c>
      <c r="Y931" t="s">
        <v>35</v>
      </c>
      <c r="AA931" t="str">
        <f t="shared" si="45"/>
        <v/>
      </c>
    </row>
    <row r="932" spans="1:28" x14ac:dyDescent="0.35">
      <c r="A932" t="s">
        <v>2231</v>
      </c>
      <c r="B932" s="3" t="s">
        <v>2232</v>
      </c>
      <c r="C932" s="3" t="s">
        <v>2233</v>
      </c>
      <c r="D932">
        <v>22</v>
      </c>
      <c r="E932" t="s">
        <v>2256</v>
      </c>
      <c r="F932" t="s">
        <v>49</v>
      </c>
      <c r="I932">
        <v>0</v>
      </c>
      <c r="N932">
        <v>0</v>
      </c>
      <c r="O932">
        <v>0</v>
      </c>
      <c r="AA932" t="str">
        <f t="shared" si="45"/>
        <v/>
      </c>
    </row>
    <row r="933" spans="1:28" x14ac:dyDescent="0.35">
      <c r="A933" t="s">
        <v>2231</v>
      </c>
      <c r="B933" s="3" t="s">
        <v>2232</v>
      </c>
      <c r="C933" s="3" t="s">
        <v>2233</v>
      </c>
      <c r="D933">
        <v>23</v>
      </c>
      <c r="E933" t="s">
        <v>2257</v>
      </c>
      <c r="F933" t="s">
        <v>29</v>
      </c>
      <c r="I933">
        <v>0</v>
      </c>
      <c r="N933">
        <v>53</v>
      </c>
      <c r="O933">
        <v>55</v>
      </c>
      <c r="P933">
        <v>6.5</v>
      </c>
      <c r="S933" t="s">
        <v>32</v>
      </c>
      <c r="U933" t="s">
        <v>33</v>
      </c>
      <c r="X933" t="s">
        <v>34</v>
      </c>
      <c r="Y933" t="s">
        <v>35</v>
      </c>
      <c r="Z933">
        <v>5</v>
      </c>
      <c r="AA933">
        <f t="shared" si="45"/>
        <v>61.839080459770109</v>
      </c>
      <c r="AB933">
        <f t="shared" si="46"/>
        <v>74.081434378958107</v>
      </c>
    </row>
    <row r="934" spans="1:28" x14ac:dyDescent="0.35">
      <c r="A934" t="s">
        <v>2231</v>
      </c>
      <c r="B934" s="3" t="s">
        <v>2232</v>
      </c>
      <c r="C934" s="3" t="s">
        <v>2233</v>
      </c>
      <c r="D934">
        <v>24</v>
      </c>
      <c r="E934" t="s">
        <v>2258</v>
      </c>
      <c r="F934" t="s">
        <v>29</v>
      </c>
      <c r="I934">
        <v>0</v>
      </c>
      <c r="N934">
        <v>18.5</v>
      </c>
      <c r="O934">
        <v>19.5</v>
      </c>
      <c r="P934">
        <v>2</v>
      </c>
      <c r="S934" t="s">
        <v>32</v>
      </c>
      <c r="U934" t="s">
        <v>33</v>
      </c>
      <c r="X934" t="s">
        <v>95</v>
      </c>
      <c r="Y934" t="s">
        <v>35</v>
      </c>
      <c r="AA934" t="str">
        <f t="shared" si="45"/>
        <v/>
      </c>
    </row>
    <row r="935" spans="1:28" x14ac:dyDescent="0.35">
      <c r="A935" t="s">
        <v>2259</v>
      </c>
      <c r="B935" s="3" t="s">
        <v>2260</v>
      </c>
      <c r="C935" s="3" t="s">
        <v>2261</v>
      </c>
      <c r="D935">
        <v>0</v>
      </c>
      <c r="E935" t="s">
        <v>2262</v>
      </c>
      <c r="F935" t="s">
        <v>29</v>
      </c>
      <c r="I935">
        <v>0</v>
      </c>
      <c r="N935">
        <v>27.5</v>
      </c>
      <c r="O935">
        <v>28.5</v>
      </c>
      <c r="P935">
        <v>4</v>
      </c>
      <c r="S935" t="s">
        <v>52</v>
      </c>
      <c r="T935">
        <v>2</v>
      </c>
      <c r="U935" t="s">
        <v>33</v>
      </c>
      <c r="X935" t="s">
        <v>95</v>
      </c>
      <c r="Y935" t="s">
        <v>35</v>
      </c>
      <c r="AA935" t="str">
        <f t="shared" si="45"/>
        <v/>
      </c>
    </row>
    <row r="936" spans="1:28" x14ac:dyDescent="0.35">
      <c r="A936" t="s">
        <v>2259</v>
      </c>
      <c r="B936" s="3" t="s">
        <v>2260</v>
      </c>
      <c r="C936" s="3" t="s">
        <v>2261</v>
      </c>
      <c r="D936">
        <v>1</v>
      </c>
      <c r="E936" t="s">
        <v>2263</v>
      </c>
      <c r="F936" t="s">
        <v>29</v>
      </c>
      <c r="I936">
        <v>0</v>
      </c>
      <c r="N936">
        <v>25</v>
      </c>
      <c r="O936">
        <v>26</v>
      </c>
      <c r="P936">
        <v>2</v>
      </c>
      <c r="S936" t="s">
        <v>32</v>
      </c>
      <c r="U936" t="s">
        <v>33</v>
      </c>
      <c r="X936" t="s">
        <v>95</v>
      </c>
      <c r="Y936" t="s">
        <v>35</v>
      </c>
      <c r="AA936" t="str">
        <f t="shared" si="45"/>
        <v/>
      </c>
    </row>
    <row r="937" spans="1:28" x14ac:dyDescent="0.35">
      <c r="A937" t="s">
        <v>2259</v>
      </c>
      <c r="B937" s="3" t="s">
        <v>2260</v>
      </c>
      <c r="C937" s="3" t="s">
        <v>2261</v>
      </c>
      <c r="D937">
        <v>2</v>
      </c>
      <c r="E937" t="s">
        <v>2264</v>
      </c>
      <c r="F937" t="s">
        <v>29</v>
      </c>
      <c r="I937">
        <v>0</v>
      </c>
      <c r="N937">
        <v>14.5</v>
      </c>
      <c r="O937">
        <v>15</v>
      </c>
      <c r="P937">
        <v>5</v>
      </c>
      <c r="S937" t="s">
        <v>32</v>
      </c>
      <c r="U937" t="s">
        <v>33</v>
      </c>
      <c r="X937" t="s">
        <v>95</v>
      </c>
      <c r="Y937" t="s">
        <v>35</v>
      </c>
      <c r="AA937" t="str">
        <f t="shared" si="45"/>
        <v/>
      </c>
    </row>
    <row r="938" spans="1:28" x14ac:dyDescent="0.35">
      <c r="A938" t="s">
        <v>2259</v>
      </c>
      <c r="B938" s="3" t="s">
        <v>2260</v>
      </c>
      <c r="C938" s="3" t="s">
        <v>2261</v>
      </c>
      <c r="D938">
        <v>3</v>
      </c>
      <c r="E938" t="s">
        <v>2265</v>
      </c>
      <c r="F938" t="s">
        <v>29</v>
      </c>
      <c r="I938">
        <v>0</v>
      </c>
      <c r="N938">
        <v>29.5</v>
      </c>
      <c r="O938">
        <v>29</v>
      </c>
      <c r="P938">
        <v>4</v>
      </c>
      <c r="S938" t="s">
        <v>52</v>
      </c>
      <c r="T938">
        <v>2</v>
      </c>
      <c r="U938" t="s">
        <v>33</v>
      </c>
      <c r="X938" t="s">
        <v>95</v>
      </c>
      <c r="Y938" t="s">
        <v>35</v>
      </c>
      <c r="AA938" t="str">
        <f t="shared" si="45"/>
        <v/>
      </c>
    </row>
    <row r="939" spans="1:28" x14ac:dyDescent="0.35">
      <c r="A939" t="s">
        <v>2259</v>
      </c>
      <c r="B939" s="3" t="s">
        <v>2260</v>
      </c>
      <c r="C939" s="3" t="s">
        <v>2261</v>
      </c>
      <c r="D939">
        <v>4</v>
      </c>
      <c r="E939" t="s">
        <v>2266</v>
      </c>
      <c r="F939" t="s">
        <v>29</v>
      </c>
      <c r="I939">
        <v>0</v>
      </c>
      <c r="N939">
        <v>21</v>
      </c>
      <c r="O939">
        <v>21</v>
      </c>
      <c r="P939">
        <v>3</v>
      </c>
      <c r="S939" t="s">
        <v>52</v>
      </c>
      <c r="T939">
        <v>5</v>
      </c>
      <c r="U939" t="s">
        <v>33</v>
      </c>
      <c r="X939" t="s">
        <v>34</v>
      </c>
      <c r="Y939" t="s">
        <v>35</v>
      </c>
      <c r="AA939" t="str">
        <f t="shared" si="45"/>
        <v/>
      </c>
    </row>
    <row r="940" spans="1:28" x14ac:dyDescent="0.35">
      <c r="A940" t="s">
        <v>2259</v>
      </c>
      <c r="B940" s="3" t="s">
        <v>2260</v>
      </c>
      <c r="C940" s="3" t="s">
        <v>2261</v>
      </c>
      <c r="D940">
        <v>5</v>
      </c>
      <c r="E940" t="s">
        <v>2267</v>
      </c>
      <c r="F940" t="s">
        <v>29</v>
      </c>
      <c r="I940">
        <v>0</v>
      </c>
      <c r="N940">
        <v>17.5</v>
      </c>
      <c r="O940">
        <v>18</v>
      </c>
      <c r="P940">
        <v>1.5</v>
      </c>
      <c r="S940" t="s">
        <v>32</v>
      </c>
      <c r="U940" t="s">
        <v>33</v>
      </c>
      <c r="X940" t="s">
        <v>95</v>
      </c>
      <c r="Y940" t="s">
        <v>35</v>
      </c>
      <c r="AA940" t="str">
        <f t="shared" si="45"/>
        <v/>
      </c>
    </row>
    <row r="941" spans="1:28" x14ac:dyDescent="0.35">
      <c r="A941" t="s">
        <v>2259</v>
      </c>
      <c r="B941" s="3" t="s">
        <v>2260</v>
      </c>
      <c r="C941" s="3" t="s">
        <v>2261</v>
      </c>
      <c r="D941">
        <v>6</v>
      </c>
      <c r="E941" t="s">
        <v>2268</v>
      </c>
      <c r="F941" t="s">
        <v>29</v>
      </c>
      <c r="I941">
        <v>0</v>
      </c>
      <c r="N941">
        <v>18.5</v>
      </c>
      <c r="O941">
        <v>19</v>
      </c>
      <c r="P941">
        <v>3</v>
      </c>
      <c r="S941" t="s">
        <v>32</v>
      </c>
      <c r="U941" t="s">
        <v>33</v>
      </c>
      <c r="X941" t="s">
        <v>95</v>
      </c>
      <c r="Y941" t="s">
        <v>35</v>
      </c>
      <c r="AA941" t="str">
        <f t="shared" si="45"/>
        <v/>
      </c>
    </row>
    <row r="942" spans="1:28" x14ac:dyDescent="0.35">
      <c r="A942" t="s">
        <v>2259</v>
      </c>
      <c r="B942" s="3" t="s">
        <v>2260</v>
      </c>
      <c r="C942" s="3" t="s">
        <v>2261</v>
      </c>
      <c r="D942">
        <v>7</v>
      </c>
      <c r="E942" t="s">
        <v>2269</v>
      </c>
      <c r="F942" t="s">
        <v>29</v>
      </c>
      <c r="I942">
        <v>0</v>
      </c>
      <c r="N942">
        <v>14</v>
      </c>
      <c r="O942">
        <v>15.5</v>
      </c>
      <c r="P942">
        <v>4</v>
      </c>
      <c r="S942" t="s">
        <v>32</v>
      </c>
      <c r="U942" t="s">
        <v>33</v>
      </c>
      <c r="X942" t="s">
        <v>34</v>
      </c>
      <c r="Y942" t="s">
        <v>35</v>
      </c>
      <c r="AA942" t="str">
        <f t="shared" si="45"/>
        <v/>
      </c>
    </row>
    <row r="943" spans="1:28" x14ac:dyDescent="0.35">
      <c r="A943" t="s">
        <v>2259</v>
      </c>
      <c r="B943" s="3" t="s">
        <v>2260</v>
      </c>
      <c r="C943" s="3" t="s">
        <v>2261</v>
      </c>
      <c r="D943">
        <v>8</v>
      </c>
      <c r="E943" t="s">
        <v>2270</v>
      </c>
      <c r="F943" t="s">
        <v>29</v>
      </c>
      <c r="I943">
        <v>0</v>
      </c>
      <c r="N943">
        <v>19.5</v>
      </c>
      <c r="O943">
        <v>19.5</v>
      </c>
      <c r="P943">
        <v>1.5</v>
      </c>
      <c r="S943" t="s">
        <v>32</v>
      </c>
      <c r="U943" t="s">
        <v>117</v>
      </c>
      <c r="V943" t="s">
        <v>2271</v>
      </c>
      <c r="W943">
        <v>0.5</v>
      </c>
      <c r="X943" t="s">
        <v>95</v>
      </c>
      <c r="Y943" t="s">
        <v>35</v>
      </c>
      <c r="AA943" t="str">
        <f t="shared" si="45"/>
        <v/>
      </c>
    </row>
    <row r="944" spans="1:28" x14ac:dyDescent="0.35">
      <c r="A944" t="s">
        <v>2259</v>
      </c>
      <c r="B944" s="3" t="s">
        <v>2260</v>
      </c>
      <c r="C944" s="3" t="s">
        <v>2261</v>
      </c>
      <c r="D944">
        <v>9</v>
      </c>
      <c r="E944" t="s">
        <v>2272</v>
      </c>
      <c r="F944" t="s">
        <v>29</v>
      </c>
      <c r="I944">
        <v>0</v>
      </c>
      <c r="N944">
        <v>14</v>
      </c>
      <c r="O944">
        <v>20</v>
      </c>
      <c r="P944">
        <v>3</v>
      </c>
      <c r="S944" t="s">
        <v>52</v>
      </c>
      <c r="T944">
        <v>2</v>
      </c>
      <c r="U944" t="s">
        <v>33</v>
      </c>
      <c r="X944" t="s">
        <v>95</v>
      </c>
      <c r="Y944" t="s">
        <v>35</v>
      </c>
      <c r="AA944" t="str">
        <f t="shared" si="45"/>
        <v/>
      </c>
    </row>
    <row r="945" spans="1:27" x14ac:dyDescent="0.35">
      <c r="A945" t="s">
        <v>2259</v>
      </c>
      <c r="B945" s="3" t="s">
        <v>2260</v>
      </c>
      <c r="C945" s="3" t="s">
        <v>2261</v>
      </c>
      <c r="D945">
        <v>10</v>
      </c>
      <c r="E945" t="s">
        <v>2273</v>
      </c>
      <c r="F945" t="s">
        <v>29</v>
      </c>
      <c r="I945">
        <v>0</v>
      </c>
      <c r="N945">
        <v>21.5</v>
      </c>
      <c r="O945">
        <v>20</v>
      </c>
      <c r="P945">
        <v>4</v>
      </c>
      <c r="S945" t="s">
        <v>52</v>
      </c>
      <c r="T945">
        <v>2</v>
      </c>
      <c r="U945" t="s">
        <v>33</v>
      </c>
      <c r="X945" t="s">
        <v>95</v>
      </c>
      <c r="Y945" t="s">
        <v>35</v>
      </c>
      <c r="AA945" t="str">
        <f t="shared" si="45"/>
        <v/>
      </c>
    </row>
    <row r="946" spans="1:27" x14ac:dyDescent="0.35">
      <c r="A946" t="s">
        <v>2259</v>
      </c>
      <c r="B946" s="3" t="s">
        <v>2260</v>
      </c>
      <c r="C946" s="3" t="s">
        <v>2261</v>
      </c>
      <c r="D946">
        <v>11</v>
      </c>
      <c r="E946" t="s">
        <v>2274</v>
      </c>
      <c r="F946" t="s">
        <v>29</v>
      </c>
      <c r="I946">
        <v>0</v>
      </c>
      <c r="N946">
        <v>16.5</v>
      </c>
      <c r="O946">
        <v>17</v>
      </c>
      <c r="P946">
        <v>3</v>
      </c>
      <c r="S946" t="s">
        <v>52</v>
      </c>
      <c r="T946">
        <v>2</v>
      </c>
      <c r="U946" t="s">
        <v>33</v>
      </c>
      <c r="X946" t="s">
        <v>95</v>
      </c>
      <c r="Y946" t="s">
        <v>35</v>
      </c>
      <c r="AA946" t="str">
        <f t="shared" si="45"/>
        <v/>
      </c>
    </row>
    <row r="947" spans="1:27" x14ac:dyDescent="0.35">
      <c r="A947" t="s">
        <v>2259</v>
      </c>
      <c r="B947" s="3" t="s">
        <v>2260</v>
      </c>
      <c r="C947" s="3" t="s">
        <v>2261</v>
      </c>
      <c r="D947">
        <v>12</v>
      </c>
      <c r="E947" t="s">
        <v>2275</v>
      </c>
      <c r="F947" t="s">
        <v>29</v>
      </c>
      <c r="I947">
        <v>0</v>
      </c>
      <c r="N947">
        <v>14</v>
      </c>
      <c r="O947">
        <v>20</v>
      </c>
      <c r="P947">
        <v>2</v>
      </c>
      <c r="S947" t="s">
        <v>32</v>
      </c>
      <c r="U947" t="s">
        <v>33</v>
      </c>
      <c r="X947" t="s">
        <v>95</v>
      </c>
      <c r="Y947" t="s">
        <v>35</v>
      </c>
      <c r="AA947" t="str">
        <f t="shared" si="45"/>
        <v/>
      </c>
    </row>
    <row r="948" spans="1:27" x14ac:dyDescent="0.35">
      <c r="A948" t="s">
        <v>2259</v>
      </c>
      <c r="B948" s="3" t="s">
        <v>2260</v>
      </c>
      <c r="C948" s="3" t="s">
        <v>2261</v>
      </c>
      <c r="D948">
        <v>13</v>
      </c>
      <c r="E948" t="s">
        <v>2276</v>
      </c>
      <c r="F948" t="s">
        <v>29</v>
      </c>
      <c r="I948">
        <v>0</v>
      </c>
      <c r="N948">
        <v>19.5</v>
      </c>
      <c r="O948">
        <v>20</v>
      </c>
      <c r="P948">
        <v>3</v>
      </c>
      <c r="S948" t="s">
        <v>32</v>
      </c>
      <c r="U948" t="s">
        <v>33</v>
      </c>
      <c r="X948" t="s">
        <v>95</v>
      </c>
      <c r="Y948" t="s">
        <v>35</v>
      </c>
      <c r="AA948" t="str">
        <f t="shared" si="45"/>
        <v/>
      </c>
    </row>
    <row r="949" spans="1:27" x14ac:dyDescent="0.35">
      <c r="A949" t="s">
        <v>2259</v>
      </c>
      <c r="B949" s="3" t="s">
        <v>2260</v>
      </c>
      <c r="C949" s="3" t="s">
        <v>2261</v>
      </c>
      <c r="D949">
        <v>14</v>
      </c>
      <c r="E949" t="s">
        <v>2277</v>
      </c>
      <c r="F949" t="s">
        <v>29</v>
      </c>
      <c r="I949">
        <v>0</v>
      </c>
      <c r="N949">
        <v>24</v>
      </c>
      <c r="O949">
        <v>23</v>
      </c>
      <c r="P949">
        <v>3.5</v>
      </c>
      <c r="S949" t="s">
        <v>52</v>
      </c>
      <c r="T949">
        <v>3</v>
      </c>
      <c r="U949" t="s">
        <v>33</v>
      </c>
      <c r="X949" t="s">
        <v>95</v>
      </c>
      <c r="Y949" t="s">
        <v>35</v>
      </c>
      <c r="AA949" t="str">
        <f t="shared" si="45"/>
        <v/>
      </c>
    </row>
    <row r="950" spans="1:27" x14ac:dyDescent="0.35">
      <c r="A950" t="s">
        <v>2259</v>
      </c>
      <c r="B950" s="3" t="s">
        <v>2260</v>
      </c>
      <c r="C950" s="3" t="s">
        <v>2261</v>
      </c>
      <c r="D950">
        <v>15</v>
      </c>
      <c r="E950" t="s">
        <v>2278</v>
      </c>
      <c r="F950" t="s">
        <v>29</v>
      </c>
      <c r="I950">
        <v>0</v>
      </c>
      <c r="N950">
        <v>26</v>
      </c>
      <c r="O950">
        <v>29</v>
      </c>
      <c r="P950">
        <v>2</v>
      </c>
      <c r="S950" t="s">
        <v>32</v>
      </c>
      <c r="U950" t="s">
        <v>33</v>
      </c>
      <c r="X950" t="s">
        <v>95</v>
      </c>
      <c r="Y950" t="s">
        <v>35</v>
      </c>
      <c r="AA950" t="str">
        <f t="shared" si="45"/>
        <v/>
      </c>
    </row>
    <row r="951" spans="1:27" x14ac:dyDescent="0.35">
      <c r="A951" t="s">
        <v>2279</v>
      </c>
      <c r="B951" s="3" t="s">
        <v>2280</v>
      </c>
      <c r="C951" s="3" t="s">
        <v>2281</v>
      </c>
      <c r="D951">
        <v>0</v>
      </c>
      <c r="E951" t="s">
        <v>2282</v>
      </c>
      <c r="F951" t="s">
        <v>29</v>
      </c>
      <c r="I951">
        <v>0</v>
      </c>
      <c r="N951">
        <v>14</v>
      </c>
      <c r="O951">
        <v>15.5</v>
      </c>
      <c r="P951">
        <v>3</v>
      </c>
      <c r="S951" t="s">
        <v>32</v>
      </c>
      <c r="U951" t="s">
        <v>33</v>
      </c>
      <c r="X951" t="s">
        <v>95</v>
      </c>
      <c r="Y951" t="s">
        <v>35</v>
      </c>
      <c r="AA951" t="str">
        <f t="shared" si="45"/>
        <v/>
      </c>
    </row>
    <row r="952" spans="1:27" x14ac:dyDescent="0.35">
      <c r="A952" t="s">
        <v>2279</v>
      </c>
      <c r="B952" s="3" t="s">
        <v>2280</v>
      </c>
      <c r="C952" s="3" t="s">
        <v>2281</v>
      </c>
      <c r="D952">
        <v>1</v>
      </c>
      <c r="E952" t="s">
        <v>2283</v>
      </c>
      <c r="F952" t="s">
        <v>29</v>
      </c>
      <c r="I952">
        <v>0</v>
      </c>
      <c r="N952">
        <v>26</v>
      </c>
      <c r="O952">
        <v>26</v>
      </c>
      <c r="P952">
        <v>4</v>
      </c>
      <c r="S952" t="s">
        <v>62</v>
      </c>
      <c r="U952" t="s">
        <v>33</v>
      </c>
      <c r="X952" t="s">
        <v>95</v>
      </c>
      <c r="Y952" t="s">
        <v>35</v>
      </c>
      <c r="AA952" t="str">
        <f t="shared" si="45"/>
        <v/>
      </c>
    </row>
    <row r="953" spans="1:27" x14ac:dyDescent="0.35">
      <c r="A953" t="s">
        <v>2279</v>
      </c>
      <c r="B953" s="3" t="s">
        <v>2280</v>
      </c>
      <c r="C953" s="3" t="s">
        <v>2281</v>
      </c>
      <c r="D953">
        <v>2</v>
      </c>
      <c r="E953" t="s">
        <v>2284</v>
      </c>
      <c r="F953" t="s">
        <v>29</v>
      </c>
      <c r="I953">
        <v>0</v>
      </c>
      <c r="N953">
        <v>15.5</v>
      </c>
      <c r="O953">
        <v>15</v>
      </c>
      <c r="P953">
        <v>2</v>
      </c>
      <c r="S953" t="s">
        <v>32</v>
      </c>
      <c r="U953" t="s">
        <v>33</v>
      </c>
      <c r="X953" t="s">
        <v>95</v>
      </c>
      <c r="Y953" t="s">
        <v>35</v>
      </c>
      <c r="AA953" t="str">
        <f t="shared" si="45"/>
        <v/>
      </c>
    </row>
    <row r="954" spans="1:27" x14ac:dyDescent="0.35">
      <c r="A954" t="s">
        <v>2279</v>
      </c>
      <c r="B954" s="3" t="s">
        <v>2280</v>
      </c>
      <c r="C954" s="3" t="s">
        <v>2281</v>
      </c>
      <c r="D954">
        <v>3</v>
      </c>
      <c r="E954" t="s">
        <v>2285</v>
      </c>
      <c r="F954" t="s">
        <v>29</v>
      </c>
      <c r="I954">
        <v>0</v>
      </c>
      <c r="N954">
        <v>10</v>
      </c>
      <c r="O954">
        <v>10.5</v>
      </c>
      <c r="P954">
        <v>1.5</v>
      </c>
      <c r="S954" t="s">
        <v>32</v>
      </c>
      <c r="U954" t="s">
        <v>33</v>
      </c>
      <c r="X954" t="s">
        <v>34</v>
      </c>
      <c r="Y954" t="s">
        <v>35</v>
      </c>
      <c r="AA954" t="str">
        <f t="shared" si="45"/>
        <v/>
      </c>
    </row>
    <row r="955" spans="1:27" x14ac:dyDescent="0.35">
      <c r="A955" t="s">
        <v>2279</v>
      </c>
      <c r="B955" s="3" t="s">
        <v>2280</v>
      </c>
      <c r="C955" s="3" t="s">
        <v>2281</v>
      </c>
      <c r="D955">
        <v>4</v>
      </c>
      <c r="E955" t="s">
        <v>2286</v>
      </c>
      <c r="F955" t="s">
        <v>29</v>
      </c>
      <c r="I955">
        <v>0</v>
      </c>
      <c r="N955">
        <v>13</v>
      </c>
      <c r="O955">
        <v>13</v>
      </c>
      <c r="P955">
        <v>4</v>
      </c>
      <c r="S955" t="s">
        <v>32</v>
      </c>
      <c r="U955" t="s">
        <v>33</v>
      </c>
      <c r="X955" t="s">
        <v>34</v>
      </c>
      <c r="Y955" t="s">
        <v>35</v>
      </c>
      <c r="AA955" t="str">
        <f t="shared" si="45"/>
        <v/>
      </c>
    </row>
    <row r="956" spans="1:27" x14ac:dyDescent="0.35">
      <c r="A956" t="s">
        <v>2279</v>
      </c>
      <c r="B956" s="3" t="s">
        <v>2280</v>
      </c>
      <c r="C956" s="3" t="s">
        <v>2281</v>
      </c>
      <c r="D956">
        <v>5</v>
      </c>
      <c r="E956" t="s">
        <v>2287</v>
      </c>
      <c r="F956" t="s">
        <v>29</v>
      </c>
      <c r="I956">
        <v>0</v>
      </c>
      <c r="N956">
        <v>10.5</v>
      </c>
      <c r="O956">
        <v>11</v>
      </c>
      <c r="P956">
        <v>3</v>
      </c>
      <c r="S956" t="s">
        <v>32</v>
      </c>
      <c r="U956" t="s">
        <v>33</v>
      </c>
      <c r="X956" t="s">
        <v>95</v>
      </c>
      <c r="Y956" t="s">
        <v>35</v>
      </c>
      <c r="AA956" t="str">
        <f t="shared" si="45"/>
        <v/>
      </c>
    </row>
    <row r="957" spans="1:27" x14ac:dyDescent="0.35">
      <c r="A957" t="s">
        <v>2279</v>
      </c>
      <c r="B957" s="3" t="s">
        <v>2280</v>
      </c>
      <c r="C957" s="3" t="s">
        <v>2281</v>
      </c>
      <c r="D957">
        <v>6</v>
      </c>
      <c r="E957" t="s">
        <v>2288</v>
      </c>
      <c r="F957" t="s">
        <v>29</v>
      </c>
      <c r="I957">
        <v>0</v>
      </c>
      <c r="N957">
        <v>10</v>
      </c>
      <c r="O957">
        <v>11.5</v>
      </c>
      <c r="P957">
        <v>4</v>
      </c>
      <c r="S957" t="s">
        <v>32</v>
      </c>
      <c r="U957" t="s">
        <v>33</v>
      </c>
      <c r="X957" t="s">
        <v>95</v>
      </c>
      <c r="Y957" t="s">
        <v>35</v>
      </c>
      <c r="AA957" t="str">
        <f t="shared" si="45"/>
        <v/>
      </c>
    </row>
    <row r="958" spans="1:27" x14ac:dyDescent="0.35">
      <c r="A958" t="s">
        <v>2279</v>
      </c>
      <c r="B958" s="3" t="s">
        <v>2280</v>
      </c>
      <c r="C958" s="3" t="s">
        <v>2281</v>
      </c>
      <c r="D958">
        <v>7</v>
      </c>
      <c r="E958" t="s">
        <v>2289</v>
      </c>
      <c r="F958" t="s">
        <v>29</v>
      </c>
      <c r="I958">
        <v>0</v>
      </c>
      <c r="N958">
        <v>13</v>
      </c>
      <c r="O958">
        <v>14</v>
      </c>
      <c r="P958">
        <v>3</v>
      </c>
      <c r="S958" t="s">
        <v>32</v>
      </c>
      <c r="U958" t="s">
        <v>33</v>
      </c>
      <c r="X958" t="s">
        <v>34</v>
      </c>
      <c r="Y958" t="s">
        <v>35</v>
      </c>
      <c r="AA958" t="str">
        <f t="shared" si="45"/>
        <v/>
      </c>
    </row>
    <row r="959" spans="1:27" x14ac:dyDescent="0.35">
      <c r="A959" t="s">
        <v>2279</v>
      </c>
      <c r="B959" s="3" t="s">
        <v>2280</v>
      </c>
      <c r="C959" s="3" t="s">
        <v>2281</v>
      </c>
      <c r="D959">
        <v>8</v>
      </c>
      <c r="E959" t="s">
        <v>2290</v>
      </c>
      <c r="F959" t="s">
        <v>29</v>
      </c>
      <c r="I959">
        <v>0</v>
      </c>
      <c r="N959">
        <v>10.5</v>
      </c>
      <c r="O959">
        <v>11</v>
      </c>
      <c r="P959">
        <v>1.5</v>
      </c>
      <c r="S959" t="s">
        <v>32</v>
      </c>
      <c r="U959" t="s">
        <v>33</v>
      </c>
      <c r="X959" t="s">
        <v>95</v>
      </c>
      <c r="Y959" t="s">
        <v>35</v>
      </c>
      <c r="AA959" t="str">
        <f t="shared" si="45"/>
        <v/>
      </c>
    </row>
    <row r="960" spans="1:27" x14ac:dyDescent="0.35">
      <c r="A960" t="s">
        <v>2279</v>
      </c>
      <c r="B960" s="3" t="s">
        <v>2280</v>
      </c>
      <c r="C960" s="3" t="s">
        <v>2281</v>
      </c>
      <c r="D960">
        <v>9</v>
      </c>
      <c r="E960" t="s">
        <v>2291</v>
      </c>
      <c r="F960" t="s">
        <v>29</v>
      </c>
      <c r="I960">
        <v>0</v>
      </c>
      <c r="N960">
        <v>22.5</v>
      </c>
      <c r="O960">
        <v>25</v>
      </c>
      <c r="P960">
        <v>3</v>
      </c>
      <c r="S960" t="s">
        <v>52</v>
      </c>
      <c r="T960">
        <v>2</v>
      </c>
      <c r="U960" t="s">
        <v>33</v>
      </c>
      <c r="X960" t="s">
        <v>95</v>
      </c>
      <c r="Y960" t="s">
        <v>35</v>
      </c>
      <c r="AA960" t="str">
        <f t="shared" si="45"/>
        <v/>
      </c>
    </row>
    <row r="961" spans="1:33" x14ac:dyDescent="0.35">
      <c r="A961" t="s">
        <v>2279</v>
      </c>
      <c r="B961" s="3" t="s">
        <v>2280</v>
      </c>
      <c r="C961" s="3" t="s">
        <v>2281</v>
      </c>
      <c r="D961">
        <v>10</v>
      </c>
      <c r="E961" t="s">
        <v>2292</v>
      </c>
      <c r="F961" t="s">
        <v>29</v>
      </c>
      <c r="I961">
        <v>0</v>
      </c>
      <c r="N961">
        <v>16</v>
      </c>
      <c r="O961">
        <v>16</v>
      </c>
      <c r="P961">
        <v>4</v>
      </c>
      <c r="S961" t="s">
        <v>62</v>
      </c>
      <c r="U961" t="s">
        <v>33</v>
      </c>
      <c r="X961" t="s">
        <v>95</v>
      </c>
      <c r="Y961" t="s">
        <v>35</v>
      </c>
      <c r="AA961" t="str">
        <f t="shared" si="45"/>
        <v/>
      </c>
    </row>
    <row r="962" spans="1:33" x14ac:dyDescent="0.35">
      <c r="A962" t="s">
        <v>2279</v>
      </c>
      <c r="B962" s="3" t="s">
        <v>2280</v>
      </c>
      <c r="C962" s="3" t="s">
        <v>2281</v>
      </c>
      <c r="D962">
        <v>11</v>
      </c>
      <c r="E962" t="s">
        <v>2293</v>
      </c>
      <c r="F962" t="s">
        <v>29</v>
      </c>
      <c r="I962">
        <v>0</v>
      </c>
      <c r="N962">
        <v>14</v>
      </c>
      <c r="O962">
        <v>14.5</v>
      </c>
      <c r="P962">
        <v>4</v>
      </c>
      <c r="S962" t="s">
        <v>32</v>
      </c>
      <c r="U962" t="s">
        <v>33</v>
      </c>
      <c r="X962" t="s">
        <v>95</v>
      </c>
      <c r="Y962" t="s">
        <v>35</v>
      </c>
      <c r="AA962" t="str">
        <f t="shared" ref="AA962:AA1025" si="47">IF(N962&gt;45,(O962-1.2)/0.87,"")</f>
        <v/>
      </c>
    </row>
    <row r="963" spans="1:33" x14ac:dyDescent="0.35">
      <c r="A963" t="s">
        <v>2279</v>
      </c>
      <c r="B963" s="3" t="s">
        <v>2280</v>
      </c>
      <c r="C963" s="3" t="s">
        <v>2281</v>
      </c>
      <c r="D963">
        <v>12</v>
      </c>
      <c r="E963" t="s">
        <v>2294</v>
      </c>
      <c r="F963" t="s">
        <v>49</v>
      </c>
      <c r="I963">
        <v>0</v>
      </c>
      <c r="N963">
        <v>0</v>
      </c>
      <c r="O963">
        <v>0</v>
      </c>
      <c r="AA963" t="str">
        <f t="shared" si="47"/>
        <v/>
      </c>
    </row>
    <row r="964" spans="1:33" x14ac:dyDescent="0.35">
      <c r="A964" t="s">
        <v>2279</v>
      </c>
      <c r="B964" s="3" t="s">
        <v>2280</v>
      </c>
      <c r="C964" s="3" t="s">
        <v>2281</v>
      </c>
      <c r="D964">
        <v>13</v>
      </c>
      <c r="E964" t="s">
        <v>2295</v>
      </c>
      <c r="F964" t="s">
        <v>73</v>
      </c>
      <c r="G964">
        <v>32</v>
      </c>
      <c r="H964">
        <v>34.142800000000001</v>
      </c>
      <c r="I964">
        <v>55.561427219305557</v>
      </c>
      <c r="J964" t="s">
        <v>2296</v>
      </c>
      <c r="K964">
        <v>1</v>
      </c>
      <c r="L964" t="s">
        <v>176</v>
      </c>
      <c r="AA964" t="str">
        <f t="shared" si="47"/>
        <v/>
      </c>
      <c r="AC964">
        <f>IF(H964&gt;0,(H964-1.2)/0.87,IF(G964&gt;0,G964,""))</f>
        <v>37.865287356321836</v>
      </c>
      <c r="AD964">
        <f>IF(AC964&gt;30,0.00027249*AC964^3+42.1294,0)</f>
        <v>56.923015946399907</v>
      </c>
      <c r="AE964">
        <v>1</v>
      </c>
      <c r="AF964">
        <v>2</v>
      </c>
      <c r="AG964">
        <f>AE964*AD964</f>
        <v>56.923015946399907</v>
      </c>
    </row>
    <row r="965" spans="1:33" x14ac:dyDescent="0.35">
      <c r="A965" t="s">
        <v>2279</v>
      </c>
      <c r="B965" s="3" t="s">
        <v>2280</v>
      </c>
      <c r="C965" s="3" t="s">
        <v>2281</v>
      </c>
      <c r="D965">
        <v>14</v>
      </c>
      <c r="E965" t="s">
        <v>2297</v>
      </c>
      <c r="F965" t="s">
        <v>29</v>
      </c>
      <c r="I965">
        <v>0</v>
      </c>
      <c r="N965">
        <v>12.5</v>
      </c>
      <c r="O965">
        <v>13</v>
      </c>
      <c r="P965">
        <v>5</v>
      </c>
      <c r="S965" t="s">
        <v>32</v>
      </c>
      <c r="U965" t="s">
        <v>33</v>
      </c>
      <c r="X965" t="s">
        <v>34</v>
      </c>
      <c r="Y965" t="s">
        <v>35</v>
      </c>
      <c r="AA965" t="str">
        <f t="shared" si="47"/>
        <v/>
      </c>
    </row>
    <row r="966" spans="1:33" x14ac:dyDescent="0.35">
      <c r="A966" t="s">
        <v>2279</v>
      </c>
      <c r="B966" s="3" t="s">
        <v>2280</v>
      </c>
      <c r="C966" s="3" t="s">
        <v>2281</v>
      </c>
      <c r="D966">
        <v>15</v>
      </c>
      <c r="E966" t="s">
        <v>2298</v>
      </c>
      <c r="F966" t="s">
        <v>29</v>
      </c>
      <c r="I966">
        <v>0</v>
      </c>
      <c r="N966">
        <v>12</v>
      </c>
      <c r="O966">
        <v>12.5</v>
      </c>
      <c r="P966">
        <v>3</v>
      </c>
      <c r="S966" t="s">
        <v>52</v>
      </c>
      <c r="T966">
        <v>3</v>
      </c>
      <c r="U966" t="s">
        <v>33</v>
      </c>
      <c r="X966" t="s">
        <v>95</v>
      </c>
      <c r="Y966" t="s">
        <v>35</v>
      </c>
      <c r="AA966" t="str">
        <f t="shared" si="47"/>
        <v/>
      </c>
    </row>
    <row r="967" spans="1:33" x14ac:dyDescent="0.35">
      <c r="A967" t="s">
        <v>2279</v>
      </c>
      <c r="B967" s="3" t="s">
        <v>2280</v>
      </c>
      <c r="C967" s="3" t="s">
        <v>2281</v>
      </c>
      <c r="D967">
        <v>16</v>
      </c>
      <c r="E967" t="s">
        <v>2299</v>
      </c>
      <c r="F967" t="s">
        <v>29</v>
      </c>
      <c r="I967">
        <v>0</v>
      </c>
      <c r="N967">
        <v>19</v>
      </c>
      <c r="O967">
        <v>21</v>
      </c>
      <c r="P967">
        <v>3</v>
      </c>
      <c r="S967" t="s">
        <v>32</v>
      </c>
      <c r="U967" t="s">
        <v>33</v>
      </c>
      <c r="X967" t="s">
        <v>95</v>
      </c>
      <c r="Y967" t="s">
        <v>35</v>
      </c>
      <c r="AA967" t="str">
        <f t="shared" si="47"/>
        <v/>
      </c>
    </row>
    <row r="968" spans="1:33" x14ac:dyDescent="0.35">
      <c r="A968" t="s">
        <v>2279</v>
      </c>
      <c r="B968" s="3" t="s">
        <v>2280</v>
      </c>
      <c r="C968" s="3" t="s">
        <v>2281</v>
      </c>
      <c r="D968">
        <v>17</v>
      </c>
      <c r="E968" t="s">
        <v>2300</v>
      </c>
      <c r="F968" t="s">
        <v>29</v>
      </c>
      <c r="I968">
        <v>0</v>
      </c>
      <c r="N968">
        <v>16</v>
      </c>
      <c r="O968">
        <v>16</v>
      </c>
      <c r="P968">
        <v>5</v>
      </c>
      <c r="S968" t="s">
        <v>32</v>
      </c>
      <c r="U968" t="s">
        <v>33</v>
      </c>
      <c r="X968" t="s">
        <v>95</v>
      </c>
      <c r="Y968" t="s">
        <v>35</v>
      </c>
      <c r="AA968" t="str">
        <f t="shared" si="47"/>
        <v/>
      </c>
    </row>
    <row r="969" spans="1:33" x14ac:dyDescent="0.35">
      <c r="A969" t="s">
        <v>2279</v>
      </c>
      <c r="B969" s="3" t="s">
        <v>2280</v>
      </c>
      <c r="C969" s="3" t="s">
        <v>2281</v>
      </c>
      <c r="D969">
        <v>18</v>
      </c>
      <c r="E969" t="s">
        <v>2301</v>
      </c>
      <c r="F969" t="s">
        <v>49</v>
      </c>
      <c r="I969">
        <v>0</v>
      </c>
      <c r="N969">
        <v>0</v>
      </c>
      <c r="O969">
        <v>0</v>
      </c>
      <c r="AA969" t="str">
        <f t="shared" si="47"/>
        <v/>
      </c>
    </row>
    <row r="970" spans="1:33" x14ac:dyDescent="0.35">
      <c r="A970" t="s">
        <v>2279</v>
      </c>
      <c r="B970" s="3" t="s">
        <v>2280</v>
      </c>
      <c r="C970" s="3" t="s">
        <v>2281</v>
      </c>
      <c r="D970">
        <v>19</v>
      </c>
      <c r="E970" t="s">
        <v>2302</v>
      </c>
      <c r="F970" t="s">
        <v>49</v>
      </c>
      <c r="I970">
        <v>0</v>
      </c>
      <c r="N970">
        <v>0</v>
      </c>
      <c r="O970">
        <v>0</v>
      </c>
      <c r="AA970" t="str">
        <f t="shared" si="47"/>
        <v/>
      </c>
    </row>
    <row r="971" spans="1:33" x14ac:dyDescent="0.35">
      <c r="A971" t="s">
        <v>2279</v>
      </c>
      <c r="B971" s="3" t="s">
        <v>2280</v>
      </c>
      <c r="C971" s="3" t="s">
        <v>2281</v>
      </c>
      <c r="D971">
        <v>20</v>
      </c>
      <c r="E971" t="s">
        <v>2303</v>
      </c>
      <c r="F971" t="s">
        <v>29</v>
      </c>
      <c r="I971">
        <v>0</v>
      </c>
      <c r="N971">
        <v>17.5</v>
      </c>
      <c r="O971">
        <v>19</v>
      </c>
      <c r="P971">
        <v>2</v>
      </c>
      <c r="S971" t="s">
        <v>32</v>
      </c>
      <c r="U971" t="s">
        <v>33</v>
      </c>
      <c r="X971" t="s">
        <v>95</v>
      </c>
      <c r="Y971" t="s">
        <v>35</v>
      </c>
      <c r="AA971" t="str">
        <f t="shared" si="47"/>
        <v/>
      </c>
    </row>
    <row r="972" spans="1:33" x14ac:dyDescent="0.35">
      <c r="A972" t="s">
        <v>2279</v>
      </c>
      <c r="B972" s="3" t="s">
        <v>2280</v>
      </c>
      <c r="C972" s="3" t="s">
        <v>2281</v>
      </c>
      <c r="D972">
        <v>21</v>
      </c>
      <c r="E972" t="s">
        <v>2304</v>
      </c>
      <c r="F972" t="s">
        <v>29</v>
      </c>
      <c r="I972">
        <v>0</v>
      </c>
      <c r="N972">
        <v>10</v>
      </c>
      <c r="O972">
        <v>10</v>
      </c>
      <c r="P972">
        <v>4</v>
      </c>
      <c r="S972" t="s">
        <v>32</v>
      </c>
      <c r="U972" t="s">
        <v>33</v>
      </c>
      <c r="X972" t="s">
        <v>95</v>
      </c>
      <c r="Y972" t="s">
        <v>35</v>
      </c>
      <c r="AA972" t="str">
        <f t="shared" si="47"/>
        <v/>
      </c>
    </row>
    <row r="973" spans="1:33" x14ac:dyDescent="0.35">
      <c r="A973" t="s">
        <v>2279</v>
      </c>
      <c r="B973" s="3" t="s">
        <v>2280</v>
      </c>
      <c r="C973" s="3" t="s">
        <v>2281</v>
      </c>
      <c r="D973">
        <v>22</v>
      </c>
      <c r="E973" t="s">
        <v>2305</v>
      </c>
      <c r="F973" t="s">
        <v>29</v>
      </c>
      <c r="I973">
        <v>0</v>
      </c>
      <c r="N973">
        <v>25</v>
      </c>
      <c r="O973">
        <v>27.5</v>
      </c>
      <c r="P973">
        <v>4</v>
      </c>
      <c r="S973" t="s">
        <v>32</v>
      </c>
      <c r="U973" t="s">
        <v>33</v>
      </c>
      <c r="X973" t="s">
        <v>95</v>
      </c>
      <c r="Y973" t="s">
        <v>35</v>
      </c>
      <c r="AA973" t="str">
        <f t="shared" si="47"/>
        <v/>
      </c>
    </row>
    <row r="974" spans="1:33" x14ac:dyDescent="0.35">
      <c r="A974" t="s">
        <v>2279</v>
      </c>
      <c r="B974" s="3" t="s">
        <v>2280</v>
      </c>
      <c r="C974" s="3" t="s">
        <v>2281</v>
      </c>
      <c r="D974">
        <v>23</v>
      </c>
      <c r="E974" t="s">
        <v>2306</v>
      </c>
      <c r="F974" t="s">
        <v>29</v>
      </c>
      <c r="I974">
        <v>0</v>
      </c>
      <c r="N974">
        <v>24</v>
      </c>
      <c r="O974">
        <v>24</v>
      </c>
      <c r="P974">
        <v>5</v>
      </c>
      <c r="S974" t="s">
        <v>32</v>
      </c>
      <c r="U974" t="s">
        <v>33</v>
      </c>
      <c r="X974" t="s">
        <v>95</v>
      </c>
      <c r="Y974" t="s">
        <v>35</v>
      </c>
      <c r="AA974" t="str">
        <f t="shared" si="47"/>
        <v/>
      </c>
    </row>
    <row r="975" spans="1:33" x14ac:dyDescent="0.35">
      <c r="A975" t="s">
        <v>2279</v>
      </c>
      <c r="B975" s="3" t="s">
        <v>2280</v>
      </c>
      <c r="C975" s="3" t="s">
        <v>2281</v>
      </c>
      <c r="D975">
        <v>24</v>
      </c>
      <c r="E975" t="s">
        <v>2307</v>
      </c>
      <c r="F975" t="s">
        <v>29</v>
      </c>
      <c r="I975">
        <v>0</v>
      </c>
      <c r="N975">
        <v>19.5</v>
      </c>
      <c r="O975">
        <v>21</v>
      </c>
      <c r="P975">
        <v>4</v>
      </c>
      <c r="S975" t="s">
        <v>32</v>
      </c>
      <c r="U975" t="s">
        <v>33</v>
      </c>
      <c r="X975" t="s">
        <v>95</v>
      </c>
      <c r="Y975" t="s">
        <v>35</v>
      </c>
      <c r="AA975" t="str">
        <f t="shared" si="47"/>
        <v/>
      </c>
    </row>
    <row r="976" spans="1:33" x14ac:dyDescent="0.35">
      <c r="A976" t="s">
        <v>2279</v>
      </c>
      <c r="B976" s="3" t="s">
        <v>2280</v>
      </c>
      <c r="C976" s="3" t="s">
        <v>2281</v>
      </c>
      <c r="D976">
        <v>25</v>
      </c>
      <c r="E976" t="s">
        <v>2308</v>
      </c>
      <c r="F976" t="s">
        <v>49</v>
      </c>
      <c r="I976">
        <v>0</v>
      </c>
      <c r="N976">
        <v>0</v>
      </c>
      <c r="O976">
        <v>0</v>
      </c>
      <c r="AA976" t="str">
        <f t="shared" si="47"/>
        <v/>
      </c>
    </row>
    <row r="977" spans="1:27" x14ac:dyDescent="0.35">
      <c r="A977" t="s">
        <v>2279</v>
      </c>
      <c r="B977" s="3" t="s">
        <v>2280</v>
      </c>
      <c r="C977" s="3" t="s">
        <v>2281</v>
      </c>
      <c r="D977">
        <v>26</v>
      </c>
      <c r="E977" t="s">
        <v>2309</v>
      </c>
      <c r="F977" t="s">
        <v>49</v>
      </c>
      <c r="I977">
        <v>0</v>
      </c>
      <c r="N977">
        <v>0</v>
      </c>
      <c r="O977">
        <v>0</v>
      </c>
      <c r="AA977" t="str">
        <f t="shared" si="47"/>
        <v/>
      </c>
    </row>
    <row r="978" spans="1:27" x14ac:dyDescent="0.35">
      <c r="A978" t="s">
        <v>2279</v>
      </c>
      <c r="B978" s="3" t="s">
        <v>2280</v>
      </c>
      <c r="C978" s="3" t="s">
        <v>2281</v>
      </c>
      <c r="D978">
        <v>27</v>
      </c>
      <c r="E978" t="s">
        <v>2310</v>
      </c>
      <c r="F978" t="s">
        <v>49</v>
      </c>
      <c r="I978">
        <v>0</v>
      </c>
      <c r="N978">
        <v>0</v>
      </c>
      <c r="O978">
        <v>0</v>
      </c>
      <c r="AA978" t="str">
        <f t="shared" si="47"/>
        <v/>
      </c>
    </row>
    <row r="979" spans="1:27" x14ac:dyDescent="0.35">
      <c r="A979" t="s">
        <v>2279</v>
      </c>
      <c r="B979" s="3" t="s">
        <v>2280</v>
      </c>
      <c r="C979" s="3" t="s">
        <v>2281</v>
      </c>
      <c r="D979">
        <v>28</v>
      </c>
      <c r="E979" t="s">
        <v>2311</v>
      </c>
      <c r="F979" t="s">
        <v>49</v>
      </c>
      <c r="I979">
        <v>0</v>
      </c>
      <c r="N979">
        <v>0</v>
      </c>
      <c r="O979">
        <v>0</v>
      </c>
      <c r="AA979" t="str">
        <f t="shared" si="47"/>
        <v/>
      </c>
    </row>
    <row r="980" spans="1:27" x14ac:dyDescent="0.35">
      <c r="A980" t="s">
        <v>2279</v>
      </c>
      <c r="B980" s="3" t="s">
        <v>2280</v>
      </c>
      <c r="C980" s="3" t="s">
        <v>2281</v>
      </c>
      <c r="D980">
        <v>29</v>
      </c>
      <c r="E980" t="s">
        <v>2312</v>
      </c>
      <c r="F980" t="s">
        <v>49</v>
      </c>
      <c r="I980">
        <v>0</v>
      </c>
      <c r="N980">
        <v>0</v>
      </c>
      <c r="O980">
        <v>0</v>
      </c>
      <c r="AA980" t="str">
        <f t="shared" si="47"/>
        <v/>
      </c>
    </row>
    <row r="981" spans="1:27" x14ac:dyDescent="0.35">
      <c r="A981" t="s">
        <v>2279</v>
      </c>
      <c r="B981" s="3" t="s">
        <v>2280</v>
      </c>
      <c r="C981" s="3" t="s">
        <v>2281</v>
      </c>
      <c r="D981">
        <v>30</v>
      </c>
      <c r="E981" t="s">
        <v>2313</v>
      </c>
      <c r="F981" t="s">
        <v>49</v>
      </c>
      <c r="I981">
        <v>0</v>
      </c>
      <c r="N981">
        <v>0</v>
      </c>
      <c r="O981">
        <v>0</v>
      </c>
      <c r="AA981" t="str">
        <f t="shared" si="47"/>
        <v/>
      </c>
    </row>
    <row r="982" spans="1:27" x14ac:dyDescent="0.35">
      <c r="A982" t="s">
        <v>2279</v>
      </c>
      <c r="B982" s="3" t="s">
        <v>2280</v>
      </c>
      <c r="C982" s="3" t="s">
        <v>2281</v>
      </c>
      <c r="D982">
        <v>31</v>
      </c>
      <c r="E982" t="s">
        <v>2314</v>
      </c>
      <c r="F982" t="s">
        <v>29</v>
      </c>
      <c r="I982">
        <v>0</v>
      </c>
      <c r="N982">
        <v>19.5</v>
      </c>
      <c r="O982">
        <v>20</v>
      </c>
      <c r="P982">
        <v>6</v>
      </c>
      <c r="S982" t="s">
        <v>32</v>
      </c>
      <c r="U982" t="s">
        <v>33</v>
      </c>
      <c r="X982" t="s">
        <v>34</v>
      </c>
      <c r="Y982" t="s">
        <v>35</v>
      </c>
      <c r="AA982" t="str">
        <f t="shared" si="47"/>
        <v/>
      </c>
    </row>
    <row r="983" spans="1:27" x14ac:dyDescent="0.35">
      <c r="A983" t="s">
        <v>2279</v>
      </c>
      <c r="B983" s="3" t="s">
        <v>2280</v>
      </c>
      <c r="C983" s="3" t="s">
        <v>2281</v>
      </c>
      <c r="D983">
        <v>32</v>
      </c>
      <c r="E983" t="s">
        <v>2315</v>
      </c>
      <c r="F983" t="s">
        <v>29</v>
      </c>
      <c r="I983">
        <v>0</v>
      </c>
      <c r="N983">
        <v>11.5</v>
      </c>
      <c r="O983">
        <v>12</v>
      </c>
      <c r="P983">
        <v>4</v>
      </c>
      <c r="S983" t="s">
        <v>32</v>
      </c>
      <c r="U983" t="s">
        <v>33</v>
      </c>
      <c r="X983" t="s">
        <v>95</v>
      </c>
      <c r="Y983" t="s">
        <v>35</v>
      </c>
      <c r="AA983" t="str">
        <f t="shared" si="47"/>
        <v/>
      </c>
    </row>
    <row r="984" spans="1:27" x14ac:dyDescent="0.35">
      <c r="A984" t="s">
        <v>2279</v>
      </c>
      <c r="B984" s="3" t="s">
        <v>2280</v>
      </c>
      <c r="C984" s="3" t="s">
        <v>2281</v>
      </c>
      <c r="D984">
        <v>33</v>
      </c>
      <c r="E984" t="s">
        <v>2316</v>
      </c>
      <c r="F984" t="s">
        <v>29</v>
      </c>
      <c r="I984">
        <v>0</v>
      </c>
      <c r="N984">
        <v>13</v>
      </c>
      <c r="O984">
        <v>15</v>
      </c>
      <c r="P984">
        <v>4</v>
      </c>
      <c r="S984" t="s">
        <v>32</v>
      </c>
      <c r="U984" t="s">
        <v>33</v>
      </c>
      <c r="X984" t="s">
        <v>95</v>
      </c>
      <c r="Y984" t="s">
        <v>35</v>
      </c>
      <c r="AA984" t="str">
        <f t="shared" si="47"/>
        <v/>
      </c>
    </row>
    <row r="985" spans="1:27" x14ac:dyDescent="0.35">
      <c r="A985" t="s">
        <v>2279</v>
      </c>
      <c r="B985" s="3" t="s">
        <v>2280</v>
      </c>
      <c r="C985" s="3" t="s">
        <v>2281</v>
      </c>
      <c r="D985">
        <v>34</v>
      </c>
      <c r="E985" t="s">
        <v>2317</v>
      </c>
      <c r="F985" t="s">
        <v>29</v>
      </c>
      <c r="I985">
        <v>0</v>
      </c>
      <c r="N985">
        <v>24.5</v>
      </c>
      <c r="O985">
        <v>25.5</v>
      </c>
      <c r="P985">
        <v>3</v>
      </c>
      <c r="S985" t="s">
        <v>32</v>
      </c>
      <c r="U985" t="s">
        <v>33</v>
      </c>
      <c r="X985" t="s">
        <v>95</v>
      </c>
      <c r="Y985" t="s">
        <v>35</v>
      </c>
      <c r="AA985" t="str">
        <f t="shared" si="47"/>
        <v/>
      </c>
    </row>
    <row r="986" spans="1:27" x14ac:dyDescent="0.35">
      <c r="A986" t="s">
        <v>2318</v>
      </c>
      <c r="B986" s="3" t="s">
        <v>2319</v>
      </c>
      <c r="C986" s="3" t="s">
        <v>2320</v>
      </c>
      <c r="D986">
        <v>0</v>
      </c>
      <c r="E986" t="s">
        <v>2321</v>
      </c>
      <c r="F986" t="s">
        <v>49</v>
      </c>
      <c r="I986">
        <v>0</v>
      </c>
      <c r="N986">
        <v>0</v>
      </c>
      <c r="O986">
        <v>0</v>
      </c>
      <c r="AA986" t="str">
        <f t="shared" si="47"/>
        <v/>
      </c>
    </row>
    <row r="987" spans="1:27" x14ac:dyDescent="0.35">
      <c r="A987" t="s">
        <v>2318</v>
      </c>
      <c r="B987" s="3" t="s">
        <v>2319</v>
      </c>
      <c r="C987" s="3" t="s">
        <v>2320</v>
      </c>
      <c r="D987">
        <v>1</v>
      </c>
      <c r="E987" t="s">
        <v>2322</v>
      </c>
      <c r="F987" t="s">
        <v>49</v>
      </c>
      <c r="I987">
        <v>0</v>
      </c>
      <c r="N987">
        <v>0</v>
      </c>
      <c r="O987">
        <v>0</v>
      </c>
      <c r="AA987" t="str">
        <f t="shared" si="47"/>
        <v/>
      </c>
    </row>
    <row r="988" spans="1:27" x14ac:dyDescent="0.35">
      <c r="A988" t="s">
        <v>2323</v>
      </c>
      <c r="B988" s="3" t="s">
        <v>2324</v>
      </c>
      <c r="C988" s="3" t="s">
        <v>2325</v>
      </c>
      <c r="D988">
        <v>0</v>
      </c>
      <c r="E988" t="s">
        <v>2326</v>
      </c>
      <c r="F988" t="s">
        <v>29</v>
      </c>
      <c r="I988">
        <v>0</v>
      </c>
      <c r="N988">
        <v>23</v>
      </c>
      <c r="O988">
        <v>23</v>
      </c>
      <c r="P988">
        <v>2</v>
      </c>
      <c r="S988" t="s">
        <v>32</v>
      </c>
      <c r="U988" t="s">
        <v>33</v>
      </c>
      <c r="X988" t="s">
        <v>95</v>
      </c>
      <c r="Y988" t="s">
        <v>35</v>
      </c>
      <c r="AA988" t="str">
        <f t="shared" si="47"/>
        <v/>
      </c>
    </row>
    <row r="989" spans="1:27" x14ac:dyDescent="0.35">
      <c r="A989" t="s">
        <v>2323</v>
      </c>
      <c r="B989" s="3" t="s">
        <v>2324</v>
      </c>
      <c r="C989" s="3" t="s">
        <v>2325</v>
      </c>
      <c r="D989">
        <v>1</v>
      </c>
      <c r="E989" t="s">
        <v>2327</v>
      </c>
      <c r="F989" t="s">
        <v>29</v>
      </c>
      <c r="I989">
        <v>0</v>
      </c>
      <c r="N989">
        <v>17</v>
      </c>
      <c r="O989">
        <v>17</v>
      </c>
      <c r="P989">
        <v>4</v>
      </c>
      <c r="S989" t="s">
        <v>32</v>
      </c>
      <c r="U989" t="s">
        <v>33</v>
      </c>
      <c r="X989" t="s">
        <v>95</v>
      </c>
      <c r="Y989" t="s">
        <v>35</v>
      </c>
      <c r="AA989" t="str">
        <f t="shared" si="47"/>
        <v/>
      </c>
    </row>
    <row r="990" spans="1:27" x14ac:dyDescent="0.35">
      <c r="A990" t="s">
        <v>2323</v>
      </c>
      <c r="B990" s="3" t="s">
        <v>2324</v>
      </c>
      <c r="C990" s="3" t="s">
        <v>2325</v>
      </c>
      <c r="D990">
        <v>2</v>
      </c>
      <c r="E990" t="s">
        <v>2328</v>
      </c>
      <c r="F990" t="s">
        <v>29</v>
      </c>
      <c r="I990">
        <v>0</v>
      </c>
      <c r="N990">
        <v>25</v>
      </c>
      <c r="O990">
        <v>25</v>
      </c>
      <c r="P990">
        <v>5</v>
      </c>
      <c r="S990" t="s">
        <v>32</v>
      </c>
      <c r="U990" t="s">
        <v>33</v>
      </c>
      <c r="X990" t="s">
        <v>95</v>
      </c>
      <c r="Y990" t="s">
        <v>35</v>
      </c>
      <c r="AA990" t="str">
        <f t="shared" si="47"/>
        <v/>
      </c>
    </row>
    <row r="991" spans="1:27" x14ac:dyDescent="0.35">
      <c r="A991" t="s">
        <v>2323</v>
      </c>
      <c r="B991" s="3" t="s">
        <v>2324</v>
      </c>
      <c r="C991" s="3" t="s">
        <v>2325</v>
      </c>
      <c r="D991">
        <v>3</v>
      </c>
      <c r="E991" t="s">
        <v>2329</v>
      </c>
      <c r="F991" t="s">
        <v>29</v>
      </c>
      <c r="I991">
        <v>0</v>
      </c>
      <c r="N991">
        <v>31</v>
      </c>
      <c r="O991">
        <v>31</v>
      </c>
      <c r="P991">
        <v>5.5</v>
      </c>
      <c r="S991" t="s">
        <v>32</v>
      </c>
      <c r="U991" t="s">
        <v>117</v>
      </c>
      <c r="V991" t="s">
        <v>2330</v>
      </c>
      <c r="W991">
        <v>1.5</v>
      </c>
      <c r="X991" t="s">
        <v>95</v>
      </c>
      <c r="Y991" t="s">
        <v>35</v>
      </c>
      <c r="AA991" t="str">
        <f t="shared" si="47"/>
        <v/>
      </c>
    </row>
    <row r="992" spans="1:27" x14ac:dyDescent="0.35">
      <c r="A992" t="s">
        <v>2323</v>
      </c>
      <c r="B992" s="3" t="s">
        <v>2324</v>
      </c>
      <c r="C992" s="3" t="s">
        <v>2325</v>
      </c>
      <c r="D992">
        <v>4</v>
      </c>
      <c r="E992" t="s">
        <v>2331</v>
      </c>
      <c r="F992" t="s">
        <v>29</v>
      </c>
      <c r="I992">
        <v>0</v>
      </c>
      <c r="N992">
        <v>23</v>
      </c>
      <c r="O992">
        <v>22</v>
      </c>
      <c r="P992">
        <v>5</v>
      </c>
      <c r="S992" t="s">
        <v>32</v>
      </c>
      <c r="U992" t="s">
        <v>33</v>
      </c>
      <c r="X992" t="s">
        <v>34</v>
      </c>
      <c r="Y992" t="s">
        <v>35</v>
      </c>
      <c r="AA992" t="str">
        <f t="shared" si="47"/>
        <v/>
      </c>
    </row>
    <row r="993" spans="1:27" x14ac:dyDescent="0.35">
      <c r="A993" t="s">
        <v>2323</v>
      </c>
      <c r="B993" s="3" t="s">
        <v>2324</v>
      </c>
      <c r="C993" s="3" t="s">
        <v>2325</v>
      </c>
      <c r="D993">
        <v>5</v>
      </c>
      <c r="E993" t="s">
        <v>2332</v>
      </c>
      <c r="F993" t="s">
        <v>29</v>
      </c>
      <c r="I993">
        <v>0</v>
      </c>
      <c r="N993">
        <v>17</v>
      </c>
      <c r="O993">
        <v>17</v>
      </c>
      <c r="P993">
        <v>4</v>
      </c>
      <c r="S993" t="s">
        <v>32</v>
      </c>
      <c r="U993" t="s">
        <v>33</v>
      </c>
      <c r="X993" t="s">
        <v>95</v>
      </c>
      <c r="Y993" t="s">
        <v>35</v>
      </c>
      <c r="AA993" t="str">
        <f t="shared" si="47"/>
        <v/>
      </c>
    </row>
    <row r="994" spans="1:27" x14ac:dyDescent="0.35">
      <c r="A994" t="s">
        <v>2323</v>
      </c>
      <c r="B994" s="3" t="s">
        <v>2324</v>
      </c>
      <c r="C994" s="3" t="s">
        <v>2325</v>
      </c>
      <c r="D994">
        <v>6</v>
      </c>
      <c r="E994" t="s">
        <v>2333</v>
      </c>
      <c r="F994" t="s">
        <v>29</v>
      </c>
      <c r="I994">
        <v>0</v>
      </c>
      <c r="N994">
        <v>23</v>
      </c>
      <c r="O994">
        <v>25</v>
      </c>
      <c r="P994">
        <v>3</v>
      </c>
      <c r="S994" t="s">
        <v>32</v>
      </c>
      <c r="U994" t="s">
        <v>33</v>
      </c>
      <c r="X994" t="s">
        <v>34</v>
      </c>
      <c r="Y994" t="s">
        <v>35</v>
      </c>
      <c r="AA994" t="str">
        <f t="shared" si="47"/>
        <v/>
      </c>
    </row>
    <row r="995" spans="1:27" x14ac:dyDescent="0.35">
      <c r="A995" t="s">
        <v>2323</v>
      </c>
      <c r="B995" s="3" t="s">
        <v>2324</v>
      </c>
      <c r="C995" s="3" t="s">
        <v>2325</v>
      </c>
      <c r="D995">
        <v>7</v>
      </c>
      <c r="E995" t="s">
        <v>2334</v>
      </c>
      <c r="F995" t="s">
        <v>29</v>
      </c>
      <c r="I995">
        <v>0</v>
      </c>
      <c r="N995">
        <v>41</v>
      </c>
      <c r="O995">
        <v>40</v>
      </c>
      <c r="P995">
        <v>4</v>
      </c>
      <c r="S995" t="s">
        <v>32</v>
      </c>
      <c r="U995" t="s">
        <v>117</v>
      </c>
      <c r="V995" t="s">
        <v>393</v>
      </c>
      <c r="W995">
        <v>0.5</v>
      </c>
      <c r="X995" t="s">
        <v>95</v>
      </c>
      <c r="Y995" t="s">
        <v>35</v>
      </c>
      <c r="AA995" t="str">
        <f t="shared" si="47"/>
        <v/>
      </c>
    </row>
    <row r="996" spans="1:27" x14ac:dyDescent="0.35">
      <c r="A996" t="s">
        <v>2335</v>
      </c>
      <c r="B996" s="3" t="s">
        <v>2336</v>
      </c>
      <c r="C996" s="3" t="s">
        <v>2337</v>
      </c>
      <c r="D996">
        <v>0</v>
      </c>
      <c r="E996" t="s">
        <v>2338</v>
      </c>
      <c r="F996" t="s">
        <v>29</v>
      </c>
      <c r="I996">
        <v>0</v>
      </c>
      <c r="N996">
        <v>36</v>
      </c>
      <c r="O996">
        <v>40</v>
      </c>
      <c r="P996">
        <v>3</v>
      </c>
      <c r="S996" t="s">
        <v>32</v>
      </c>
      <c r="U996" t="s">
        <v>33</v>
      </c>
      <c r="X996" t="s">
        <v>34</v>
      </c>
      <c r="Y996" t="s">
        <v>35</v>
      </c>
      <c r="AA996" t="str">
        <f t="shared" si="47"/>
        <v/>
      </c>
    </row>
    <row r="997" spans="1:27" x14ac:dyDescent="0.35">
      <c r="A997" t="s">
        <v>2335</v>
      </c>
      <c r="B997" s="3" t="s">
        <v>2336</v>
      </c>
      <c r="C997" s="3" t="s">
        <v>2337</v>
      </c>
      <c r="D997">
        <v>1</v>
      </c>
      <c r="E997" t="s">
        <v>2339</v>
      </c>
      <c r="F997" t="s">
        <v>29</v>
      </c>
      <c r="I997">
        <v>0</v>
      </c>
      <c r="N997">
        <v>33</v>
      </c>
      <c r="O997">
        <v>32</v>
      </c>
      <c r="P997">
        <v>5.5</v>
      </c>
      <c r="S997" t="s">
        <v>32</v>
      </c>
      <c r="U997" t="s">
        <v>33</v>
      </c>
      <c r="X997" t="s">
        <v>95</v>
      </c>
      <c r="Y997" t="s">
        <v>35</v>
      </c>
      <c r="AA997" t="str">
        <f t="shared" si="47"/>
        <v/>
      </c>
    </row>
    <row r="998" spans="1:27" x14ac:dyDescent="0.35">
      <c r="A998" t="s">
        <v>2335</v>
      </c>
      <c r="B998" s="3" t="s">
        <v>2336</v>
      </c>
      <c r="C998" s="3" t="s">
        <v>2337</v>
      </c>
      <c r="D998">
        <v>2</v>
      </c>
      <c r="E998" t="s">
        <v>2340</v>
      </c>
      <c r="F998" t="s">
        <v>29</v>
      </c>
      <c r="I998">
        <v>0</v>
      </c>
      <c r="N998">
        <v>42</v>
      </c>
      <c r="O998">
        <v>46</v>
      </c>
      <c r="P998">
        <v>3</v>
      </c>
      <c r="S998" t="s">
        <v>32</v>
      </c>
      <c r="U998" t="s">
        <v>117</v>
      </c>
      <c r="V998" t="s">
        <v>393</v>
      </c>
      <c r="W998">
        <v>0.5</v>
      </c>
      <c r="X998" t="s">
        <v>95</v>
      </c>
      <c r="Y998" t="s">
        <v>35</v>
      </c>
      <c r="AA998" t="str">
        <f t="shared" si="47"/>
        <v/>
      </c>
    </row>
    <row r="999" spans="1:27" x14ac:dyDescent="0.35">
      <c r="A999" t="s">
        <v>2335</v>
      </c>
      <c r="B999" s="3" t="s">
        <v>2336</v>
      </c>
      <c r="C999" s="3" t="s">
        <v>2337</v>
      </c>
      <c r="D999">
        <v>3</v>
      </c>
      <c r="E999" t="s">
        <v>2341</v>
      </c>
      <c r="F999" t="s">
        <v>29</v>
      </c>
      <c r="I999">
        <v>0</v>
      </c>
      <c r="N999">
        <v>15</v>
      </c>
      <c r="O999">
        <v>17</v>
      </c>
      <c r="P999">
        <v>2.5</v>
      </c>
      <c r="S999" t="s">
        <v>32</v>
      </c>
      <c r="U999" t="s">
        <v>33</v>
      </c>
      <c r="X999" t="s">
        <v>95</v>
      </c>
      <c r="Y999" t="s">
        <v>35</v>
      </c>
      <c r="AA999" t="str">
        <f t="shared" si="47"/>
        <v/>
      </c>
    </row>
    <row r="1000" spans="1:27" x14ac:dyDescent="0.35">
      <c r="A1000" t="s">
        <v>2342</v>
      </c>
      <c r="B1000" s="3" t="s">
        <v>2343</v>
      </c>
      <c r="C1000" s="3" t="s">
        <v>2344</v>
      </c>
      <c r="D1000">
        <v>0</v>
      </c>
      <c r="E1000" t="s">
        <v>2345</v>
      </c>
      <c r="F1000" t="s">
        <v>29</v>
      </c>
      <c r="I1000">
        <v>0</v>
      </c>
      <c r="N1000">
        <v>37.5</v>
      </c>
      <c r="O1000">
        <v>38.5</v>
      </c>
      <c r="P1000">
        <v>2</v>
      </c>
      <c r="S1000" t="s">
        <v>52</v>
      </c>
      <c r="T1000">
        <v>2</v>
      </c>
      <c r="U1000" t="s">
        <v>33</v>
      </c>
      <c r="X1000" t="s">
        <v>95</v>
      </c>
      <c r="Y1000" t="s">
        <v>35</v>
      </c>
      <c r="AA1000" t="str">
        <f t="shared" si="47"/>
        <v/>
      </c>
    </row>
    <row r="1001" spans="1:27" x14ac:dyDescent="0.35">
      <c r="A1001" t="s">
        <v>2342</v>
      </c>
      <c r="B1001" s="3" t="s">
        <v>2343</v>
      </c>
      <c r="C1001" s="3" t="s">
        <v>2344</v>
      </c>
      <c r="D1001">
        <v>1</v>
      </c>
      <c r="E1001" t="s">
        <v>2346</v>
      </c>
      <c r="F1001" t="s">
        <v>29</v>
      </c>
      <c r="I1001">
        <v>0</v>
      </c>
      <c r="N1001">
        <v>23</v>
      </c>
      <c r="O1001">
        <v>24</v>
      </c>
      <c r="P1001">
        <v>2</v>
      </c>
      <c r="S1001" t="s">
        <v>32</v>
      </c>
      <c r="U1001" t="s">
        <v>33</v>
      </c>
      <c r="X1001" t="s">
        <v>95</v>
      </c>
      <c r="Y1001" t="s">
        <v>35</v>
      </c>
      <c r="AA1001" t="str">
        <f t="shared" si="47"/>
        <v/>
      </c>
    </row>
    <row r="1002" spans="1:27" x14ac:dyDescent="0.35">
      <c r="A1002" t="s">
        <v>2342</v>
      </c>
      <c r="B1002" s="3" t="s">
        <v>2343</v>
      </c>
      <c r="C1002" s="3" t="s">
        <v>2344</v>
      </c>
      <c r="D1002">
        <v>2</v>
      </c>
      <c r="E1002" t="s">
        <v>2347</v>
      </c>
      <c r="F1002" t="s">
        <v>29</v>
      </c>
      <c r="I1002">
        <v>0</v>
      </c>
      <c r="N1002">
        <v>27.5</v>
      </c>
      <c r="O1002">
        <v>34.5</v>
      </c>
      <c r="P1002">
        <v>2.5</v>
      </c>
      <c r="S1002" t="s">
        <v>32</v>
      </c>
      <c r="U1002" t="s">
        <v>117</v>
      </c>
      <c r="V1002" t="s">
        <v>2348</v>
      </c>
      <c r="W1002">
        <v>0.5</v>
      </c>
      <c r="X1002" t="s">
        <v>34</v>
      </c>
      <c r="Y1002" t="s">
        <v>35</v>
      </c>
      <c r="AA1002" t="str">
        <f t="shared" si="47"/>
        <v/>
      </c>
    </row>
    <row r="1003" spans="1:27" x14ac:dyDescent="0.35">
      <c r="A1003" t="s">
        <v>2342</v>
      </c>
      <c r="B1003" s="3" t="s">
        <v>2343</v>
      </c>
      <c r="C1003" s="3" t="s">
        <v>2344</v>
      </c>
      <c r="D1003">
        <v>3</v>
      </c>
      <c r="E1003" t="s">
        <v>2349</v>
      </c>
      <c r="F1003" t="s">
        <v>49</v>
      </c>
      <c r="I1003">
        <v>0</v>
      </c>
      <c r="N1003">
        <v>0</v>
      </c>
      <c r="O1003">
        <v>0</v>
      </c>
      <c r="AA1003" t="str">
        <f t="shared" si="47"/>
        <v/>
      </c>
    </row>
    <row r="1004" spans="1:27" x14ac:dyDescent="0.35">
      <c r="A1004" t="s">
        <v>2342</v>
      </c>
      <c r="B1004" s="3" t="s">
        <v>2343</v>
      </c>
      <c r="C1004" s="3" t="s">
        <v>2344</v>
      </c>
      <c r="D1004">
        <v>4</v>
      </c>
      <c r="E1004" t="s">
        <v>2350</v>
      </c>
      <c r="F1004" t="s">
        <v>29</v>
      </c>
      <c r="I1004">
        <v>0</v>
      </c>
      <c r="N1004">
        <v>10.5</v>
      </c>
      <c r="O1004">
        <v>12</v>
      </c>
      <c r="P1004">
        <v>3.5</v>
      </c>
      <c r="S1004" t="s">
        <v>62</v>
      </c>
      <c r="U1004" t="s">
        <v>33</v>
      </c>
      <c r="X1004" t="s">
        <v>95</v>
      </c>
      <c r="Y1004" t="s">
        <v>35</v>
      </c>
      <c r="AA1004" t="str">
        <f t="shared" si="47"/>
        <v/>
      </c>
    </row>
    <row r="1005" spans="1:27" x14ac:dyDescent="0.35">
      <c r="A1005" t="s">
        <v>2342</v>
      </c>
      <c r="B1005" s="3" t="s">
        <v>2343</v>
      </c>
      <c r="C1005" s="3" t="s">
        <v>2344</v>
      </c>
      <c r="D1005">
        <v>5</v>
      </c>
      <c r="E1005" t="s">
        <v>2351</v>
      </c>
      <c r="F1005" t="s">
        <v>29</v>
      </c>
      <c r="I1005">
        <v>0</v>
      </c>
      <c r="N1005">
        <v>24.5</v>
      </c>
      <c r="O1005">
        <v>24</v>
      </c>
      <c r="P1005">
        <v>4</v>
      </c>
      <c r="S1005" t="s">
        <v>32</v>
      </c>
      <c r="U1005" t="s">
        <v>33</v>
      </c>
      <c r="X1005" t="s">
        <v>95</v>
      </c>
      <c r="Y1005" t="s">
        <v>35</v>
      </c>
      <c r="AA1005" t="str">
        <f t="shared" si="47"/>
        <v/>
      </c>
    </row>
    <row r="1006" spans="1:27" x14ac:dyDescent="0.35">
      <c r="A1006" t="s">
        <v>2342</v>
      </c>
      <c r="B1006" s="3" t="s">
        <v>2343</v>
      </c>
      <c r="C1006" s="3" t="s">
        <v>2344</v>
      </c>
      <c r="D1006">
        <v>6</v>
      </c>
      <c r="E1006" t="s">
        <v>2352</v>
      </c>
      <c r="F1006" t="s">
        <v>29</v>
      </c>
      <c r="I1006">
        <v>0</v>
      </c>
      <c r="N1006">
        <v>40.5</v>
      </c>
      <c r="O1006">
        <v>39.5</v>
      </c>
      <c r="P1006">
        <v>3</v>
      </c>
      <c r="S1006" t="s">
        <v>32</v>
      </c>
      <c r="U1006" t="s">
        <v>117</v>
      </c>
      <c r="V1006" t="s">
        <v>2353</v>
      </c>
      <c r="W1006">
        <v>1.5</v>
      </c>
      <c r="X1006" t="s">
        <v>95</v>
      </c>
      <c r="Y1006" t="s">
        <v>35</v>
      </c>
      <c r="AA1006" t="str">
        <f t="shared" si="47"/>
        <v/>
      </c>
    </row>
    <row r="1007" spans="1:27" x14ac:dyDescent="0.35">
      <c r="A1007" t="s">
        <v>2342</v>
      </c>
      <c r="B1007" s="3" t="s">
        <v>2343</v>
      </c>
      <c r="C1007" s="3" t="s">
        <v>2344</v>
      </c>
      <c r="D1007">
        <v>7</v>
      </c>
      <c r="E1007" t="s">
        <v>2354</v>
      </c>
      <c r="F1007" t="s">
        <v>29</v>
      </c>
      <c r="I1007">
        <v>0</v>
      </c>
      <c r="N1007">
        <v>17.5</v>
      </c>
      <c r="O1007">
        <v>15.5</v>
      </c>
      <c r="P1007">
        <v>2</v>
      </c>
      <c r="S1007" t="s">
        <v>32</v>
      </c>
      <c r="U1007" t="s">
        <v>33</v>
      </c>
      <c r="X1007" t="s">
        <v>95</v>
      </c>
      <c r="Y1007" t="s">
        <v>35</v>
      </c>
      <c r="AA1007" t="str">
        <f t="shared" si="47"/>
        <v/>
      </c>
    </row>
    <row r="1008" spans="1:27" x14ac:dyDescent="0.35">
      <c r="A1008" t="s">
        <v>2342</v>
      </c>
      <c r="B1008" s="3" t="s">
        <v>2343</v>
      </c>
      <c r="C1008" s="3" t="s">
        <v>2344</v>
      </c>
      <c r="D1008">
        <v>8</v>
      </c>
      <c r="E1008" t="s">
        <v>2355</v>
      </c>
      <c r="F1008" t="s">
        <v>29</v>
      </c>
      <c r="I1008">
        <v>0</v>
      </c>
      <c r="N1008">
        <v>17.5</v>
      </c>
      <c r="O1008">
        <v>18</v>
      </c>
      <c r="P1008">
        <v>4</v>
      </c>
      <c r="S1008" t="s">
        <v>32</v>
      </c>
      <c r="U1008" t="s">
        <v>33</v>
      </c>
      <c r="X1008" t="s">
        <v>95</v>
      </c>
      <c r="Y1008" t="s">
        <v>35</v>
      </c>
      <c r="AA1008" t="str">
        <f t="shared" si="47"/>
        <v/>
      </c>
    </row>
    <row r="1009" spans="1:33" x14ac:dyDescent="0.35">
      <c r="A1009" t="s">
        <v>2342</v>
      </c>
      <c r="B1009" s="3" t="s">
        <v>2343</v>
      </c>
      <c r="C1009" s="3" t="s">
        <v>2344</v>
      </c>
      <c r="D1009">
        <v>9</v>
      </c>
      <c r="E1009" t="s">
        <v>2356</v>
      </c>
      <c r="F1009" t="s">
        <v>29</v>
      </c>
      <c r="I1009">
        <v>0</v>
      </c>
      <c r="N1009">
        <v>20</v>
      </c>
      <c r="O1009">
        <v>19.5</v>
      </c>
      <c r="P1009">
        <v>3</v>
      </c>
      <c r="S1009" t="s">
        <v>32</v>
      </c>
      <c r="U1009" t="s">
        <v>33</v>
      </c>
      <c r="X1009" t="s">
        <v>95</v>
      </c>
      <c r="Y1009" t="s">
        <v>35</v>
      </c>
      <c r="AA1009" t="str">
        <f t="shared" si="47"/>
        <v/>
      </c>
    </row>
    <row r="1010" spans="1:33" x14ac:dyDescent="0.35">
      <c r="A1010" t="s">
        <v>2342</v>
      </c>
      <c r="B1010" s="3" t="s">
        <v>2343</v>
      </c>
      <c r="C1010" s="3" t="s">
        <v>2344</v>
      </c>
      <c r="D1010">
        <v>10</v>
      </c>
      <c r="E1010" t="s">
        <v>2357</v>
      </c>
      <c r="F1010" t="s">
        <v>29</v>
      </c>
      <c r="I1010">
        <v>0</v>
      </c>
      <c r="N1010">
        <v>25</v>
      </c>
      <c r="O1010">
        <v>31.5</v>
      </c>
      <c r="P1010">
        <v>3</v>
      </c>
      <c r="S1010" t="s">
        <v>32</v>
      </c>
      <c r="U1010" t="s">
        <v>33</v>
      </c>
      <c r="X1010" t="s">
        <v>34</v>
      </c>
      <c r="Y1010" t="s">
        <v>35</v>
      </c>
      <c r="AA1010" t="str">
        <f t="shared" si="47"/>
        <v/>
      </c>
    </row>
    <row r="1011" spans="1:33" x14ac:dyDescent="0.35">
      <c r="A1011" t="s">
        <v>2342</v>
      </c>
      <c r="B1011" s="3" t="s">
        <v>2343</v>
      </c>
      <c r="C1011" s="3" t="s">
        <v>2344</v>
      </c>
      <c r="D1011">
        <v>11</v>
      </c>
      <c r="E1011" t="s">
        <v>2358</v>
      </c>
      <c r="F1011" t="s">
        <v>29</v>
      </c>
      <c r="I1011">
        <v>0</v>
      </c>
      <c r="N1011">
        <v>24.5</v>
      </c>
      <c r="O1011">
        <v>27</v>
      </c>
      <c r="P1011">
        <v>2</v>
      </c>
      <c r="S1011" t="s">
        <v>32</v>
      </c>
      <c r="U1011" t="s">
        <v>33</v>
      </c>
      <c r="X1011" t="s">
        <v>95</v>
      </c>
      <c r="Y1011" t="s">
        <v>35</v>
      </c>
      <c r="AA1011" t="str">
        <f t="shared" si="47"/>
        <v/>
      </c>
    </row>
    <row r="1012" spans="1:33" x14ac:dyDescent="0.35">
      <c r="A1012" t="s">
        <v>2342</v>
      </c>
      <c r="B1012" s="3" t="s">
        <v>2343</v>
      </c>
      <c r="C1012" s="3" t="s">
        <v>2344</v>
      </c>
      <c r="D1012">
        <v>12</v>
      </c>
      <c r="E1012" t="s">
        <v>2359</v>
      </c>
      <c r="F1012" t="s">
        <v>29</v>
      </c>
      <c r="I1012">
        <v>0</v>
      </c>
      <c r="N1012">
        <v>19.5</v>
      </c>
      <c r="P1012">
        <v>2.5</v>
      </c>
      <c r="S1012" t="s">
        <v>32</v>
      </c>
      <c r="U1012" t="s">
        <v>33</v>
      </c>
      <c r="X1012" t="s">
        <v>95</v>
      </c>
      <c r="Y1012" t="s">
        <v>35</v>
      </c>
      <c r="AA1012" t="str">
        <f t="shared" si="47"/>
        <v/>
      </c>
    </row>
    <row r="1013" spans="1:33" x14ac:dyDescent="0.35">
      <c r="A1013" t="s">
        <v>2342</v>
      </c>
      <c r="B1013" s="3" t="s">
        <v>2343</v>
      </c>
      <c r="C1013" s="3" t="s">
        <v>2344</v>
      </c>
      <c r="D1013">
        <v>13</v>
      </c>
      <c r="E1013" t="s">
        <v>2360</v>
      </c>
      <c r="F1013" t="s">
        <v>29</v>
      </c>
      <c r="I1013">
        <v>0</v>
      </c>
      <c r="N1013">
        <v>32.5</v>
      </c>
      <c r="O1013">
        <v>39.5</v>
      </c>
      <c r="P1013">
        <v>5</v>
      </c>
      <c r="S1013" t="s">
        <v>32</v>
      </c>
      <c r="U1013" t="s">
        <v>33</v>
      </c>
      <c r="X1013" t="s">
        <v>34</v>
      </c>
      <c r="Y1013" t="s">
        <v>35</v>
      </c>
      <c r="AA1013" t="str">
        <f t="shared" si="47"/>
        <v/>
      </c>
    </row>
    <row r="1014" spans="1:33" x14ac:dyDescent="0.35">
      <c r="A1014" t="s">
        <v>2342</v>
      </c>
      <c r="B1014" s="3" t="s">
        <v>2343</v>
      </c>
      <c r="C1014" s="3" t="s">
        <v>2344</v>
      </c>
      <c r="D1014">
        <v>14</v>
      </c>
      <c r="E1014" t="s">
        <v>2361</v>
      </c>
      <c r="F1014" t="s">
        <v>29</v>
      </c>
      <c r="I1014">
        <v>0</v>
      </c>
      <c r="N1014">
        <v>15</v>
      </c>
      <c r="O1014">
        <v>16.5</v>
      </c>
      <c r="P1014">
        <v>2</v>
      </c>
      <c r="S1014" t="s">
        <v>52</v>
      </c>
      <c r="T1014">
        <v>2</v>
      </c>
      <c r="U1014" t="s">
        <v>33</v>
      </c>
      <c r="X1014" t="s">
        <v>95</v>
      </c>
      <c r="Y1014" t="s">
        <v>35</v>
      </c>
      <c r="AA1014" t="str">
        <f t="shared" si="47"/>
        <v/>
      </c>
    </row>
    <row r="1015" spans="1:33" x14ac:dyDescent="0.35">
      <c r="A1015" t="s">
        <v>2342</v>
      </c>
      <c r="B1015" s="3" t="s">
        <v>2343</v>
      </c>
      <c r="C1015" s="3" t="s">
        <v>2344</v>
      </c>
      <c r="D1015">
        <v>15</v>
      </c>
      <c r="E1015" t="s">
        <v>2362</v>
      </c>
      <c r="F1015" t="s">
        <v>29</v>
      </c>
      <c r="I1015">
        <v>0</v>
      </c>
      <c r="N1015">
        <v>27.5</v>
      </c>
      <c r="O1015">
        <v>28</v>
      </c>
      <c r="P1015">
        <v>4</v>
      </c>
      <c r="S1015" t="s">
        <v>62</v>
      </c>
      <c r="U1015" t="s">
        <v>33</v>
      </c>
      <c r="X1015" t="s">
        <v>95</v>
      </c>
      <c r="Y1015" t="s">
        <v>35</v>
      </c>
      <c r="AA1015" t="str">
        <f t="shared" si="47"/>
        <v/>
      </c>
    </row>
    <row r="1016" spans="1:33" x14ac:dyDescent="0.35">
      <c r="A1016" t="s">
        <v>2342</v>
      </c>
      <c r="B1016" s="3" t="s">
        <v>2343</v>
      </c>
      <c r="C1016" s="3" t="s">
        <v>2344</v>
      </c>
      <c r="D1016">
        <v>16</v>
      </c>
      <c r="E1016" t="s">
        <v>2363</v>
      </c>
      <c r="F1016" t="s">
        <v>29</v>
      </c>
      <c r="I1016">
        <v>0</v>
      </c>
      <c r="N1016">
        <v>12.5</v>
      </c>
      <c r="O1016">
        <v>15</v>
      </c>
      <c r="P1016">
        <v>2</v>
      </c>
      <c r="S1016" t="s">
        <v>32</v>
      </c>
      <c r="U1016" t="s">
        <v>33</v>
      </c>
      <c r="X1016" t="s">
        <v>95</v>
      </c>
      <c r="Y1016" t="s">
        <v>35</v>
      </c>
      <c r="AA1016" t="str">
        <f t="shared" si="47"/>
        <v/>
      </c>
    </row>
    <row r="1017" spans="1:33" x14ac:dyDescent="0.35">
      <c r="A1017" t="s">
        <v>2364</v>
      </c>
      <c r="B1017" s="3" t="s">
        <v>2365</v>
      </c>
      <c r="C1017" s="3" t="s">
        <v>2366</v>
      </c>
      <c r="D1017">
        <v>0</v>
      </c>
      <c r="E1017" t="s">
        <v>2367</v>
      </c>
      <c r="F1017" t="s">
        <v>29</v>
      </c>
      <c r="I1017">
        <v>0</v>
      </c>
      <c r="N1017">
        <v>18.5</v>
      </c>
      <c r="O1017">
        <v>17</v>
      </c>
      <c r="P1017">
        <v>2.5</v>
      </c>
      <c r="S1017" t="s">
        <v>32</v>
      </c>
      <c r="U1017" t="s">
        <v>117</v>
      </c>
      <c r="V1017" t="s">
        <v>2353</v>
      </c>
      <c r="W1017">
        <v>1</v>
      </c>
      <c r="X1017" t="s">
        <v>95</v>
      </c>
      <c r="Y1017" t="s">
        <v>35</v>
      </c>
      <c r="AA1017" t="str">
        <f t="shared" si="47"/>
        <v/>
      </c>
    </row>
    <row r="1018" spans="1:33" x14ac:dyDescent="0.35">
      <c r="A1018" t="s">
        <v>2364</v>
      </c>
      <c r="B1018" s="3" t="s">
        <v>2365</v>
      </c>
      <c r="C1018" s="3" t="s">
        <v>2366</v>
      </c>
      <c r="D1018">
        <v>1</v>
      </c>
      <c r="E1018" t="s">
        <v>2368</v>
      </c>
      <c r="F1018" t="s">
        <v>29</v>
      </c>
      <c r="I1018">
        <v>0</v>
      </c>
      <c r="N1018">
        <v>13.5</v>
      </c>
      <c r="O1018">
        <v>16</v>
      </c>
      <c r="P1018">
        <v>1.8</v>
      </c>
      <c r="S1018" t="s">
        <v>32</v>
      </c>
      <c r="U1018" t="s">
        <v>33</v>
      </c>
      <c r="X1018" t="s">
        <v>95</v>
      </c>
      <c r="Y1018" t="s">
        <v>35</v>
      </c>
      <c r="AA1018" t="str">
        <f t="shared" si="47"/>
        <v/>
      </c>
    </row>
    <row r="1019" spans="1:33" x14ac:dyDescent="0.35">
      <c r="A1019" t="s">
        <v>2364</v>
      </c>
      <c r="B1019" s="3" t="s">
        <v>2365</v>
      </c>
      <c r="C1019" s="3" t="s">
        <v>2366</v>
      </c>
      <c r="D1019">
        <v>2</v>
      </c>
      <c r="E1019" t="s">
        <v>2369</v>
      </c>
      <c r="F1019" t="s">
        <v>29</v>
      </c>
      <c r="I1019">
        <v>0</v>
      </c>
      <c r="N1019">
        <v>29</v>
      </c>
      <c r="O1019">
        <v>30</v>
      </c>
      <c r="P1019">
        <v>1.8</v>
      </c>
      <c r="S1019" t="s">
        <v>32</v>
      </c>
      <c r="U1019" t="s">
        <v>117</v>
      </c>
      <c r="V1019" t="s">
        <v>2353</v>
      </c>
      <c r="W1019">
        <v>0.2</v>
      </c>
      <c r="X1019" t="s">
        <v>95</v>
      </c>
      <c r="Y1019" t="s">
        <v>35</v>
      </c>
      <c r="AA1019" t="str">
        <f t="shared" si="47"/>
        <v/>
      </c>
    </row>
    <row r="1020" spans="1:33" x14ac:dyDescent="0.35">
      <c r="A1020" t="s">
        <v>2364</v>
      </c>
      <c r="B1020" s="3" t="s">
        <v>2365</v>
      </c>
      <c r="C1020" s="3" t="s">
        <v>2366</v>
      </c>
      <c r="D1020">
        <v>3</v>
      </c>
      <c r="E1020" t="s">
        <v>2370</v>
      </c>
      <c r="F1020" t="s">
        <v>29</v>
      </c>
      <c r="I1020">
        <v>0</v>
      </c>
      <c r="N1020">
        <v>17</v>
      </c>
      <c r="O1020">
        <v>18</v>
      </c>
      <c r="P1020">
        <v>3</v>
      </c>
      <c r="S1020" t="s">
        <v>32</v>
      </c>
      <c r="U1020" t="s">
        <v>33</v>
      </c>
      <c r="X1020" t="s">
        <v>34</v>
      </c>
      <c r="Y1020" t="s">
        <v>35</v>
      </c>
      <c r="AA1020" t="str">
        <f t="shared" si="47"/>
        <v/>
      </c>
    </row>
    <row r="1021" spans="1:33" x14ac:dyDescent="0.35">
      <c r="A1021" t="s">
        <v>2371</v>
      </c>
      <c r="B1021" s="3" t="s">
        <v>2372</v>
      </c>
      <c r="C1021" s="3" t="s">
        <v>2373</v>
      </c>
      <c r="D1021">
        <v>0</v>
      </c>
      <c r="E1021" t="s">
        <v>2374</v>
      </c>
      <c r="F1021" t="s">
        <v>29</v>
      </c>
      <c r="I1021">
        <v>0</v>
      </c>
      <c r="N1021">
        <v>23.5</v>
      </c>
      <c r="O1021">
        <v>25.5</v>
      </c>
      <c r="P1021">
        <v>5</v>
      </c>
      <c r="S1021" t="s">
        <v>32</v>
      </c>
      <c r="U1021" t="s">
        <v>117</v>
      </c>
      <c r="V1021" t="s">
        <v>2353</v>
      </c>
      <c r="W1021">
        <v>0.4</v>
      </c>
      <c r="X1021" t="s">
        <v>95</v>
      </c>
      <c r="Y1021" t="s">
        <v>35</v>
      </c>
      <c r="AA1021" t="str">
        <f t="shared" si="47"/>
        <v/>
      </c>
    </row>
    <row r="1022" spans="1:33" x14ac:dyDescent="0.35">
      <c r="A1022" t="s">
        <v>2371</v>
      </c>
      <c r="B1022" s="3" t="s">
        <v>2372</v>
      </c>
      <c r="C1022" s="3" t="s">
        <v>2373</v>
      </c>
      <c r="D1022">
        <v>1</v>
      </c>
      <c r="E1022" t="s">
        <v>2375</v>
      </c>
      <c r="F1022" t="s">
        <v>73</v>
      </c>
      <c r="G1022">
        <v>22</v>
      </c>
      <c r="I1022">
        <v>0</v>
      </c>
      <c r="J1022" s="4" t="s">
        <v>2376</v>
      </c>
      <c r="K1022">
        <v>0</v>
      </c>
      <c r="L1022" t="s">
        <v>75</v>
      </c>
      <c r="M1022">
        <v>1</v>
      </c>
      <c r="AA1022" t="str">
        <f t="shared" si="47"/>
        <v/>
      </c>
      <c r="AC1022">
        <f>IF(H1022&gt;0,(H1022-1.2)/0.87,IF(G1022&gt;0,G1022,""))</f>
        <v>22</v>
      </c>
      <c r="AD1022">
        <f>IF(AC1022&gt;30,0.00027249*AC1022^3+42.1294,0)</f>
        <v>0</v>
      </c>
      <c r="AE1022">
        <v>0.32</v>
      </c>
      <c r="AF1022">
        <v>2</v>
      </c>
      <c r="AG1022">
        <f>AE1022*AD1022</f>
        <v>0</v>
      </c>
    </row>
    <row r="1023" spans="1:33" x14ac:dyDescent="0.35">
      <c r="A1023" t="s">
        <v>2371</v>
      </c>
      <c r="B1023" s="3" t="s">
        <v>2372</v>
      </c>
      <c r="C1023" s="3" t="s">
        <v>2373</v>
      </c>
      <c r="D1023">
        <v>2</v>
      </c>
      <c r="E1023" t="s">
        <v>2377</v>
      </c>
      <c r="F1023" t="s">
        <v>29</v>
      </c>
      <c r="I1023">
        <v>0</v>
      </c>
      <c r="N1023">
        <v>36.5</v>
      </c>
      <c r="O1023">
        <v>38</v>
      </c>
      <c r="P1023">
        <v>7</v>
      </c>
      <c r="S1023" t="s">
        <v>52</v>
      </c>
      <c r="T1023">
        <v>4</v>
      </c>
      <c r="U1023" t="s">
        <v>117</v>
      </c>
      <c r="V1023" t="s">
        <v>218</v>
      </c>
      <c r="W1023">
        <v>0.2</v>
      </c>
      <c r="X1023" t="s">
        <v>34</v>
      </c>
      <c r="Y1023" t="s">
        <v>35</v>
      </c>
      <c r="AA1023" t="str">
        <f t="shared" si="47"/>
        <v/>
      </c>
    </row>
    <row r="1024" spans="1:33" x14ac:dyDescent="0.35">
      <c r="A1024" t="s">
        <v>2378</v>
      </c>
      <c r="B1024" s="3" t="s">
        <v>2379</v>
      </c>
      <c r="C1024" s="3" t="s">
        <v>2380</v>
      </c>
      <c r="D1024">
        <v>0</v>
      </c>
      <c r="E1024" t="s">
        <v>2381</v>
      </c>
      <c r="F1024" t="s">
        <v>29</v>
      </c>
      <c r="I1024">
        <v>0</v>
      </c>
      <c r="N1024">
        <v>15</v>
      </c>
      <c r="O1024">
        <v>14.5</v>
      </c>
      <c r="P1024">
        <v>4</v>
      </c>
      <c r="S1024" t="s">
        <v>32</v>
      </c>
      <c r="U1024" t="s">
        <v>33</v>
      </c>
      <c r="X1024" t="s">
        <v>34</v>
      </c>
      <c r="Y1024" t="s">
        <v>35</v>
      </c>
      <c r="AA1024" t="str">
        <f t="shared" si="47"/>
        <v/>
      </c>
    </row>
    <row r="1025" spans="1:33" x14ac:dyDescent="0.35">
      <c r="A1025" t="s">
        <v>2378</v>
      </c>
      <c r="B1025" s="3" t="s">
        <v>2379</v>
      </c>
      <c r="C1025" s="3" t="s">
        <v>2380</v>
      </c>
      <c r="D1025">
        <v>1</v>
      </c>
      <c r="E1025" t="s">
        <v>2382</v>
      </c>
      <c r="F1025" t="s">
        <v>73</v>
      </c>
      <c r="G1025">
        <v>45</v>
      </c>
      <c r="I1025">
        <v>49.958703907929241</v>
      </c>
      <c r="J1025" s="5" t="s">
        <v>2383</v>
      </c>
      <c r="K1025">
        <v>0</v>
      </c>
      <c r="L1025" t="s">
        <v>75</v>
      </c>
      <c r="M1025">
        <v>1</v>
      </c>
      <c r="AA1025" t="str">
        <f t="shared" si="47"/>
        <v/>
      </c>
      <c r="AC1025">
        <f>IF(H1025&gt;0,(H1025-1.2)/0.87,IF(G1025&gt;0,G1025,""))</f>
        <v>45</v>
      </c>
      <c r="AD1025">
        <f>IF(AC1025&gt;30,0.00027249*AC1025^3+42.1294,0)</f>
        <v>66.960051249999992</v>
      </c>
      <c r="AE1025">
        <v>0.32</v>
      </c>
      <c r="AF1025">
        <v>2</v>
      </c>
      <c r="AG1025">
        <f>AE1025*AD1025</f>
        <v>21.427216399999999</v>
      </c>
    </row>
    <row r="1026" spans="1:33" x14ac:dyDescent="0.35">
      <c r="A1026" t="s">
        <v>2378</v>
      </c>
      <c r="B1026" s="3" t="s">
        <v>2379</v>
      </c>
      <c r="C1026" s="3" t="s">
        <v>2380</v>
      </c>
      <c r="D1026">
        <v>2</v>
      </c>
      <c r="E1026" t="s">
        <v>2384</v>
      </c>
      <c r="F1026" t="s">
        <v>29</v>
      </c>
      <c r="I1026">
        <v>0</v>
      </c>
      <c r="N1026">
        <v>27.5</v>
      </c>
      <c r="O1026">
        <v>35</v>
      </c>
      <c r="P1026">
        <v>4</v>
      </c>
      <c r="S1026" t="s">
        <v>32</v>
      </c>
      <c r="U1026" t="s">
        <v>117</v>
      </c>
      <c r="V1026" t="s">
        <v>2353</v>
      </c>
      <c r="W1026">
        <v>0.7</v>
      </c>
      <c r="X1026" t="s">
        <v>34</v>
      </c>
      <c r="Y1026" t="s">
        <v>35</v>
      </c>
      <c r="AA1026" t="str">
        <f t="shared" ref="AA1026:AA1089" si="48">IF(N1026&gt;45,(O1026-1.2)/0.87,"")</f>
        <v/>
      </c>
    </row>
    <row r="1027" spans="1:33" x14ac:dyDescent="0.35">
      <c r="A1027" t="s">
        <v>2378</v>
      </c>
      <c r="B1027" s="3" t="s">
        <v>2379</v>
      </c>
      <c r="C1027" s="3" t="s">
        <v>2380</v>
      </c>
      <c r="D1027">
        <v>3</v>
      </c>
      <c r="E1027" t="s">
        <v>2385</v>
      </c>
      <c r="F1027" t="s">
        <v>29</v>
      </c>
      <c r="I1027">
        <v>0</v>
      </c>
      <c r="N1027">
        <v>6</v>
      </c>
      <c r="O1027">
        <v>7.5</v>
      </c>
      <c r="P1027">
        <v>1</v>
      </c>
      <c r="S1027" t="s">
        <v>52</v>
      </c>
      <c r="T1027">
        <v>2</v>
      </c>
      <c r="U1027" t="s">
        <v>33</v>
      </c>
      <c r="X1027" t="s">
        <v>95</v>
      </c>
      <c r="Y1027" t="s">
        <v>35</v>
      </c>
      <c r="AA1027" t="str">
        <f t="shared" si="48"/>
        <v/>
      </c>
    </row>
    <row r="1028" spans="1:33" x14ac:dyDescent="0.35">
      <c r="A1028" t="s">
        <v>2378</v>
      </c>
      <c r="B1028" s="3" t="s">
        <v>2379</v>
      </c>
      <c r="C1028" s="3" t="s">
        <v>2380</v>
      </c>
      <c r="D1028">
        <v>4</v>
      </c>
      <c r="E1028" t="s">
        <v>2386</v>
      </c>
      <c r="F1028" t="s">
        <v>29</v>
      </c>
      <c r="I1028">
        <v>0</v>
      </c>
      <c r="N1028">
        <v>8</v>
      </c>
      <c r="O1028">
        <v>9</v>
      </c>
      <c r="P1028">
        <v>1</v>
      </c>
      <c r="S1028" t="s">
        <v>52</v>
      </c>
      <c r="T1028">
        <v>3</v>
      </c>
      <c r="U1028" t="s">
        <v>33</v>
      </c>
      <c r="X1028" t="s">
        <v>34</v>
      </c>
      <c r="Y1028" t="s">
        <v>35</v>
      </c>
      <c r="AA1028" t="str">
        <f t="shared" si="48"/>
        <v/>
      </c>
    </row>
    <row r="1029" spans="1:33" x14ac:dyDescent="0.35">
      <c r="A1029" t="s">
        <v>2378</v>
      </c>
      <c r="B1029" s="3" t="s">
        <v>2379</v>
      </c>
      <c r="C1029" s="3" t="s">
        <v>2380</v>
      </c>
      <c r="D1029">
        <v>5</v>
      </c>
      <c r="E1029" t="s">
        <v>2387</v>
      </c>
      <c r="F1029" t="s">
        <v>73</v>
      </c>
      <c r="G1029">
        <v>50</v>
      </c>
      <c r="H1029">
        <v>52.9149999999999</v>
      </c>
      <c r="I1029">
        <v>134.1010423695999</v>
      </c>
      <c r="J1029" t="s">
        <v>2388</v>
      </c>
      <c r="K1029">
        <v>1</v>
      </c>
      <c r="L1029" t="s">
        <v>176</v>
      </c>
      <c r="AA1029" t="str">
        <f t="shared" si="48"/>
        <v/>
      </c>
      <c r="AC1029">
        <f>IF(H1029&gt;0,(H1029-1.2)/0.87,IF(G1029&gt;0,G1029,""))</f>
        <v>59.442528735632067</v>
      </c>
      <c r="AD1029">
        <f>IF(AC1029&gt;30,0.00027249*AC1029^3+42.1294,0)</f>
        <v>99.361857983234245</v>
      </c>
      <c r="AE1029">
        <v>1</v>
      </c>
      <c r="AF1029">
        <v>2</v>
      </c>
      <c r="AG1029">
        <f>AE1029*AD1029</f>
        <v>99.361857983234245</v>
      </c>
    </row>
    <row r="1030" spans="1:33" x14ac:dyDescent="0.35">
      <c r="A1030" t="s">
        <v>2389</v>
      </c>
      <c r="B1030" s="3" t="s">
        <v>2390</v>
      </c>
      <c r="C1030" s="3" t="s">
        <v>2391</v>
      </c>
      <c r="D1030">
        <v>0</v>
      </c>
      <c r="E1030" t="s">
        <v>2392</v>
      </c>
      <c r="F1030" t="s">
        <v>29</v>
      </c>
      <c r="I1030">
        <v>0</v>
      </c>
      <c r="N1030">
        <v>9.5</v>
      </c>
      <c r="O1030">
        <v>9</v>
      </c>
      <c r="P1030">
        <v>1.5</v>
      </c>
      <c r="S1030" t="s">
        <v>32</v>
      </c>
      <c r="U1030" t="s">
        <v>33</v>
      </c>
      <c r="X1030" t="s">
        <v>34</v>
      </c>
      <c r="Y1030" t="s">
        <v>35</v>
      </c>
      <c r="AA1030" t="str">
        <f t="shared" si="48"/>
        <v/>
      </c>
    </row>
    <row r="1031" spans="1:33" x14ac:dyDescent="0.35">
      <c r="A1031" t="s">
        <v>2389</v>
      </c>
      <c r="B1031" s="3" t="s">
        <v>2390</v>
      </c>
      <c r="C1031" s="3" t="s">
        <v>2391</v>
      </c>
      <c r="D1031">
        <v>1</v>
      </c>
      <c r="E1031" t="s">
        <v>2393</v>
      </c>
      <c r="F1031" t="s">
        <v>29</v>
      </c>
      <c r="I1031">
        <v>0</v>
      </c>
      <c r="N1031">
        <v>36</v>
      </c>
      <c r="O1031">
        <v>41</v>
      </c>
      <c r="P1031">
        <v>4</v>
      </c>
      <c r="S1031" t="s">
        <v>32</v>
      </c>
      <c r="U1031" t="s">
        <v>117</v>
      </c>
      <c r="V1031" t="s">
        <v>2330</v>
      </c>
      <c r="W1031">
        <v>1.5</v>
      </c>
      <c r="X1031" t="s">
        <v>34</v>
      </c>
      <c r="Y1031" t="s">
        <v>35</v>
      </c>
      <c r="AA1031" t="str">
        <f t="shared" si="48"/>
        <v/>
      </c>
    </row>
    <row r="1032" spans="1:33" x14ac:dyDescent="0.35">
      <c r="A1032" t="s">
        <v>2389</v>
      </c>
      <c r="B1032" s="3" t="s">
        <v>2390</v>
      </c>
      <c r="C1032" s="3" t="s">
        <v>2391</v>
      </c>
      <c r="D1032">
        <v>2</v>
      </c>
      <c r="E1032" t="s">
        <v>2394</v>
      </c>
      <c r="F1032" t="s">
        <v>29</v>
      </c>
      <c r="I1032">
        <v>0</v>
      </c>
      <c r="N1032">
        <v>24</v>
      </c>
      <c r="O1032">
        <v>25</v>
      </c>
      <c r="P1032">
        <v>7</v>
      </c>
      <c r="S1032" t="s">
        <v>32</v>
      </c>
      <c r="U1032" t="s">
        <v>33</v>
      </c>
      <c r="X1032" t="s">
        <v>95</v>
      </c>
      <c r="Y1032" t="s">
        <v>35</v>
      </c>
      <c r="AA1032" t="str">
        <f t="shared" si="48"/>
        <v/>
      </c>
    </row>
    <row r="1033" spans="1:33" x14ac:dyDescent="0.35">
      <c r="A1033" t="s">
        <v>2389</v>
      </c>
      <c r="B1033" s="3" t="s">
        <v>2390</v>
      </c>
      <c r="C1033" s="3" t="s">
        <v>2391</v>
      </c>
      <c r="D1033">
        <v>3</v>
      </c>
      <c r="E1033" t="s">
        <v>2395</v>
      </c>
      <c r="F1033" t="s">
        <v>29</v>
      </c>
      <c r="I1033">
        <v>0</v>
      </c>
      <c r="N1033">
        <v>17.5</v>
      </c>
      <c r="O1033">
        <v>18</v>
      </c>
      <c r="P1033">
        <v>6</v>
      </c>
      <c r="S1033" t="s">
        <v>32</v>
      </c>
      <c r="U1033" t="s">
        <v>33</v>
      </c>
      <c r="X1033" t="s">
        <v>95</v>
      </c>
      <c r="Y1033" t="s">
        <v>35</v>
      </c>
      <c r="AA1033" t="str">
        <f t="shared" si="48"/>
        <v/>
      </c>
    </row>
    <row r="1034" spans="1:33" x14ac:dyDescent="0.35">
      <c r="A1034" t="s">
        <v>2389</v>
      </c>
      <c r="B1034" s="3" t="s">
        <v>2390</v>
      </c>
      <c r="C1034" s="3" t="s">
        <v>2391</v>
      </c>
      <c r="D1034">
        <v>4</v>
      </c>
      <c r="E1034" t="s">
        <v>2396</v>
      </c>
      <c r="F1034" t="s">
        <v>29</v>
      </c>
      <c r="I1034">
        <v>0</v>
      </c>
      <c r="N1034">
        <v>23.5</v>
      </c>
      <c r="O1034">
        <v>24</v>
      </c>
      <c r="P1034">
        <v>5</v>
      </c>
      <c r="S1034" t="s">
        <v>32</v>
      </c>
      <c r="U1034" t="s">
        <v>33</v>
      </c>
      <c r="X1034" t="s">
        <v>34</v>
      </c>
      <c r="Y1034" t="s">
        <v>35</v>
      </c>
      <c r="AA1034" t="str">
        <f t="shared" si="48"/>
        <v/>
      </c>
    </row>
    <row r="1035" spans="1:33" x14ac:dyDescent="0.35">
      <c r="A1035" t="s">
        <v>2389</v>
      </c>
      <c r="B1035" s="3" t="s">
        <v>2390</v>
      </c>
      <c r="C1035" s="3" t="s">
        <v>2391</v>
      </c>
      <c r="D1035">
        <v>5</v>
      </c>
      <c r="E1035" t="s">
        <v>2397</v>
      </c>
      <c r="F1035" t="s">
        <v>73</v>
      </c>
      <c r="G1035">
        <v>38</v>
      </c>
      <c r="I1035">
        <v>48.857832075999987</v>
      </c>
      <c r="J1035" s="4" t="s">
        <v>2398</v>
      </c>
      <c r="K1035">
        <v>0</v>
      </c>
      <c r="L1035" t="s">
        <v>75</v>
      </c>
      <c r="M1035">
        <v>1</v>
      </c>
      <c r="AA1035" t="str">
        <f t="shared" si="48"/>
        <v/>
      </c>
      <c r="AC1035">
        <f t="shared" ref="AC1035:AC1036" si="49">IF(H1035&gt;0,(H1035-1.2)/0.87,IF(G1035&gt;0,G1035,""))</f>
        <v>38</v>
      </c>
      <c r="AD1035">
        <f t="shared" ref="AD1035:AD1036" si="50">IF(AC1035&gt;30,0.00027249*AC1035^3+42.1294,0)</f>
        <v>57.081471279999995</v>
      </c>
      <c r="AE1035">
        <v>0.32</v>
      </c>
      <c r="AF1035">
        <v>2</v>
      </c>
      <c r="AG1035">
        <f t="shared" ref="AG1035:AG1036" si="51">AE1035*AD1035</f>
        <v>18.266070809599999</v>
      </c>
    </row>
    <row r="1036" spans="1:33" x14ac:dyDescent="0.35">
      <c r="A1036" t="s">
        <v>2389</v>
      </c>
      <c r="B1036" s="3" t="s">
        <v>2390</v>
      </c>
      <c r="C1036" s="3" t="s">
        <v>2391</v>
      </c>
      <c r="D1036">
        <v>6</v>
      </c>
      <c r="E1036" t="s">
        <v>2399</v>
      </c>
      <c r="F1036" t="s">
        <v>73</v>
      </c>
      <c r="G1036">
        <v>33.5</v>
      </c>
      <c r="I1036">
        <v>45.390314003989957</v>
      </c>
      <c r="J1036" s="4" t="s">
        <v>2400</v>
      </c>
      <c r="K1036">
        <v>0</v>
      </c>
      <c r="L1036" t="s">
        <v>75</v>
      </c>
      <c r="M1036">
        <v>1</v>
      </c>
      <c r="AA1036" t="str">
        <f t="shared" si="48"/>
        <v/>
      </c>
      <c r="AC1036">
        <f t="shared" si="49"/>
        <v>33.5</v>
      </c>
      <c r="AD1036">
        <f t="shared" si="50"/>
        <v>52.373763733749996</v>
      </c>
      <c r="AE1036">
        <v>0.32</v>
      </c>
      <c r="AF1036">
        <v>2</v>
      </c>
      <c r="AG1036">
        <f t="shared" si="51"/>
        <v>16.7596043948</v>
      </c>
    </row>
    <row r="1037" spans="1:33" x14ac:dyDescent="0.35">
      <c r="A1037" t="s">
        <v>2389</v>
      </c>
      <c r="B1037" s="3" t="s">
        <v>2390</v>
      </c>
      <c r="C1037" s="3" t="s">
        <v>2391</v>
      </c>
      <c r="D1037">
        <v>7</v>
      </c>
      <c r="E1037" t="s">
        <v>2401</v>
      </c>
      <c r="F1037" t="s">
        <v>29</v>
      </c>
      <c r="I1037">
        <v>0</v>
      </c>
      <c r="N1037">
        <v>25.5</v>
      </c>
      <c r="O1037">
        <v>27</v>
      </c>
      <c r="P1037">
        <v>4</v>
      </c>
      <c r="S1037" t="s">
        <v>32</v>
      </c>
      <c r="U1037" t="s">
        <v>33</v>
      </c>
      <c r="X1037" t="s">
        <v>95</v>
      </c>
      <c r="Y1037" t="s">
        <v>35</v>
      </c>
      <c r="AA1037" t="str">
        <f t="shared" si="48"/>
        <v/>
      </c>
    </row>
    <row r="1038" spans="1:33" x14ac:dyDescent="0.35">
      <c r="A1038" t="s">
        <v>2389</v>
      </c>
      <c r="B1038" s="3" t="s">
        <v>2390</v>
      </c>
      <c r="C1038" s="3" t="s">
        <v>2391</v>
      </c>
      <c r="D1038">
        <v>8</v>
      </c>
      <c r="E1038" t="s">
        <v>2402</v>
      </c>
      <c r="F1038" t="s">
        <v>29</v>
      </c>
      <c r="I1038">
        <v>0</v>
      </c>
      <c r="N1038">
        <v>24.5</v>
      </c>
      <c r="O1038">
        <v>26</v>
      </c>
      <c r="P1038">
        <v>1.8</v>
      </c>
      <c r="S1038" t="s">
        <v>32</v>
      </c>
      <c r="U1038" t="s">
        <v>117</v>
      </c>
      <c r="V1038" t="s">
        <v>2403</v>
      </c>
      <c r="W1038">
        <v>1.7</v>
      </c>
      <c r="X1038" t="s">
        <v>95</v>
      </c>
      <c r="Y1038" t="s">
        <v>35</v>
      </c>
      <c r="AA1038" t="str">
        <f t="shared" si="48"/>
        <v/>
      </c>
    </row>
    <row r="1039" spans="1:33" x14ac:dyDescent="0.35">
      <c r="A1039" t="s">
        <v>2389</v>
      </c>
      <c r="B1039" s="3" t="s">
        <v>2390</v>
      </c>
      <c r="C1039" s="3" t="s">
        <v>2391</v>
      </c>
      <c r="D1039">
        <v>9</v>
      </c>
      <c r="E1039" t="s">
        <v>2404</v>
      </c>
      <c r="F1039" t="s">
        <v>29</v>
      </c>
      <c r="I1039">
        <v>0</v>
      </c>
      <c r="N1039">
        <v>12.5</v>
      </c>
      <c r="O1039">
        <v>17.5</v>
      </c>
      <c r="P1039">
        <v>2.5</v>
      </c>
      <c r="S1039" t="s">
        <v>32</v>
      </c>
      <c r="U1039" t="s">
        <v>33</v>
      </c>
      <c r="X1039" t="s">
        <v>95</v>
      </c>
      <c r="Y1039" t="s">
        <v>35</v>
      </c>
      <c r="AA1039" t="str">
        <f t="shared" si="48"/>
        <v/>
      </c>
    </row>
    <row r="1040" spans="1:33" x14ac:dyDescent="0.35">
      <c r="A1040" t="s">
        <v>2389</v>
      </c>
      <c r="B1040" s="3" t="s">
        <v>2390</v>
      </c>
      <c r="C1040" s="3" t="s">
        <v>2391</v>
      </c>
      <c r="D1040">
        <v>10</v>
      </c>
      <c r="E1040" t="s">
        <v>2405</v>
      </c>
      <c r="F1040" t="s">
        <v>29</v>
      </c>
      <c r="I1040">
        <v>0</v>
      </c>
      <c r="N1040">
        <v>21.5</v>
      </c>
      <c r="O1040">
        <v>23.5</v>
      </c>
      <c r="P1040">
        <v>3</v>
      </c>
      <c r="S1040" t="s">
        <v>32</v>
      </c>
      <c r="U1040" t="s">
        <v>33</v>
      </c>
      <c r="X1040" t="s">
        <v>34</v>
      </c>
      <c r="Y1040" t="s">
        <v>35</v>
      </c>
      <c r="AA1040" t="str">
        <f t="shared" si="48"/>
        <v/>
      </c>
    </row>
    <row r="1041" spans="1:33" x14ac:dyDescent="0.35">
      <c r="A1041" t="s">
        <v>2389</v>
      </c>
      <c r="B1041" s="3" t="s">
        <v>2390</v>
      </c>
      <c r="C1041" s="3" t="s">
        <v>2391</v>
      </c>
      <c r="D1041">
        <v>11</v>
      </c>
      <c r="E1041" t="s">
        <v>2406</v>
      </c>
      <c r="F1041" t="s">
        <v>29</v>
      </c>
      <c r="I1041">
        <v>0</v>
      </c>
      <c r="N1041">
        <v>26.5</v>
      </c>
      <c r="O1041">
        <v>28</v>
      </c>
      <c r="P1041">
        <v>4</v>
      </c>
      <c r="S1041" t="s">
        <v>52</v>
      </c>
      <c r="T1041">
        <v>3</v>
      </c>
      <c r="U1041" t="s">
        <v>33</v>
      </c>
      <c r="X1041" t="s">
        <v>95</v>
      </c>
      <c r="Y1041" t="s">
        <v>35</v>
      </c>
      <c r="AA1041" t="str">
        <f t="shared" si="48"/>
        <v/>
      </c>
    </row>
    <row r="1042" spans="1:33" x14ac:dyDescent="0.35">
      <c r="A1042" t="s">
        <v>2389</v>
      </c>
      <c r="B1042" s="3" t="s">
        <v>2390</v>
      </c>
      <c r="C1042" s="3" t="s">
        <v>2391</v>
      </c>
      <c r="D1042">
        <v>12</v>
      </c>
      <c r="E1042" t="s">
        <v>2407</v>
      </c>
      <c r="F1042" t="s">
        <v>49</v>
      </c>
      <c r="I1042">
        <v>0</v>
      </c>
      <c r="N1042">
        <v>0</v>
      </c>
      <c r="O1042">
        <v>0</v>
      </c>
      <c r="AA1042" t="str">
        <f t="shared" si="48"/>
        <v/>
      </c>
    </row>
    <row r="1043" spans="1:33" x14ac:dyDescent="0.35">
      <c r="A1043" t="s">
        <v>2389</v>
      </c>
      <c r="B1043" s="3" t="s">
        <v>2390</v>
      </c>
      <c r="C1043" s="3" t="s">
        <v>2391</v>
      </c>
      <c r="D1043">
        <v>13</v>
      </c>
      <c r="E1043" t="s">
        <v>2408</v>
      </c>
      <c r="F1043" t="s">
        <v>29</v>
      </c>
      <c r="I1043">
        <v>0</v>
      </c>
      <c r="N1043">
        <v>29</v>
      </c>
      <c r="O1043">
        <v>31</v>
      </c>
      <c r="P1043">
        <v>5.5</v>
      </c>
      <c r="S1043" t="s">
        <v>32</v>
      </c>
      <c r="U1043" t="s">
        <v>33</v>
      </c>
      <c r="X1043" t="s">
        <v>95</v>
      </c>
      <c r="Y1043" t="s">
        <v>35</v>
      </c>
      <c r="AA1043" t="str">
        <f t="shared" si="48"/>
        <v/>
      </c>
    </row>
    <row r="1044" spans="1:33" x14ac:dyDescent="0.35">
      <c r="A1044" t="s">
        <v>2389</v>
      </c>
      <c r="B1044" s="3" t="s">
        <v>2390</v>
      </c>
      <c r="C1044" s="3" t="s">
        <v>2391</v>
      </c>
      <c r="D1044">
        <v>14</v>
      </c>
      <c r="E1044" t="s">
        <v>2409</v>
      </c>
      <c r="F1044" t="s">
        <v>49</v>
      </c>
      <c r="I1044">
        <v>0</v>
      </c>
      <c r="N1044">
        <v>0</v>
      </c>
      <c r="O1044">
        <v>0</v>
      </c>
      <c r="AA1044" t="str">
        <f t="shared" si="48"/>
        <v/>
      </c>
    </row>
    <row r="1045" spans="1:33" x14ac:dyDescent="0.35">
      <c r="A1045" t="s">
        <v>2389</v>
      </c>
      <c r="B1045" s="3" t="s">
        <v>2390</v>
      </c>
      <c r="C1045" s="3" t="s">
        <v>2391</v>
      </c>
      <c r="D1045">
        <v>15</v>
      </c>
      <c r="E1045" t="s">
        <v>2410</v>
      </c>
      <c r="F1045" t="s">
        <v>73</v>
      </c>
      <c r="G1045">
        <v>26.5</v>
      </c>
      <c r="H1045">
        <v>28.406849999999899</v>
      </c>
      <c r="I1045">
        <v>0</v>
      </c>
      <c r="J1045" t="s">
        <v>2411</v>
      </c>
      <c r="K1045">
        <v>1</v>
      </c>
      <c r="L1045" t="s">
        <v>176</v>
      </c>
      <c r="AA1045" t="str">
        <f t="shared" si="48"/>
        <v/>
      </c>
      <c r="AC1045">
        <f t="shared" ref="AC1045:AC1046" si="52">IF(H1045&gt;0,(H1045-1.2)/0.87,IF(G1045&gt;0,G1045,""))</f>
        <v>31.272241379310231</v>
      </c>
      <c r="AD1045">
        <f t="shared" ref="AD1045:AD1046" si="53">IF(AC1045&gt;30,0.00027249*AC1045^3+42.1294,0)</f>
        <v>50.46290303099731</v>
      </c>
      <c r="AE1045">
        <v>1</v>
      </c>
      <c r="AF1045">
        <v>2</v>
      </c>
      <c r="AG1045">
        <f t="shared" ref="AG1045:AG1046" si="54">AE1045*AD1045</f>
        <v>50.46290303099731</v>
      </c>
    </row>
    <row r="1046" spans="1:33" x14ac:dyDescent="0.35">
      <c r="A1046" t="s">
        <v>2389</v>
      </c>
      <c r="B1046" s="3" t="s">
        <v>2390</v>
      </c>
      <c r="C1046" s="3" t="s">
        <v>2391</v>
      </c>
      <c r="D1046">
        <v>16</v>
      </c>
      <c r="E1046" t="s">
        <v>2412</v>
      </c>
      <c r="F1046" t="s">
        <v>73</v>
      </c>
      <c r="G1046">
        <v>35</v>
      </c>
      <c r="H1046">
        <v>37.271500000000003</v>
      </c>
      <c r="I1046">
        <v>59.650774284284708</v>
      </c>
      <c r="J1046" t="s">
        <v>2413</v>
      </c>
      <c r="K1046">
        <v>1</v>
      </c>
      <c r="L1046" t="s">
        <v>176</v>
      </c>
      <c r="AA1046" t="str">
        <f t="shared" si="48"/>
        <v/>
      </c>
      <c r="AC1046">
        <f t="shared" si="52"/>
        <v>41.461494252873564</v>
      </c>
      <c r="AD1046">
        <f t="shared" si="53"/>
        <v>61.551018470498107</v>
      </c>
      <c r="AE1046">
        <v>0.68</v>
      </c>
      <c r="AF1046">
        <v>2</v>
      </c>
      <c r="AG1046">
        <f t="shared" si="54"/>
        <v>41.854692559938719</v>
      </c>
    </row>
    <row r="1047" spans="1:33" x14ac:dyDescent="0.35">
      <c r="A1047" t="s">
        <v>2389</v>
      </c>
      <c r="B1047" s="3" t="s">
        <v>2390</v>
      </c>
      <c r="C1047" s="3" t="s">
        <v>2391</v>
      </c>
      <c r="D1047">
        <v>17</v>
      </c>
      <c r="E1047" t="s">
        <v>2414</v>
      </c>
      <c r="F1047" t="s">
        <v>49</v>
      </c>
      <c r="I1047">
        <v>0</v>
      </c>
      <c r="N1047">
        <v>0</v>
      </c>
      <c r="O1047">
        <v>0</v>
      </c>
      <c r="AA1047" t="str">
        <f t="shared" si="48"/>
        <v/>
      </c>
    </row>
    <row r="1048" spans="1:33" x14ac:dyDescent="0.35">
      <c r="A1048" t="s">
        <v>2389</v>
      </c>
      <c r="B1048" s="3" t="s">
        <v>2390</v>
      </c>
      <c r="C1048" s="3" t="s">
        <v>2391</v>
      </c>
      <c r="D1048">
        <v>18</v>
      </c>
      <c r="E1048" t="s">
        <v>2415</v>
      </c>
      <c r="F1048" t="s">
        <v>29</v>
      </c>
      <c r="I1048">
        <v>0</v>
      </c>
      <c r="N1048">
        <v>9.5</v>
      </c>
      <c r="O1048">
        <v>10</v>
      </c>
      <c r="P1048">
        <v>2</v>
      </c>
      <c r="S1048" t="s">
        <v>32</v>
      </c>
      <c r="U1048" t="s">
        <v>33</v>
      </c>
      <c r="X1048" t="s">
        <v>95</v>
      </c>
      <c r="Y1048" t="s">
        <v>35</v>
      </c>
      <c r="AA1048" t="str">
        <f t="shared" si="48"/>
        <v/>
      </c>
    </row>
    <row r="1049" spans="1:33" x14ac:dyDescent="0.35">
      <c r="A1049" t="s">
        <v>2389</v>
      </c>
      <c r="B1049" s="3" t="s">
        <v>2390</v>
      </c>
      <c r="C1049" s="3" t="s">
        <v>2391</v>
      </c>
      <c r="D1049">
        <v>19</v>
      </c>
      <c r="E1049" t="s">
        <v>2416</v>
      </c>
      <c r="F1049" t="s">
        <v>29</v>
      </c>
      <c r="I1049">
        <v>0</v>
      </c>
      <c r="N1049">
        <v>29.5</v>
      </c>
      <c r="O1049">
        <v>31.5</v>
      </c>
      <c r="P1049">
        <v>4</v>
      </c>
      <c r="S1049" t="s">
        <v>32</v>
      </c>
      <c r="U1049" t="s">
        <v>33</v>
      </c>
      <c r="X1049" t="s">
        <v>34</v>
      </c>
      <c r="Y1049" t="s">
        <v>35</v>
      </c>
      <c r="AA1049" t="str">
        <f t="shared" si="48"/>
        <v/>
      </c>
    </row>
    <row r="1050" spans="1:33" x14ac:dyDescent="0.35">
      <c r="A1050" t="s">
        <v>2389</v>
      </c>
      <c r="B1050" s="3" t="s">
        <v>2390</v>
      </c>
      <c r="C1050" s="3" t="s">
        <v>2391</v>
      </c>
      <c r="D1050">
        <v>20</v>
      </c>
      <c r="E1050" t="s">
        <v>2417</v>
      </c>
      <c r="F1050" t="s">
        <v>29</v>
      </c>
      <c r="I1050">
        <v>0</v>
      </c>
      <c r="N1050">
        <v>14</v>
      </c>
      <c r="O1050">
        <v>15.5</v>
      </c>
      <c r="P1050">
        <v>3</v>
      </c>
      <c r="S1050" t="s">
        <v>52</v>
      </c>
      <c r="T1050">
        <v>2</v>
      </c>
      <c r="U1050" t="s">
        <v>33</v>
      </c>
      <c r="X1050" t="s">
        <v>34</v>
      </c>
      <c r="Y1050" t="s">
        <v>35</v>
      </c>
      <c r="AA1050" t="str">
        <f t="shared" si="48"/>
        <v/>
      </c>
    </row>
    <row r="1051" spans="1:33" x14ac:dyDescent="0.35">
      <c r="A1051" t="s">
        <v>2418</v>
      </c>
      <c r="B1051" s="3" t="s">
        <v>2419</v>
      </c>
      <c r="C1051" s="3" t="s">
        <v>2420</v>
      </c>
      <c r="D1051">
        <v>0</v>
      </c>
      <c r="E1051" t="s">
        <v>2421</v>
      </c>
      <c r="F1051" t="s">
        <v>49</v>
      </c>
      <c r="I1051">
        <v>0</v>
      </c>
      <c r="N1051">
        <v>0</v>
      </c>
      <c r="O1051">
        <v>0</v>
      </c>
      <c r="AA1051" t="str">
        <f t="shared" si="48"/>
        <v/>
      </c>
    </row>
    <row r="1052" spans="1:33" x14ac:dyDescent="0.35">
      <c r="A1052" t="s">
        <v>2418</v>
      </c>
      <c r="B1052" s="3" t="s">
        <v>2419</v>
      </c>
      <c r="C1052" s="3" t="s">
        <v>2420</v>
      </c>
      <c r="D1052">
        <v>1</v>
      </c>
      <c r="E1052" t="s">
        <v>2422</v>
      </c>
      <c r="F1052" t="s">
        <v>49</v>
      </c>
      <c r="I1052">
        <v>0</v>
      </c>
      <c r="N1052">
        <v>0</v>
      </c>
      <c r="O1052">
        <v>0</v>
      </c>
      <c r="AA1052" t="str">
        <f t="shared" si="48"/>
        <v/>
      </c>
    </row>
    <row r="1053" spans="1:33" x14ac:dyDescent="0.35">
      <c r="A1053" t="s">
        <v>2418</v>
      </c>
      <c r="B1053" s="3" t="s">
        <v>2419</v>
      </c>
      <c r="C1053" s="3" t="s">
        <v>2420</v>
      </c>
      <c r="D1053">
        <v>2</v>
      </c>
      <c r="E1053" t="s">
        <v>2423</v>
      </c>
      <c r="F1053" t="s">
        <v>49</v>
      </c>
      <c r="I1053">
        <v>0</v>
      </c>
      <c r="N1053">
        <v>0</v>
      </c>
      <c r="O1053">
        <v>0</v>
      </c>
      <c r="AA1053" t="str">
        <f t="shared" si="48"/>
        <v/>
      </c>
    </row>
    <row r="1054" spans="1:33" x14ac:dyDescent="0.35">
      <c r="A1054" t="s">
        <v>2418</v>
      </c>
      <c r="B1054" s="3" t="s">
        <v>2419</v>
      </c>
      <c r="C1054" s="3" t="s">
        <v>2420</v>
      </c>
      <c r="D1054">
        <v>3</v>
      </c>
      <c r="E1054" t="s">
        <v>2424</v>
      </c>
      <c r="F1054" t="s">
        <v>49</v>
      </c>
      <c r="I1054">
        <v>0</v>
      </c>
      <c r="N1054">
        <v>0</v>
      </c>
      <c r="O1054">
        <v>0</v>
      </c>
      <c r="AA1054" t="str">
        <f t="shared" si="48"/>
        <v/>
      </c>
    </row>
    <row r="1055" spans="1:33" x14ac:dyDescent="0.35">
      <c r="A1055" t="s">
        <v>2418</v>
      </c>
      <c r="B1055" s="3" t="s">
        <v>2419</v>
      </c>
      <c r="C1055" s="3" t="s">
        <v>2420</v>
      </c>
      <c r="D1055">
        <v>4</v>
      </c>
      <c r="E1055" t="s">
        <v>2425</v>
      </c>
      <c r="F1055" t="s">
        <v>49</v>
      </c>
      <c r="I1055">
        <v>0</v>
      </c>
      <c r="N1055">
        <v>0</v>
      </c>
      <c r="O1055">
        <v>0</v>
      </c>
      <c r="AA1055" t="str">
        <f t="shared" si="48"/>
        <v/>
      </c>
    </row>
    <row r="1056" spans="1:33" x14ac:dyDescent="0.35">
      <c r="A1056" t="s">
        <v>2418</v>
      </c>
      <c r="B1056" s="3" t="s">
        <v>2419</v>
      </c>
      <c r="C1056" s="3" t="s">
        <v>2420</v>
      </c>
      <c r="D1056">
        <v>5</v>
      </c>
      <c r="E1056" t="s">
        <v>2426</v>
      </c>
      <c r="F1056" t="s">
        <v>49</v>
      </c>
      <c r="I1056">
        <v>0</v>
      </c>
      <c r="N1056">
        <v>0</v>
      </c>
      <c r="O1056">
        <v>0</v>
      </c>
      <c r="AA1056" t="str">
        <f t="shared" si="48"/>
        <v/>
      </c>
    </row>
    <row r="1057" spans="1:33" x14ac:dyDescent="0.35">
      <c r="A1057" t="s">
        <v>2418</v>
      </c>
      <c r="B1057" s="3" t="s">
        <v>2419</v>
      </c>
      <c r="C1057" s="3" t="s">
        <v>2420</v>
      </c>
      <c r="D1057">
        <v>6</v>
      </c>
      <c r="E1057" t="s">
        <v>2427</v>
      </c>
      <c r="F1057" t="s">
        <v>49</v>
      </c>
      <c r="I1057">
        <v>0</v>
      </c>
      <c r="N1057">
        <v>0</v>
      </c>
      <c r="O1057">
        <v>0</v>
      </c>
      <c r="AA1057" t="str">
        <f t="shared" si="48"/>
        <v/>
      </c>
    </row>
    <row r="1058" spans="1:33" x14ac:dyDescent="0.35">
      <c r="A1058" t="s">
        <v>2418</v>
      </c>
      <c r="B1058" s="3" t="s">
        <v>2419</v>
      </c>
      <c r="C1058" s="3" t="s">
        <v>2420</v>
      </c>
      <c r="D1058">
        <v>7</v>
      </c>
      <c r="E1058" t="s">
        <v>2428</v>
      </c>
      <c r="F1058" t="s">
        <v>49</v>
      </c>
      <c r="I1058">
        <v>0</v>
      </c>
      <c r="N1058">
        <v>0</v>
      </c>
      <c r="O1058">
        <v>0</v>
      </c>
      <c r="AA1058" t="str">
        <f t="shared" si="48"/>
        <v/>
      </c>
    </row>
    <row r="1059" spans="1:33" x14ac:dyDescent="0.35">
      <c r="A1059" t="s">
        <v>2418</v>
      </c>
      <c r="B1059" s="3" t="s">
        <v>2419</v>
      </c>
      <c r="C1059" s="3" t="s">
        <v>2420</v>
      </c>
      <c r="D1059">
        <v>8</v>
      </c>
      <c r="E1059" t="s">
        <v>2429</v>
      </c>
      <c r="F1059" t="s">
        <v>29</v>
      </c>
      <c r="I1059">
        <v>0</v>
      </c>
      <c r="N1059">
        <v>26.5</v>
      </c>
      <c r="O1059">
        <v>33.5</v>
      </c>
      <c r="P1059">
        <v>2</v>
      </c>
      <c r="S1059" t="s">
        <v>32</v>
      </c>
      <c r="U1059" t="s">
        <v>33</v>
      </c>
      <c r="X1059" t="s">
        <v>34</v>
      </c>
      <c r="Y1059" t="s">
        <v>35</v>
      </c>
      <c r="AA1059" t="str">
        <f t="shared" si="48"/>
        <v/>
      </c>
    </row>
    <row r="1060" spans="1:33" x14ac:dyDescent="0.35">
      <c r="A1060" t="s">
        <v>2418</v>
      </c>
      <c r="B1060" s="3" t="s">
        <v>2419</v>
      </c>
      <c r="C1060" s="3" t="s">
        <v>2420</v>
      </c>
      <c r="D1060">
        <v>9</v>
      </c>
      <c r="E1060" t="s">
        <v>2430</v>
      </c>
      <c r="F1060" t="s">
        <v>49</v>
      </c>
      <c r="I1060">
        <v>0</v>
      </c>
      <c r="N1060">
        <v>0</v>
      </c>
      <c r="O1060">
        <v>0</v>
      </c>
      <c r="AA1060" t="str">
        <f t="shared" si="48"/>
        <v/>
      </c>
    </row>
    <row r="1061" spans="1:33" x14ac:dyDescent="0.35">
      <c r="A1061" t="s">
        <v>2418</v>
      </c>
      <c r="B1061" s="3" t="s">
        <v>2419</v>
      </c>
      <c r="C1061" s="3" t="s">
        <v>2420</v>
      </c>
      <c r="D1061">
        <v>10</v>
      </c>
      <c r="E1061" t="s">
        <v>2431</v>
      </c>
      <c r="F1061" t="s">
        <v>29</v>
      </c>
      <c r="I1061">
        <v>0</v>
      </c>
      <c r="N1061">
        <v>26.5</v>
      </c>
      <c r="O1061">
        <v>24.5</v>
      </c>
      <c r="P1061">
        <v>2.5</v>
      </c>
      <c r="S1061" t="s">
        <v>32</v>
      </c>
      <c r="U1061" t="s">
        <v>33</v>
      </c>
      <c r="X1061" t="s">
        <v>88</v>
      </c>
      <c r="Y1061" t="s">
        <v>35</v>
      </c>
      <c r="AA1061" t="str">
        <f t="shared" si="48"/>
        <v/>
      </c>
    </row>
    <row r="1062" spans="1:33" x14ac:dyDescent="0.35">
      <c r="A1062" t="s">
        <v>2418</v>
      </c>
      <c r="B1062" s="3" t="s">
        <v>2419</v>
      </c>
      <c r="C1062" s="3" t="s">
        <v>2420</v>
      </c>
      <c r="D1062">
        <v>11</v>
      </c>
      <c r="E1062" t="s">
        <v>2432</v>
      </c>
      <c r="F1062" t="s">
        <v>49</v>
      </c>
      <c r="I1062">
        <v>0</v>
      </c>
      <c r="N1062">
        <v>0</v>
      </c>
      <c r="O1062">
        <v>0</v>
      </c>
      <c r="AA1062" t="str">
        <f t="shared" si="48"/>
        <v/>
      </c>
    </row>
    <row r="1063" spans="1:33" x14ac:dyDescent="0.35">
      <c r="A1063" t="s">
        <v>2433</v>
      </c>
      <c r="B1063" s="3" t="s">
        <v>2434</v>
      </c>
      <c r="C1063" s="3" t="s">
        <v>2435</v>
      </c>
      <c r="D1063">
        <v>0</v>
      </c>
      <c r="E1063" t="s">
        <v>2436</v>
      </c>
      <c r="F1063" t="s">
        <v>29</v>
      </c>
      <c r="I1063">
        <v>0</v>
      </c>
      <c r="N1063">
        <v>14.5</v>
      </c>
      <c r="O1063">
        <v>14.5</v>
      </c>
      <c r="P1063">
        <v>4</v>
      </c>
      <c r="S1063" t="s">
        <v>32</v>
      </c>
      <c r="U1063" t="s">
        <v>33</v>
      </c>
      <c r="X1063" t="s">
        <v>34</v>
      </c>
      <c r="Y1063" t="s">
        <v>35</v>
      </c>
      <c r="AA1063" t="str">
        <f t="shared" si="48"/>
        <v/>
      </c>
    </row>
    <row r="1064" spans="1:33" x14ac:dyDescent="0.35">
      <c r="A1064" t="s">
        <v>2433</v>
      </c>
      <c r="B1064" s="3" t="s">
        <v>2434</v>
      </c>
      <c r="C1064" s="3" t="s">
        <v>2435</v>
      </c>
      <c r="D1064">
        <v>1</v>
      </c>
      <c r="E1064" t="s">
        <v>2437</v>
      </c>
      <c r="F1064" t="s">
        <v>29</v>
      </c>
      <c r="I1064">
        <v>0</v>
      </c>
      <c r="N1064">
        <v>28.5</v>
      </c>
      <c r="O1064">
        <v>28</v>
      </c>
      <c r="P1064">
        <v>2.5</v>
      </c>
      <c r="S1064" t="s">
        <v>32</v>
      </c>
      <c r="U1064" t="s">
        <v>33</v>
      </c>
      <c r="X1064" t="s">
        <v>34</v>
      </c>
      <c r="Y1064" t="s">
        <v>35</v>
      </c>
      <c r="AA1064" t="str">
        <f t="shared" si="48"/>
        <v/>
      </c>
    </row>
    <row r="1065" spans="1:33" x14ac:dyDescent="0.35">
      <c r="A1065" t="s">
        <v>2438</v>
      </c>
      <c r="B1065" s="3" t="s">
        <v>2439</v>
      </c>
      <c r="C1065" s="3" t="s">
        <v>2440</v>
      </c>
      <c r="D1065">
        <v>0</v>
      </c>
      <c r="E1065" t="s">
        <v>2441</v>
      </c>
      <c r="F1065" t="s">
        <v>29</v>
      </c>
      <c r="I1065">
        <v>0</v>
      </c>
      <c r="N1065">
        <v>16.5</v>
      </c>
      <c r="O1065">
        <v>17</v>
      </c>
      <c r="P1065">
        <v>1.5</v>
      </c>
      <c r="S1065" t="s">
        <v>32</v>
      </c>
      <c r="U1065" t="s">
        <v>33</v>
      </c>
      <c r="X1065" t="s">
        <v>95</v>
      </c>
      <c r="Y1065" t="s">
        <v>35</v>
      </c>
      <c r="AA1065" t="str">
        <f t="shared" si="48"/>
        <v/>
      </c>
    </row>
    <row r="1066" spans="1:33" x14ac:dyDescent="0.35">
      <c r="A1066" t="s">
        <v>2438</v>
      </c>
      <c r="B1066" s="3" t="s">
        <v>2439</v>
      </c>
      <c r="C1066" s="3" t="s">
        <v>2440</v>
      </c>
      <c r="D1066">
        <v>1</v>
      </c>
      <c r="E1066" t="s">
        <v>2442</v>
      </c>
      <c r="F1066" t="s">
        <v>29</v>
      </c>
      <c r="I1066">
        <v>0</v>
      </c>
      <c r="N1066">
        <v>15.5</v>
      </c>
      <c r="O1066">
        <v>20.5</v>
      </c>
      <c r="P1066">
        <v>3</v>
      </c>
      <c r="S1066" t="s">
        <v>32</v>
      </c>
      <c r="U1066" t="s">
        <v>33</v>
      </c>
      <c r="X1066" t="s">
        <v>34</v>
      </c>
      <c r="Y1066" t="s">
        <v>35</v>
      </c>
      <c r="AA1066" t="str">
        <f t="shared" si="48"/>
        <v/>
      </c>
    </row>
    <row r="1067" spans="1:33" x14ac:dyDescent="0.35">
      <c r="A1067" t="s">
        <v>2443</v>
      </c>
      <c r="B1067" s="3" t="s">
        <v>2444</v>
      </c>
      <c r="C1067" s="3" t="s">
        <v>2445</v>
      </c>
      <c r="D1067">
        <v>0</v>
      </c>
      <c r="E1067" t="s">
        <v>2446</v>
      </c>
      <c r="F1067" t="s">
        <v>29</v>
      </c>
      <c r="I1067">
        <v>0</v>
      </c>
      <c r="N1067">
        <v>29.5</v>
      </c>
      <c r="O1067">
        <v>29.5</v>
      </c>
      <c r="P1067">
        <v>3</v>
      </c>
      <c r="S1067" t="s">
        <v>32</v>
      </c>
      <c r="U1067" t="s">
        <v>33</v>
      </c>
      <c r="X1067" t="s">
        <v>34</v>
      </c>
      <c r="Y1067" t="s">
        <v>35</v>
      </c>
      <c r="AA1067" t="str">
        <f t="shared" si="48"/>
        <v/>
      </c>
    </row>
    <row r="1068" spans="1:33" x14ac:dyDescent="0.35">
      <c r="A1068" t="s">
        <v>2443</v>
      </c>
      <c r="B1068" s="3" t="s">
        <v>2444</v>
      </c>
      <c r="C1068" s="3" t="s">
        <v>2445</v>
      </c>
      <c r="D1068">
        <v>1</v>
      </c>
      <c r="E1068" t="s">
        <v>2447</v>
      </c>
      <c r="F1068" t="s">
        <v>29</v>
      </c>
      <c r="I1068">
        <v>0</v>
      </c>
      <c r="N1068">
        <v>37.5</v>
      </c>
      <c r="O1068">
        <v>39</v>
      </c>
      <c r="P1068">
        <v>2.5</v>
      </c>
      <c r="S1068" t="s">
        <v>32</v>
      </c>
      <c r="U1068" t="s">
        <v>117</v>
      </c>
      <c r="V1068" t="s">
        <v>2330</v>
      </c>
      <c r="W1068">
        <v>1.5</v>
      </c>
      <c r="X1068" t="s">
        <v>34</v>
      </c>
      <c r="Y1068" t="s">
        <v>35</v>
      </c>
      <c r="AA1068" t="str">
        <f t="shared" si="48"/>
        <v/>
      </c>
    </row>
    <row r="1069" spans="1:33" x14ac:dyDescent="0.35">
      <c r="A1069" t="s">
        <v>2443</v>
      </c>
      <c r="B1069" s="3" t="s">
        <v>2444</v>
      </c>
      <c r="C1069" s="3" t="s">
        <v>2445</v>
      </c>
      <c r="D1069">
        <v>2</v>
      </c>
      <c r="E1069" t="s">
        <v>2448</v>
      </c>
      <c r="F1069" t="s">
        <v>29</v>
      </c>
      <c r="I1069">
        <v>0</v>
      </c>
      <c r="N1069">
        <v>28</v>
      </c>
      <c r="O1069">
        <v>29</v>
      </c>
      <c r="P1069">
        <v>4.5</v>
      </c>
      <c r="S1069" t="s">
        <v>32</v>
      </c>
      <c r="U1069" t="s">
        <v>33</v>
      </c>
      <c r="X1069" t="s">
        <v>34</v>
      </c>
      <c r="Y1069" t="s">
        <v>35</v>
      </c>
      <c r="AA1069" t="str">
        <f t="shared" si="48"/>
        <v/>
      </c>
    </row>
    <row r="1070" spans="1:33" x14ac:dyDescent="0.35">
      <c r="A1070" t="s">
        <v>2443</v>
      </c>
      <c r="B1070" s="3" t="s">
        <v>2444</v>
      </c>
      <c r="C1070" s="3" t="s">
        <v>2445</v>
      </c>
      <c r="D1070">
        <v>3</v>
      </c>
      <c r="E1070" t="s">
        <v>2449</v>
      </c>
      <c r="F1070" t="s">
        <v>29</v>
      </c>
      <c r="I1070">
        <v>0</v>
      </c>
      <c r="N1070">
        <v>15</v>
      </c>
      <c r="O1070">
        <v>15</v>
      </c>
      <c r="P1070">
        <v>2</v>
      </c>
      <c r="S1070" t="s">
        <v>62</v>
      </c>
      <c r="U1070" t="s">
        <v>33</v>
      </c>
      <c r="X1070" t="s">
        <v>95</v>
      </c>
      <c r="Y1070" t="s">
        <v>35</v>
      </c>
      <c r="AA1070" t="str">
        <f t="shared" si="48"/>
        <v/>
      </c>
    </row>
    <row r="1071" spans="1:33" x14ac:dyDescent="0.35">
      <c r="A1071" t="s">
        <v>2443</v>
      </c>
      <c r="B1071" s="3" t="s">
        <v>2444</v>
      </c>
      <c r="C1071" s="3" t="s">
        <v>2445</v>
      </c>
      <c r="D1071">
        <v>4</v>
      </c>
      <c r="E1071" t="s">
        <v>2450</v>
      </c>
      <c r="F1071" t="s">
        <v>73</v>
      </c>
      <c r="G1071">
        <v>17</v>
      </c>
      <c r="H1071">
        <v>18.499299999999899</v>
      </c>
      <c r="I1071">
        <v>0</v>
      </c>
      <c r="J1071" t="s">
        <v>359</v>
      </c>
      <c r="K1071">
        <v>1</v>
      </c>
      <c r="L1071" t="s">
        <v>176</v>
      </c>
      <c r="AA1071" t="str">
        <f t="shared" si="48"/>
        <v/>
      </c>
      <c r="AC1071">
        <f t="shared" ref="AC1071:AC1072" si="55">IF(H1071&gt;0,(H1071-1.2)/0.87,IF(G1071&gt;0,G1071,""))</f>
        <v>19.884252873563103</v>
      </c>
      <c r="AD1071">
        <f t="shared" ref="AD1071:AD1072" si="56">IF(AC1071&gt;30,0.00027249*AC1071^3+42.1294,0)</f>
        <v>0</v>
      </c>
      <c r="AE1071">
        <v>1</v>
      </c>
      <c r="AF1071">
        <v>2</v>
      </c>
      <c r="AG1071">
        <f t="shared" ref="AG1071:AG1072" si="57">AE1071*AD1071</f>
        <v>0</v>
      </c>
    </row>
    <row r="1072" spans="1:33" x14ac:dyDescent="0.35">
      <c r="A1072" t="s">
        <v>2443</v>
      </c>
      <c r="B1072" s="3" t="s">
        <v>2444</v>
      </c>
      <c r="C1072" s="3" t="s">
        <v>2445</v>
      </c>
      <c r="D1072">
        <v>5</v>
      </c>
      <c r="E1072" t="s">
        <v>2451</v>
      </c>
      <c r="F1072" t="s">
        <v>73</v>
      </c>
      <c r="G1072">
        <v>18.5</v>
      </c>
      <c r="H1072">
        <v>20.0636499999999</v>
      </c>
      <c r="I1072">
        <v>0</v>
      </c>
      <c r="J1072" t="s">
        <v>359</v>
      </c>
      <c r="K1072">
        <v>1</v>
      </c>
      <c r="L1072" t="s">
        <v>176</v>
      </c>
      <c r="AA1072" t="str">
        <f t="shared" si="48"/>
        <v/>
      </c>
      <c r="AC1072">
        <f t="shared" si="55"/>
        <v>21.682356321838967</v>
      </c>
      <c r="AD1072">
        <f t="shared" si="56"/>
        <v>0</v>
      </c>
      <c r="AE1072">
        <v>1</v>
      </c>
      <c r="AF1072">
        <v>2</v>
      </c>
      <c r="AG1072">
        <f t="shared" si="57"/>
        <v>0</v>
      </c>
    </row>
    <row r="1073" spans="1:27" x14ac:dyDescent="0.35">
      <c r="A1073" t="s">
        <v>2443</v>
      </c>
      <c r="B1073" s="3" t="s">
        <v>2444</v>
      </c>
      <c r="C1073" s="3" t="s">
        <v>2445</v>
      </c>
      <c r="D1073">
        <v>6</v>
      </c>
      <c r="E1073" t="s">
        <v>2452</v>
      </c>
      <c r="F1073" t="s">
        <v>29</v>
      </c>
      <c r="I1073">
        <v>0</v>
      </c>
      <c r="N1073">
        <v>31.5</v>
      </c>
      <c r="O1073">
        <v>32.5</v>
      </c>
      <c r="P1073">
        <v>4</v>
      </c>
      <c r="S1073" t="s">
        <v>32</v>
      </c>
      <c r="U1073" t="s">
        <v>33</v>
      </c>
      <c r="X1073" t="s">
        <v>34</v>
      </c>
      <c r="Y1073" t="s">
        <v>35</v>
      </c>
      <c r="AA1073" t="str">
        <f t="shared" si="48"/>
        <v/>
      </c>
    </row>
    <row r="1074" spans="1:27" x14ac:dyDescent="0.35">
      <c r="A1074" t="s">
        <v>2453</v>
      </c>
      <c r="B1074" s="3" t="s">
        <v>2454</v>
      </c>
      <c r="C1074" s="3" t="s">
        <v>2455</v>
      </c>
      <c r="D1074">
        <v>0</v>
      </c>
      <c r="E1074" t="s">
        <v>2456</v>
      </c>
      <c r="F1074" t="s">
        <v>29</v>
      </c>
      <c r="I1074">
        <v>0</v>
      </c>
      <c r="N1074">
        <v>15.5</v>
      </c>
      <c r="O1074">
        <v>14.5</v>
      </c>
      <c r="P1074">
        <v>1.5</v>
      </c>
      <c r="S1074" t="s">
        <v>32</v>
      </c>
      <c r="U1074" t="s">
        <v>33</v>
      </c>
      <c r="X1074" t="s">
        <v>95</v>
      </c>
      <c r="Y1074" t="s">
        <v>35</v>
      </c>
      <c r="AA1074" t="str">
        <f t="shared" si="48"/>
        <v/>
      </c>
    </row>
    <row r="1075" spans="1:27" x14ac:dyDescent="0.35">
      <c r="A1075" t="s">
        <v>2453</v>
      </c>
      <c r="B1075" s="3" t="s">
        <v>2454</v>
      </c>
      <c r="C1075" s="3" t="s">
        <v>2455</v>
      </c>
      <c r="D1075">
        <v>1</v>
      </c>
      <c r="E1075" t="s">
        <v>2457</v>
      </c>
      <c r="F1075" t="s">
        <v>29</v>
      </c>
      <c r="I1075">
        <v>0</v>
      </c>
      <c r="N1075">
        <v>18.5</v>
      </c>
      <c r="O1075">
        <v>18.5</v>
      </c>
      <c r="P1075">
        <v>2</v>
      </c>
      <c r="S1075" t="s">
        <v>32</v>
      </c>
      <c r="U1075" t="s">
        <v>33</v>
      </c>
      <c r="X1075" t="s">
        <v>95</v>
      </c>
      <c r="Y1075" t="s">
        <v>35</v>
      </c>
      <c r="AA1075" t="str">
        <f t="shared" si="48"/>
        <v/>
      </c>
    </row>
    <row r="1076" spans="1:27" x14ac:dyDescent="0.35">
      <c r="A1076" t="s">
        <v>2453</v>
      </c>
      <c r="B1076" s="3" t="s">
        <v>2454</v>
      </c>
      <c r="C1076" s="3" t="s">
        <v>2455</v>
      </c>
      <c r="D1076">
        <v>2</v>
      </c>
      <c r="E1076" t="s">
        <v>2458</v>
      </c>
      <c r="F1076" t="s">
        <v>29</v>
      </c>
      <c r="I1076">
        <v>0</v>
      </c>
      <c r="N1076">
        <v>16</v>
      </c>
      <c r="O1076">
        <v>16.5</v>
      </c>
      <c r="P1076">
        <v>1.5</v>
      </c>
      <c r="S1076" t="s">
        <v>32</v>
      </c>
      <c r="U1076" t="s">
        <v>33</v>
      </c>
      <c r="X1076" t="s">
        <v>34</v>
      </c>
      <c r="Y1076" t="s">
        <v>35</v>
      </c>
      <c r="AA1076" t="str">
        <f t="shared" si="48"/>
        <v/>
      </c>
    </row>
    <row r="1077" spans="1:27" x14ac:dyDescent="0.35">
      <c r="A1077" t="s">
        <v>2453</v>
      </c>
      <c r="B1077" s="3" t="s">
        <v>2454</v>
      </c>
      <c r="C1077" s="3" t="s">
        <v>2455</v>
      </c>
      <c r="D1077">
        <v>3</v>
      </c>
      <c r="E1077" t="s">
        <v>2459</v>
      </c>
      <c r="F1077" t="s">
        <v>29</v>
      </c>
      <c r="I1077">
        <v>0</v>
      </c>
      <c r="N1077">
        <v>35.5</v>
      </c>
      <c r="O1077">
        <v>39.5</v>
      </c>
      <c r="P1077">
        <v>3.5</v>
      </c>
      <c r="S1077" t="s">
        <v>32</v>
      </c>
      <c r="U1077" t="s">
        <v>33</v>
      </c>
      <c r="X1077" t="s">
        <v>34</v>
      </c>
      <c r="Y1077" t="s">
        <v>35</v>
      </c>
      <c r="AA1077" t="str">
        <f t="shared" si="48"/>
        <v/>
      </c>
    </row>
    <row r="1078" spans="1:27" x14ac:dyDescent="0.35">
      <c r="A1078" t="s">
        <v>2453</v>
      </c>
      <c r="B1078" s="3" t="s">
        <v>2454</v>
      </c>
      <c r="C1078" s="3" t="s">
        <v>2455</v>
      </c>
      <c r="D1078">
        <v>4</v>
      </c>
      <c r="E1078" t="s">
        <v>2460</v>
      </c>
      <c r="F1078" t="s">
        <v>29</v>
      </c>
      <c r="I1078">
        <v>0</v>
      </c>
      <c r="N1078">
        <v>14.5</v>
      </c>
      <c r="O1078">
        <v>12.5</v>
      </c>
      <c r="P1078">
        <v>1.5</v>
      </c>
      <c r="S1078" t="s">
        <v>62</v>
      </c>
      <c r="U1078" t="s">
        <v>33</v>
      </c>
      <c r="X1078" t="s">
        <v>95</v>
      </c>
      <c r="Y1078" t="s">
        <v>35</v>
      </c>
      <c r="AA1078" t="str">
        <f t="shared" si="48"/>
        <v/>
      </c>
    </row>
    <row r="1079" spans="1:27" x14ac:dyDescent="0.35">
      <c r="A1079" t="s">
        <v>2461</v>
      </c>
      <c r="B1079" s="3" t="s">
        <v>2462</v>
      </c>
      <c r="C1079" s="3" t="s">
        <v>2463</v>
      </c>
      <c r="D1079">
        <v>0</v>
      </c>
      <c r="E1079" t="s">
        <v>2464</v>
      </c>
      <c r="F1079" t="s">
        <v>29</v>
      </c>
      <c r="I1079">
        <v>0</v>
      </c>
      <c r="N1079">
        <v>20.5</v>
      </c>
      <c r="O1079">
        <v>20.5</v>
      </c>
      <c r="P1079">
        <v>2</v>
      </c>
      <c r="S1079" t="s">
        <v>32</v>
      </c>
      <c r="U1079" t="s">
        <v>33</v>
      </c>
      <c r="X1079" t="s">
        <v>34</v>
      </c>
      <c r="Y1079" t="s">
        <v>35</v>
      </c>
      <c r="AA1079" t="str">
        <f t="shared" si="48"/>
        <v/>
      </c>
    </row>
    <row r="1080" spans="1:27" x14ac:dyDescent="0.35">
      <c r="A1080" t="s">
        <v>2461</v>
      </c>
      <c r="B1080" s="3" t="s">
        <v>2462</v>
      </c>
      <c r="C1080" s="3" t="s">
        <v>2463</v>
      </c>
      <c r="D1080">
        <v>1</v>
      </c>
      <c r="E1080" t="s">
        <v>2465</v>
      </c>
      <c r="F1080" t="s">
        <v>29</v>
      </c>
      <c r="I1080">
        <v>0</v>
      </c>
      <c r="N1080">
        <v>15.5</v>
      </c>
      <c r="O1080">
        <v>16</v>
      </c>
      <c r="P1080">
        <v>3</v>
      </c>
      <c r="S1080" t="s">
        <v>62</v>
      </c>
      <c r="U1080" t="s">
        <v>33</v>
      </c>
      <c r="X1080" t="s">
        <v>95</v>
      </c>
      <c r="Y1080" t="s">
        <v>35</v>
      </c>
      <c r="AA1080" t="str">
        <f t="shared" si="48"/>
        <v/>
      </c>
    </row>
    <row r="1081" spans="1:27" x14ac:dyDescent="0.35">
      <c r="A1081" t="s">
        <v>2461</v>
      </c>
      <c r="B1081" s="3" t="s">
        <v>2462</v>
      </c>
      <c r="C1081" s="3" t="s">
        <v>2463</v>
      </c>
      <c r="D1081">
        <v>2</v>
      </c>
      <c r="E1081" t="s">
        <v>2466</v>
      </c>
      <c r="F1081" t="s">
        <v>29</v>
      </c>
      <c r="I1081">
        <v>0</v>
      </c>
      <c r="N1081">
        <v>20</v>
      </c>
      <c r="O1081">
        <v>22.5</v>
      </c>
      <c r="P1081">
        <v>2</v>
      </c>
      <c r="S1081" t="s">
        <v>32</v>
      </c>
      <c r="U1081" t="s">
        <v>33</v>
      </c>
      <c r="X1081" t="s">
        <v>34</v>
      </c>
      <c r="Y1081" t="s">
        <v>35</v>
      </c>
      <c r="AA1081" t="str">
        <f t="shared" si="48"/>
        <v/>
      </c>
    </row>
    <row r="1082" spans="1:27" x14ac:dyDescent="0.35">
      <c r="A1082" t="s">
        <v>2461</v>
      </c>
      <c r="B1082" s="3" t="s">
        <v>2462</v>
      </c>
      <c r="C1082" s="3" t="s">
        <v>2463</v>
      </c>
      <c r="D1082">
        <v>3</v>
      </c>
      <c r="E1082" t="s">
        <v>2467</v>
      </c>
      <c r="F1082" t="s">
        <v>29</v>
      </c>
      <c r="I1082">
        <v>0</v>
      </c>
      <c r="N1082">
        <v>19.5</v>
      </c>
      <c r="O1082">
        <v>21.5</v>
      </c>
      <c r="P1082">
        <v>3.5</v>
      </c>
      <c r="S1082" t="s">
        <v>32</v>
      </c>
      <c r="U1082" t="s">
        <v>33</v>
      </c>
      <c r="X1082" t="s">
        <v>95</v>
      </c>
      <c r="Y1082" t="s">
        <v>35</v>
      </c>
      <c r="AA1082" t="str">
        <f t="shared" si="48"/>
        <v/>
      </c>
    </row>
    <row r="1083" spans="1:27" x14ac:dyDescent="0.35">
      <c r="A1083" t="s">
        <v>2461</v>
      </c>
      <c r="B1083" s="3" t="s">
        <v>2462</v>
      </c>
      <c r="C1083" s="3" t="s">
        <v>2463</v>
      </c>
      <c r="D1083">
        <v>4</v>
      </c>
      <c r="E1083" t="s">
        <v>2468</v>
      </c>
      <c r="F1083" t="s">
        <v>29</v>
      </c>
      <c r="I1083">
        <v>0</v>
      </c>
      <c r="N1083">
        <v>34</v>
      </c>
      <c r="O1083">
        <v>34.5</v>
      </c>
      <c r="P1083">
        <v>2.5</v>
      </c>
      <c r="S1083" t="s">
        <v>32</v>
      </c>
      <c r="U1083" t="s">
        <v>33</v>
      </c>
      <c r="X1083" t="s">
        <v>34</v>
      </c>
      <c r="Y1083" t="s">
        <v>35</v>
      </c>
      <c r="AA1083" t="str">
        <f t="shared" si="48"/>
        <v/>
      </c>
    </row>
    <row r="1084" spans="1:27" x14ac:dyDescent="0.35">
      <c r="A1084" t="s">
        <v>2461</v>
      </c>
      <c r="B1084" s="3" t="s">
        <v>2462</v>
      </c>
      <c r="C1084" s="3" t="s">
        <v>2463</v>
      </c>
      <c r="D1084">
        <v>5</v>
      </c>
      <c r="E1084" t="s">
        <v>2469</v>
      </c>
      <c r="F1084" t="s">
        <v>29</v>
      </c>
      <c r="I1084">
        <v>0</v>
      </c>
      <c r="N1084">
        <v>33.5</v>
      </c>
      <c r="O1084">
        <v>33.5</v>
      </c>
      <c r="P1084">
        <v>2.2000000000000002</v>
      </c>
      <c r="S1084" t="s">
        <v>32</v>
      </c>
      <c r="U1084" t="s">
        <v>33</v>
      </c>
      <c r="X1084" t="s">
        <v>34</v>
      </c>
      <c r="Y1084" t="s">
        <v>35</v>
      </c>
      <c r="AA1084" t="str">
        <f t="shared" si="48"/>
        <v/>
      </c>
    </row>
    <row r="1085" spans="1:27" x14ac:dyDescent="0.35">
      <c r="A1085" t="s">
        <v>2461</v>
      </c>
      <c r="B1085" s="3" t="s">
        <v>2462</v>
      </c>
      <c r="C1085" s="3" t="s">
        <v>2463</v>
      </c>
      <c r="D1085">
        <v>6</v>
      </c>
      <c r="E1085" t="s">
        <v>2470</v>
      </c>
      <c r="F1085" t="s">
        <v>29</v>
      </c>
      <c r="I1085">
        <v>0</v>
      </c>
      <c r="N1085">
        <v>35</v>
      </c>
      <c r="O1085">
        <v>37.5</v>
      </c>
      <c r="P1085">
        <v>2.5</v>
      </c>
      <c r="S1085" t="s">
        <v>32</v>
      </c>
      <c r="U1085" t="s">
        <v>33</v>
      </c>
      <c r="X1085" t="s">
        <v>95</v>
      </c>
      <c r="Y1085" t="s">
        <v>35</v>
      </c>
      <c r="AA1085" t="str">
        <f t="shared" si="48"/>
        <v/>
      </c>
    </row>
    <row r="1086" spans="1:27" x14ac:dyDescent="0.35">
      <c r="A1086" t="s">
        <v>2471</v>
      </c>
      <c r="B1086" s="3" t="s">
        <v>2472</v>
      </c>
      <c r="C1086" s="3" t="s">
        <v>2473</v>
      </c>
      <c r="D1086">
        <v>0</v>
      </c>
      <c r="E1086" t="s">
        <v>2474</v>
      </c>
      <c r="F1086" t="s">
        <v>29</v>
      </c>
      <c r="I1086">
        <v>0</v>
      </c>
      <c r="N1086">
        <v>22.5</v>
      </c>
      <c r="O1086">
        <v>24.5</v>
      </c>
      <c r="P1086">
        <v>4</v>
      </c>
      <c r="S1086" t="s">
        <v>62</v>
      </c>
      <c r="U1086" t="s">
        <v>33</v>
      </c>
      <c r="X1086" t="s">
        <v>34</v>
      </c>
      <c r="Y1086" t="s">
        <v>35</v>
      </c>
      <c r="AA1086" t="str">
        <f t="shared" si="48"/>
        <v/>
      </c>
    </row>
    <row r="1087" spans="1:27" x14ac:dyDescent="0.35">
      <c r="A1087" t="s">
        <v>2471</v>
      </c>
      <c r="B1087" s="3" t="s">
        <v>2472</v>
      </c>
      <c r="C1087" s="3" t="s">
        <v>2473</v>
      </c>
      <c r="D1087">
        <v>1</v>
      </c>
      <c r="E1087" t="s">
        <v>2475</v>
      </c>
      <c r="F1087" t="s">
        <v>49</v>
      </c>
      <c r="I1087">
        <v>0</v>
      </c>
      <c r="N1087">
        <v>0</v>
      </c>
      <c r="O1087">
        <v>0</v>
      </c>
      <c r="AA1087" t="str">
        <f t="shared" si="48"/>
        <v/>
      </c>
    </row>
    <row r="1088" spans="1:27" x14ac:dyDescent="0.35">
      <c r="A1088" t="s">
        <v>2476</v>
      </c>
      <c r="B1088" s="3" t="s">
        <v>2477</v>
      </c>
      <c r="C1088" s="3" t="s">
        <v>2478</v>
      </c>
      <c r="D1088">
        <v>0</v>
      </c>
      <c r="E1088" t="s">
        <v>2479</v>
      </c>
      <c r="F1088" t="s">
        <v>29</v>
      </c>
      <c r="I1088">
        <v>0</v>
      </c>
      <c r="N1088">
        <v>28.5</v>
      </c>
      <c r="O1088">
        <v>29</v>
      </c>
      <c r="P1088">
        <v>2</v>
      </c>
      <c r="S1088" t="s">
        <v>32</v>
      </c>
      <c r="U1088" t="s">
        <v>117</v>
      </c>
      <c r="V1088" t="s">
        <v>2480</v>
      </c>
      <c r="W1088">
        <v>1</v>
      </c>
      <c r="X1088" t="s">
        <v>34</v>
      </c>
      <c r="Y1088" t="s">
        <v>35</v>
      </c>
      <c r="AA1088" t="str">
        <f t="shared" si="48"/>
        <v/>
      </c>
    </row>
    <row r="1089" spans="1:27" x14ac:dyDescent="0.35">
      <c r="A1089" t="s">
        <v>2476</v>
      </c>
      <c r="B1089" s="3" t="s">
        <v>2477</v>
      </c>
      <c r="C1089" s="3" t="s">
        <v>2478</v>
      </c>
      <c r="D1089">
        <v>1</v>
      </c>
      <c r="E1089" t="s">
        <v>2481</v>
      </c>
      <c r="F1089" t="s">
        <v>49</v>
      </c>
      <c r="I1089">
        <v>0</v>
      </c>
      <c r="N1089">
        <v>0</v>
      </c>
      <c r="O1089">
        <v>0</v>
      </c>
      <c r="AA1089" t="str">
        <f t="shared" si="48"/>
        <v/>
      </c>
    </row>
    <row r="1090" spans="1:27" x14ac:dyDescent="0.35">
      <c r="A1090" t="s">
        <v>2476</v>
      </c>
      <c r="B1090" s="3" t="s">
        <v>2477</v>
      </c>
      <c r="C1090" s="3" t="s">
        <v>2478</v>
      </c>
      <c r="D1090">
        <v>2</v>
      </c>
      <c r="E1090" t="s">
        <v>2482</v>
      </c>
      <c r="F1090" t="s">
        <v>29</v>
      </c>
      <c r="I1090">
        <v>0</v>
      </c>
      <c r="N1090">
        <v>8</v>
      </c>
      <c r="O1090">
        <v>8</v>
      </c>
      <c r="P1090">
        <v>1.5</v>
      </c>
      <c r="S1090" t="s">
        <v>62</v>
      </c>
      <c r="U1090" t="s">
        <v>33</v>
      </c>
      <c r="X1090" t="s">
        <v>95</v>
      </c>
      <c r="Y1090" t="s">
        <v>35</v>
      </c>
      <c r="AA1090" t="str">
        <f t="shared" ref="AA1090:AA1153" si="58">IF(N1090&gt;45,(O1090-1.2)/0.87,"")</f>
        <v/>
      </c>
    </row>
    <row r="1091" spans="1:27" x14ac:dyDescent="0.35">
      <c r="A1091" t="s">
        <v>2476</v>
      </c>
      <c r="B1091" s="3" t="s">
        <v>2477</v>
      </c>
      <c r="C1091" s="3" t="s">
        <v>2478</v>
      </c>
      <c r="D1091">
        <v>3</v>
      </c>
      <c r="E1091" t="s">
        <v>2483</v>
      </c>
      <c r="F1091" t="s">
        <v>29</v>
      </c>
      <c r="I1091">
        <v>0</v>
      </c>
      <c r="N1091">
        <v>21.5</v>
      </c>
      <c r="O1091">
        <v>22.5</v>
      </c>
      <c r="P1091">
        <v>4</v>
      </c>
      <c r="S1091" t="s">
        <v>32</v>
      </c>
      <c r="U1091" t="s">
        <v>117</v>
      </c>
      <c r="V1091" t="s">
        <v>2330</v>
      </c>
      <c r="W1091">
        <v>1.8</v>
      </c>
      <c r="X1091" t="s">
        <v>95</v>
      </c>
      <c r="Y1091" t="s">
        <v>35</v>
      </c>
      <c r="AA1091" t="str">
        <f t="shared" si="58"/>
        <v/>
      </c>
    </row>
    <row r="1092" spans="1:27" x14ac:dyDescent="0.35">
      <c r="A1092" t="s">
        <v>2476</v>
      </c>
      <c r="B1092" s="3" t="s">
        <v>2477</v>
      </c>
      <c r="C1092" s="3" t="s">
        <v>2478</v>
      </c>
      <c r="D1092">
        <v>4</v>
      </c>
      <c r="E1092" t="s">
        <v>2484</v>
      </c>
      <c r="F1092" t="s">
        <v>29</v>
      </c>
      <c r="I1092">
        <v>0</v>
      </c>
      <c r="N1092">
        <v>15.5</v>
      </c>
      <c r="O1092">
        <v>16.5</v>
      </c>
      <c r="P1092">
        <v>4.5</v>
      </c>
      <c r="S1092" t="s">
        <v>32</v>
      </c>
      <c r="U1092" t="s">
        <v>33</v>
      </c>
      <c r="X1092" t="s">
        <v>95</v>
      </c>
      <c r="Y1092" t="s">
        <v>35</v>
      </c>
      <c r="AA1092" t="str">
        <f t="shared" si="58"/>
        <v/>
      </c>
    </row>
    <row r="1093" spans="1:27" x14ac:dyDescent="0.35">
      <c r="A1093" t="s">
        <v>2485</v>
      </c>
      <c r="B1093" s="3" t="s">
        <v>2486</v>
      </c>
      <c r="C1093" s="3" t="s">
        <v>2487</v>
      </c>
      <c r="D1093">
        <v>0</v>
      </c>
      <c r="E1093" t="s">
        <v>2488</v>
      </c>
      <c r="F1093" t="s">
        <v>29</v>
      </c>
      <c r="I1093">
        <v>0</v>
      </c>
      <c r="N1093">
        <v>24.5</v>
      </c>
      <c r="O1093">
        <v>26.5</v>
      </c>
      <c r="P1093">
        <v>3</v>
      </c>
      <c r="S1093" t="s">
        <v>32</v>
      </c>
      <c r="U1093" t="s">
        <v>33</v>
      </c>
      <c r="X1093" t="s">
        <v>34</v>
      </c>
      <c r="Y1093" t="s">
        <v>35</v>
      </c>
      <c r="AA1093" t="str">
        <f t="shared" si="58"/>
        <v/>
      </c>
    </row>
    <row r="1094" spans="1:27" x14ac:dyDescent="0.35">
      <c r="A1094" t="s">
        <v>2485</v>
      </c>
      <c r="B1094" s="3" t="s">
        <v>2486</v>
      </c>
      <c r="C1094" s="3" t="s">
        <v>2487</v>
      </c>
      <c r="D1094">
        <v>1</v>
      </c>
      <c r="E1094" t="s">
        <v>2489</v>
      </c>
      <c r="F1094" t="s">
        <v>29</v>
      </c>
      <c r="I1094">
        <v>0</v>
      </c>
      <c r="N1094">
        <v>18</v>
      </c>
      <c r="O1094">
        <v>19.5</v>
      </c>
      <c r="P1094">
        <v>3.5</v>
      </c>
      <c r="S1094" t="s">
        <v>32</v>
      </c>
      <c r="U1094" t="s">
        <v>33</v>
      </c>
      <c r="X1094" t="s">
        <v>34</v>
      </c>
      <c r="Y1094" t="s">
        <v>35</v>
      </c>
      <c r="AA1094" t="str">
        <f t="shared" si="58"/>
        <v/>
      </c>
    </row>
    <row r="1095" spans="1:27" x14ac:dyDescent="0.35">
      <c r="A1095" t="s">
        <v>2485</v>
      </c>
      <c r="B1095" s="3" t="s">
        <v>2486</v>
      </c>
      <c r="C1095" s="3" t="s">
        <v>2487</v>
      </c>
      <c r="D1095">
        <v>2</v>
      </c>
      <c r="E1095" t="s">
        <v>2490</v>
      </c>
      <c r="F1095" t="s">
        <v>29</v>
      </c>
      <c r="I1095">
        <v>0</v>
      </c>
      <c r="N1095">
        <v>31.5</v>
      </c>
      <c r="O1095">
        <v>32.5</v>
      </c>
      <c r="P1095">
        <v>3</v>
      </c>
      <c r="S1095" t="s">
        <v>32</v>
      </c>
      <c r="U1095" t="s">
        <v>33</v>
      </c>
      <c r="X1095" t="s">
        <v>34</v>
      </c>
      <c r="Y1095" t="s">
        <v>35</v>
      </c>
      <c r="AA1095" t="str">
        <f t="shared" si="58"/>
        <v/>
      </c>
    </row>
    <row r="1096" spans="1:27" x14ac:dyDescent="0.35">
      <c r="A1096" t="s">
        <v>2485</v>
      </c>
      <c r="B1096" s="3" t="s">
        <v>2486</v>
      </c>
      <c r="C1096" s="3" t="s">
        <v>2487</v>
      </c>
      <c r="D1096">
        <v>3</v>
      </c>
      <c r="E1096" t="s">
        <v>2491</v>
      </c>
      <c r="F1096" t="s">
        <v>29</v>
      </c>
      <c r="I1096">
        <v>0</v>
      </c>
      <c r="N1096">
        <v>26.5</v>
      </c>
      <c r="O1096">
        <v>27.5</v>
      </c>
      <c r="P1096">
        <v>2</v>
      </c>
      <c r="S1096" t="s">
        <v>52</v>
      </c>
      <c r="T1096">
        <v>2</v>
      </c>
      <c r="U1096" t="s">
        <v>33</v>
      </c>
      <c r="X1096" t="s">
        <v>34</v>
      </c>
      <c r="Y1096" t="s">
        <v>35</v>
      </c>
      <c r="AA1096" t="str">
        <f t="shared" si="58"/>
        <v/>
      </c>
    </row>
    <row r="1097" spans="1:27" x14ac:dyDescent="0.35">
      <c r="A1097" t="s">
        <v>2485</v>
      </c>
      <c r="B1097" s="3" t="s">
        <v>2486</v>
      </c>
      <c r="C1097" s="3" t="s">
        <v>2487</v>
      </c>
      <c r="D1097">
        <v>4</v>
      </c>
      <c r="E1097" t="s">
        <v>2492</v>
      </c>
      <c r="F1097" t="s">
        <v>29</v>
      </c>
      <c r="I1097">
        <v>0</v>
      </c>
      <c r="N1097">
        <v>27.5</v>
      </c>
      <c r="O1097">
        <v>39.5</v>
      </c>
      <c r="P1097">
        <v>4</v>
      </c>
      <c r="S1097" t="s">
        <v>32</v>
      </c>
      <c r="U1097" t="s">
        <v>33</v>
      </c>
      <c r="X1097" t="s">
        <v>34</v>
      </c>
      <c r="Y1097" t="s">
        <v>35</v>
      </c>
      <c r="AA1097" t="str">
        <f t="shared" si="58"/>
        <v/>
      </c>
    </row>
    <row r="1098" spans="1:27" x14ac:dyDescent="0.35">
      <c r="A1098" t="s">
        <v>2485</v>
      </c>
      <c r="B1098" s="3" t="s">
        <v>2486</v>
      </c>
      <c r="C1098" s="3" t="s">
        <v>2487</v>
      </c>
      <c r="D1098">
        <v>5</v>
      </c>
      <c r="E1098" t="s">
        <v>2493</v>
      </c>
      <c r="F1098" t="s">
        <v>29</v>
      </c>
      <c r="I1098">
        <v>0</v>
      </c>
      <c r="N1098">
        <v>12.5</v>
      </c>
      <c r="O1098">
        <v>13.5</v>
      </c>
      <c r="P1098">
        <v>2.5</v>
      </c>
      <c r="S1098" t="s">
        <v>32</v>
      </c>
      <c r="U1098" t="s">
        <v>33</v>
      </c>
      <c r="X1098" t="s">
        <v>34</v>
      </c>
      <c r="Y1098" t="s">
        <v>35</v>
      </c>
      <c r="AA1098" t="str">
        <f t="shared" si="58"/>
        <v/>
      </c>
    </row>
    <row r="1099" spans="1:27" x14ac:dyDescent="0.35">
      <c r="A1099" t="s">
        <v>2485</v>
      </c>
      <c r="B1099" s="3" t="s">
        <v>2486</v>
      </c>
      <c r="C1099" s="3" t="s">
        <v>2487</v>
      </c>
      <c r="D1099">
        <v>6</v>
      </c>
      <c r="E1099" t="s">
        <v>2494</v>
      </c>
      <c r="F1099" t="s">
        <v>29</v>
      </c>
      <c r="I1099">
        <v>0</v>
      </c>
      <c r="N1099">
        <v>29.5</v>
      </c>
      <c r="O1099">
        <v>32.5</v>
      </c>
      <c r="P1099">
        <v>3</v>
      </c>
      <c r="S1099" t="s">
        <v>32</v>
      </c>
      <c r="U1099" t="s">
        <v>33</v>
      </c>
      <c r="X1099" t="s">
        <v>95</v>
      </c>
      <c r="Y1099" t="s">
        <v>35</v>
      </c>
      <c r="AA1099" t="str">
        <f t="shared" si="58"/>
        <v/>
      </c>
    </row>
    <row r="1100" spans="1:27" x14ac:dyDescent="0.35">
      <c r="A1100" t="s">
        <v>2485</v>
      </c>
      <c r="B1100" s="3" t="s">
        <v>2486</v>
      </c>
      <c r="C1100" s="3" t="s">
        <v>2487</v>
      </c>
      <c r="D1100">
        <v>7</v>
      </c>
      <c r="E1100" t="s">
        <v>2495</v>
      </c>
      <c r="F1100" t="s">
        <v>29</v>
      </c>
      <c r="I1100">
        <v>0</v>
      </c>
      <c r="N1100">
        <v>11.5</v>
      </c>
      <c r="O1100">
        <v>12.5</v>
      </c>
      <c r="P1100">
        <v>2</v>
      </c>
      <c r="S1100" t="s">
        <v>32</v>
      </c>
      <c r="U1100" t="s">
        <v>33</v>
      </c>
      <c r="X1100" t="s">
        <v>34</v>
      </c>
      <c r="Y1100" t="s">
        <v>35</v>
      </c>
      <c r="AA1100" t="str">
        <f t="shared" si="58"/>
        <v/>
      </c>
    </row>
    <row r="1101" spans="1:27" x14ac:dyDescent="0.35">
      <c r="A1101" t="s">
        <v>2485</v>
      </c>
      <c r="B1101" s="3" t="s">
        <v>2486</v>
      </c>
      <c r="C1101" s="3" t="s">
        <v>2487</v>
      </c>
      <c r="D1101">
        <v>8</v>
      </c>
      <c r="E1101" t="s">
        <v>2496</v>
      </c>
      <c r="F1101" t="s">
        <v>29</v>
      </c>
      <c r="I1101">
        <v>0</v>
      </c>
      <c r="N1101">
        <v>25</v>
      </c>
      <c r="O1101">
        <v>25.5</v>
      </c>
      <c r="P1101">
        <v>4</v>
      </c>
      <c r="S1101" t="s">
        <v>32</v>
      </c>
      <c r="U1101" t="s">
        <v>33</v>
      </c>
      <c r="X1101" t="s">
        <v>95</v>
      </c>
      <c r="Y1101" t="s">
        <v>35</v>
      </c>
      <c r="AA1101" t="str">
        <f t="shared" si="58"/>
        <v/>
      </c>
    </row>
    <row r="1102" spans="1:27" x14ac:dyDescent="0.35">
      <c r="A1102" t="s">
        <v>2485</v>
      </c>
      <c r="B1102" s="3" t="s">
        <v>2486</v>
      </c>
      <c r="C1102" s="3" t="s">
        <v>2487</v>
      </c>
      <c r="D1102">
        <v>9</v>
      </c>
      <c r="E1102" t="s">
        <v>2497</v>
      </c>
      <c r="F1102" t="s">
        <v>29</v>
      </c>
      <c r="I1102">
        <v>0</v>
      </c>
      <c r="N1102">
        <v>13.5</v>
      </c>
      <c r="O1102">
        <v>14</v>
      </c>
      <c r="P1102">
        <v>2</v>
      </c>
      <c r="S1102" t="s">
        <v>32</v>
      </c>
      <c r="U1102" t="s">
        <v>33</v>
      </c>
      <c r="X1102" t="s">
        <v>34</v>
      </c>
      <c r="Y1102" t="s">
        <v>35</v>
      </c>
      <c r="AA1102" t="str">
        <f t="shared" si="58"/>
        <v/>
      </c>
    </row>
    <row r="1103" spans="1:27" x14ac:dyDescent="0.35">
      <c r="A1103" t="s">
        <v>2485</v>
      </c>
      <c r="B1103" s="3" t="s">
        <v>2486</v>
      </c>
      <c r="C1103" s="3" t="s">
        <v>2487</v>
      </c>
      <c r="D1103">
        <v>10</v>
      </c>
      <c r="E1103" t="s">
        <v>2498</v>
      </c>
      <c r="F1103" t="s">
        <v>49</v>
      </c>
      <c r="I1103">
        <v>0</v>
      </c>
      <c r="N1103">
        <v>0</v>
      </c>
      <c r="O1103">
        <v>0</v>
      </c>
      <c r="AA1103" t="str">
        <f t="shared" si="58"/>
        <v/>
      </c>
    </row>
    <row r="1104" spans="1:27" x14ac:dyDescent="0.35">
      <c r="A1104" t="s">
        <v>2485</v>
      </c>
      <c r="B1104" s="3" t="s">
        <v>2486</v>
      </c>
      <c r="C1104" s="3" t="s">
        <v>2487</v>
      </c>
      <c r="D1104">
        <v>11</v>
      </c>
      <c r="E1104" t="s">
        <v>2499</v>
      </c>
      <c r="F1104" t="s">
        <v>29</v>
      </c>
      <c r="I1104">
        <v>0</v>
      </c>
      <c r="N1104">
        <v>19.5</v>
      </c>
      <c r="O1104">
        <v>19.5</v>
      </c>
      <c r="P1104">
        <v>2</v>
      </c>
      <c r="S1104" t="s">
        <v>32</v>
      </c>
      <c r="U1104" t="s">
        <v>33</v>
      </c>
      <c r="X1104" t="s">
        <v>34</v>
      </c>
      <c r="Y1104" t="s">
        <v>35</v>
      </c>
      <c r="AA1104" t="str">
        <f t="shared" si="58"/>
        <v/>
      </c>
    </row>
    <row r="1105" spans="1:33" x14ac:dyDescent="0.35">
      <c r="A1105" t="s">
        <v>2485</v>
      </c>
      <c r="B1105" s="3" t="s">
        <v>2486</v>
      </c>
      <c r="C1105" s="3" t="s">
        <v>2487</v>
      </c>
      <c r="D1105">
        <v>12</v>
      </c>
      <c r="E1105" t="s">
        <v>2500</v>
      </c>
      <c r="F1105" t="s">
        <v>29</v>
      </c>
      <c r="I1105">
        <v>0</v>
      </c>
      <c r="N1105">
        <v>25</v>
      </c>
      <c r="O1105">
        <v>25</v>
      </c>
      <c r="P1105">
        <v>1.6</v>
      </c>
      <c r="S1105" t="s">
        <v>32</v>
      </c>
      <c r="U1105" t="s">
        <v>33</v>
      </c>
      <c r="X1105" t="s">
        <v>34</v>
      </c>
      <c r="Y1105" t="s">
        <v>35</v>
      </c>
      <c r="AA1105" t="str">
        <f t="shared" si="58"/>
        <v/>
      </c>
    </row>
    <row r="1106" spans="1:33" x14ac:dyDescent="0.35">
      <c r="A1106" t="s">
        <v>2485</v>
      </c>
      <c r="B1106" s="3" t="s">
        <v>2486</v>
      </c>
      <c r="C1106" s="3" t="s">
        <v>2487</v>
      </c>
      <c r="D1106">
        <v>13</v>
      </c>
      <c r="E1106" t="s">
        <v>2501</v>
      </c>
      <c r="F1106" t="s">
        <v>29</v>
      </c>
      <c r="I1106">
        <v>0</v>
      </c>
      <c r="N1106">
        <v>32.5</v>
      </c>
      <c r="O1106">
        <v>32.5</v>
      </c>
      <c r="P1106">
        <v>3</v>
      </c>
      <c r="S1106" t="s">
        <v>32</v>
      </c>
      <c r="U1106" t="s">
        <v>33</v>
      </c>
      <c r="X1106" t="s">
        <v>95</v>
      </c>
      <c r="Y1106" t="s">
        <v>35</v>
      </c>
      <c r="AA1106" t="str">
        <f t="shared" si="58"/>
        <v/>
      </c>
    </row>
    <row r="1107" spans="1:33" x14ac:dyDescent="0.35">
      <c r="A1107" t="s">
        <v>2485</v>
      </c>
      <c r="B1107" s="3" t="s">
        <v>2486</v>
      </c>
      <c r="C1107" s="3" t="s">
        <v>2487</v>
      </c>
      <c r="D1107">
        <v>14</v>
      </c>
      <c r="E1107" t="s">
        <v>2502</v>
      </c>
      <c r="F1107" t="s">
        <v>29</v>
      </c>
      <c r="I1107">
        <v>0</v>
      </c>
      <c r="N1107">
        <v>27.5</v>
      </c>
      <c r="O1107">
        <v>28</v>
      </c>
      <c r="P1107">
        <v>3</v>
      </c>
      <c r="S1107" t="s">
        <v>32</v>
      </c>
      <c r="U1107" t="s">
        <v>33</v>
      </c>
      <c r="X1107" t="s">
        <v>34</v>
      </c>
      <c r="Y1107" t="s">
        <v>35</v>
      </c>
      <c r="AA1107" t="str">
        <f t="shared" si="58"/>
        <v/>
      </c>
    </row>
    <row r="1108" spans="1:33" x14ac:dyDescent="0.35">
      <c r="A1108" t="s">
        <v>2485</v>
      </c>
      <c r="B1108" s="3" t="s">
        <v>2486</v>
      </c>
      <c r="C1108" s="3" t="s">
        <v>2487</v>
      </c>
      <c r="D1108">
        <v>15</v>
      </c>
      <c r="E1108" t="s">
        <v>2503</v>
      </c>
      <c r="F1108" t="s">
        <v>29</v>
      </c>
      <c r="I1108">
        <v>0</v>
      </c>
      <c r="N1108">
        <v>9.5</v>
      </c>
      <c r="O1108">
        <v>14</v>
      </c>
      <c r="P1108">
        <v>1</v>
      </c>
      <c r="S1108" t="s">
        <v>32</v>
      </c>
      <c r="U1108" t="s">
        <v>33</v>
      </c>
      <c r="X1108" t="s">
        <v>34</v>
      </c>
      <c r="Y1108" t="s">
        <v>35</v>
      </c>
      <c r="AA1108" t="str">
        <f t="shared" si="58"/>
        <v/>
      </c>
    </row>
    <row r="1109" spans="1:33" x14ac:dyDescent="0.35">
      <c r="A1109" t="s">
        <v>2485</v>
      </c>
      <c r="B1109" s="3" t="s">
        <v>2486</v>
      </c>
      <c r="C1109" s="3" t="s">
        <v>2487</v>
      </c>
      <c r="D1109">
        <v>16</v>
      </c>
      <c r="E1109" t="s">
        <v>2504</v>
      </c>
      <c r="F1109" t="s">
        <v>29</v>
      </c>
      <c r="I1109">
        <v>0</v>
      </c>
      <c r="N1109">
        <v>12.5</v>
      </c>
      <c r="O1109">
        <v>12.5</v>
      </c>
      <c r="P1109">
        <v>0.5</v>
      </c>
      <c r="S1109" t="s">
        <v>32</v>
      </c>
      <c r="U1109" t="s">
        <v>33</v>
      </c>
      <c r="X1109" t="s">
        <v>95</v>
      </c>
      <c r="Y1109" t="s">
        <v>35</v>
      </c>
      <c r="AA1109" t="str">
        <f t="shared" si="58"/>
        <v/>
      </c>
    </row>
    <row r="1110" spans="1:33" x14ac:dyDescent="0.35">
      <c r="A1110" t="s">
        <v>2485</v>
      </c>
      <c r="B1110" s="3" t="s">
        <v>2486</v>
      </c>
      <c r="C1110" s="3" t="s">
        <v>2487</v>
      </c>
      <c r="D1110">
        <v>17</v>
      </c>
      <c r="E1110" t="s">
        <v>2505</v>
      </c>
      <c r="F1110" t="s">
        <v>29</v>
      </c>
      <c r="I1110">
        <v>0</v>
      </c>
      <c r="N1110">
        <v>14.5</v>
      </c>
      <c r="O1110">
        <v>17.5</v>
      </c>
      <c r="P1110">
        <v>1.5</v>
      </c>
      <c r="S1110" t="s">
        <v>32</v>
      </c>
      <c r="U1110" t="s">
        <v>33</v>
      </c>
      <c r="X1110" t="s">
        <v>95</v>
      </c>
      <c r="Y1110" t="s">
        <v>35</v>
      </c>
      <c r="AA1110" t="str">
        <f t="shared" si="58"/>
        <v/>
      </c>
    </row>
    <row r="1111" spans="1:33" x14ac:dyDescent="0.35">
      <c r="A1111" t="s">
        <v>2485</v>
      </c>
      <c r="B1111" s="3" t="s">
        <v>2486</v>
      </c>
      <c r="C1111" s="3" t="s">
        <v>2487</v>
      </c>
      <c r="D1111">
        <v>18</v>
      </c>
      <c r="E1111" t="s">
        <v>2506</v>
      </c>
      <c r="F1111" t="s">
        <v>49</v>
      </c>
      <c r="I1111">
        <v>0</v>
      </c>
      <c r="N1111">
        <v>0</v>
      </c>
      <c r="O1111">
        <v>0</v>
      </c>
      <c r="AA1111" t="str">
        <f t="shared" si="58"/>
        <v/>
      </c>
    </row>
    <row r="1112" spans="1:33" x14ac:dyDescent="0.35">
      <c r="A1112" t="s">
        <v>2485</v>
      </c>
      <c r="B1112" s="3" t="s">
        <v>2486</v>
      </c>
      <c r="C1112" s="3" t="s">
        <v>2487</v>
      </c>
      <c r="D1112">
        <v>19</v>
      </c>
      <c r="E1112" t="s">
        <v>2507</v>
      </c>
      <c r="F1112" t="s">
        <v>73</v>
      </c>
      <c r="G1112">
        <v>9.5</v>
      </c>
      <c r="H1112">
        <v>10.677549999999901</v>
      </c>
      <c r="I1112">
        <v>0</v>
      </c>
      <c r="J1112" t="s">
        <v>720</v>
      </c>
      <c r="K1112">
        <v>1</v>
      </c>
      <c r="L1112" t="s">
        <v>176</v>
      </c>
      <c r="AA1112" t="str">
        <f t="shared" si="58"/>
        <v/>
      </c>
      <c r="AC1112">
        <f>IF(H1112&gt;0,(H1112-1.2)/0.87,IF(G1112&gt;0,G1112,""))</f>
        <v>10.893735632183795</v>
      </c>
      <c r="AD1112">
        <f>IF(AC1112&gt;30,0.00027249*AC1112^3+42.1294,0)</f>
        <v>0</v>
      </c>
      <c r="AE1112">
        <v>1</v>
      </c>
      <c r="AF1112">
        <v>2</v>
      </c>
      <c r="AG1112">
        <f>AE1112*AD1112</f>
        <v>0</v>
      </c>
    </row>
    <row r="1113" spans="1:33" x14ac:dyDescent="0.35">
      <c r="A1113" t="s">
        <v>2485</v>
      </c>
      <c r="B1113" s="3" t="s">
        <v>2486</v>
      </c>
      <c r="C1113" s="3" t="s">
        <v>2487</v>
      </c>
      <c r="D1113">
        <v>20</v>
      </c>
      <c r="E1113" t="s">
        <v>2508</v>
      </c>
      <c r="F1113" t="s">
        <v>29</v>
      </c>
      <c r="I1113">
        <v>0</v>
      </c>
      <c r="N1113">
        <v>12</v>
      </c>
      <c r="O1113">
        <v>15</v>
      </c>
      <c r="P1113">
        <v>1</v>
      </c>
      <c r="S1113" t="s">
        <v>32</v>
      </c>
      <c r="U1113" t="s">
        <v>33</v>
      </c>
      <c r="X1113" t="s">
        <v>95</v>
      </c>
      <c r="Y1113" t="s">
        <v>35</v>
      </c>
      <c r="AA1113" t="str">
        <f t="shared" si="58"/>
        <v/>
      </c>
    </row>
    <row r="1114" spans="1:33" x14ac:dyDescent="0.35">
      <c r="A1114" t="s">
        <v>2485</v>
      </c>
      <c r="B1114" s="3" t="s">
        <v>2486</v>
      </c>
      <c r="C1114" s="3" t="s">
        <v>2487</v>
      </c>
      <c r="D1114">
        <v>21</v>
      </c>
      <c r="E1114" t="s">
        <v>2509</v>
      </c>
      <c r="F1114" t="s">
        <v>29</v>
      </c>
      <c r="I1114">
        <v>0</v>
      </c>
      <c r="N1114">
        <v>14</v>
      </c>
      <c r="O1114">
        <v>14.5</v>
      </c>
      <c r="P1114">
        <v>3</v>
      </c>
      <c r="S1114" t="s">
        <v>32</v>
      </c>
      <c r="U1114" t="s">
        <v>33</v>
      </c>
      <c r="X1114" t="s">
        <v>95</v>
      </c>
      <c r="Y1114" t="s">
        <v>35</v>
      </c>
      <c r="AA1114" t="str">
        <f t="shared" si="58"/>
        <v/>
      </c>
    </row>
    <row r="1115" spans="1:33" x14ac:dyDescent="0.35">
      <c r="A1115" t="s">
        <v>2485</v>
      </c>
      <c r="B1115" s="3" t="s">
        <v>2486</v>
      </c>
      <c r="C1115" s="3" t="s">
        <v>2487</v>
      </c>
      <c r="D1115">
        <v>22</v>
      </c>
      <c r="E1115" t="s">
        <v>2510</v>
      </c>
      <c r="F1115" t="s">
        <v>29</v>
      </c>
      <c r="I1115">
        <v>0</v>
      </c>
      <c r="N1115">
        <v>21.5</v>
      </c>
      <c r="O1115">
        <v>28.5</v>
      </c>
      <c r="P1115">
        <v>5</v>
      </c>
      <c r="S1115" t="s">
        <v>32</v>
      </c>
      <c r="U1115" t="s">
        <v>33</v>
      </c>
      <c r="X1115" t="s">
        <v>95</v>
      </c>
      <c r="Y1115" t="s">
        <v>35</v>
      </c>
      <c r="AA1115" t="str">
        <f t="shared" si="58"/>
        <v/>
      </c>
    </row>
    <row r="1116" spans="1:33" x14ac:dyDescent="0.35">
      <c r="A1116" t="s">
        <v>2485</v>
      </c>
      <c r="B1116" s="3" t="s">
        <v>2486</v>
      </c>
      <c r="C1116" s="3" t="s">
        <v>2487</v>
      </c>
      <c r="D1116">
        <v>23</v>
      </c>
      <c r="E1116" t="s">
        <v>2511</v>
      </c>
      <c r="F1116" t="s">
        <v>29</v>
      </c>
      <c r="I1116">
        <v>0</v>
      </c>
      <c r="N1116">
        <v>11</v>
      </c>
      <c r="O1116">
        <v>13</v>
      </c>
      <c r="P1116">
        <v>1.8</v>
      </c>
      <c r="S1116" t="s">
        <v>32</v>
      </c>
      <c r="U1116" t="s">
        <v>33</v>
      </c>
      <c r="X1116" t="s">
        <v>95</v>
      </c>
      <c r="Y1116" t="s">
        <v>35</v>
      </c>
      <c r="AA1116" t="str">
        <f t="shared" si="58"/>
        <v/>
      </c>
    </row>
    <row r="1117" spans="1:33" x14ac:dyDescent="0.35">
      <c r="A1117" t="s">
        <v>2485</v>
      </c>
      <c r="B1117" s="3" t="s">
        <v>2486</v>
      </c>
      <c r="C1117" s="3" t="s">
        <v>2487</v>
      </c>
      <c r="D1117">
        <v>24</v>
      </c>
      <c r="E1117" t="s">
        <v>2512</v>
      </c>
      <c r="F1117" t="s">
        <v>29</v>
      </c>
      <c r="I1117">
        <v>0</v>
      </c>
      <c r="N1117">
        <v>19</v>
      </c>
      <c r="O1117">
        <v>22</v>
      </c>
      <c r="P1117">
        <v>4</v>
      </c>
      <c r="S1117" t="s">
        <v>52</v>
      </c>
      <c r="T1117">
        <v>2</v>
      </c>
      <c r="U1117" t="s">
        <v>33</v>
      </c>
      <c r="X1117" t="s">
        <v>34</v>
      </c>
      <c r="Y1117" t="s">
        <v>35</v>
      </c>
      <c r="AA1117" t="str">
        <f t="shared" si="58"/>
        <v/>
      </c>
    </row>
    <row r="1118" spans="1:33" x14ac:dyDescent="0.35">
      <c r="A1118" t="s">
        <v>2485</v>
      </c>
      <c r="B1118" s="3" t="s">
        <v>2486</v>
      </c>
      <c r="C1118" s="3" t="s">
        <v>2487</v>
      </c>
      <c r="D1118">
        <v>25</v>
      </c>
      <c r="E1118" t="s">
        <v>2513</v>
      </c>
      <c r="F1118" t="s">
        <v>29</v>
      </c>
      <c r="I1118">
        <v>0</v>
      </c>
      <c r="N1118">
        <v>39</v>
      </c>
      <c r="O1118">
        <v>42.5</v>
      </c>
      <c r="P1118">
        <v>5</v>
      </c>
      <c r="S1118" t="s">
        <v>52</v>
      </c>
      <c r="T1118">
        <v>4</v>
      </c>
      <c r="U1118" t="s">
        <v>33</v>
      </c>
      <c r="X1118" t="s">
        <v>95</v>
      </c>
      <c r="Y1118" t="s">
        <v>35</v>
      </c>
      <c r="AA1118" t="str">
        <f t="shared" si="58"/>
        <v/>
      </c>
    </row>
    <row r="1119" spans="1:33" x14ac:dyDescent="0.35">
      <c r="A1119" t="s">
        <v>2485</v>
      </c>
      <c r="B1119" s="3" t="s">
        <v>2486</v>
      </c>
      <c r="C1119" s="3" t="s">
        <v>2487</v>
      </c>
      <c r="D1119">
        <v>26</v>
      </c>
      <c r="E1119" t="s">
        <v>2514</v>
      </c>
      <c r="F1119" t="s">
        <v>29</v>
      </c>
      <c r="I1119">
        <v>0</v>
      </c>
      <c r="N1119">
        <v>12</v>
      </c>
      <c r="O1119">
        <v>19.5</v>
      </c>
      <c r="P1119">
        <v>2</v>
      </c>
      <c r="S1119" t="s">
        <v>32</v>
      </c>
      <c r="U1119" t="s">
        <v>33</v>
      </c>
      <c r="X1119" t="s">
        <v>95</v>
      </c>
      <c r="Y1119" t="s">
        <v>35</v>
      </c>
      <c r="AA1119" t="str">
        <f t="shared" si="58"/>
        <v/>
      </c>
    </row>
    <row r="1120" spans="1:33" x14ac:dyDescent="0.35">
      <c r="A1120" t="s">
        <v>2485</v>
      </c>
      <c r="B1120" s="3" t="s">
        <v>2486</v>
      </c>
      <c r="C1120" s="3" t="s">
        <v>2487</v>
      </c>
      <c r="D1120">
        <v>27</v>
      </c>
      <c r="E1120" t="s">
        <v>2515</v>
      </c>
      <c r="F1120" t="s">
        <v>29</v>
      </c>
      <c r="I1120">
        <v>0</v>
      </c>
      <c r="N1120">
        <v>26.5</v>
      </c>
      <c r="O1120">
        <v>28</v>
      </c>
      <c r="P1120">
        <v>4</v>
      </c>
      <c r="S1120" t="s">
        <v>32</v>
      </c>
      <c r="U1120" t="s">
        <v>33</v>
      </c>
      <c r="X1120" t="s">
        <v>95</v>
      </c>
      <c r="Y1120" t="s">
        <v>35</v>
      </c>
      <c r="AA1120" t="str">
        <f t="shared" si="58"/>
        <v/>
      </c>
    </row>
    <row r="1121" spans="1:27" x14ac:dyDescent="0.35">
      <c r="A1121" t="s">
        <v>2485</v>
      </c>
      <c r="B1121" s="3" t="s">
        <v>2486</v>
      </c>
      <c r="C1121" s="3" t="s">
        <v>2487</v>
      </c>
      <c r="D1121">
        <v>28</v>
      </c>
      <c r="E1121" t="s">
        <v>2516</v>
      </c>
      <c r="F1121" t="s">
        <v>29</v>
      </c>
      <c r="I1121">
        <v>0</v>
      </c>
      <c r="N1121">
        <v>21.5</v>
      </c>
      <c r="O1121">
        <v>28.5</v>
      </c>
      <c r="P1121">
        <v>2</v>
      </c>
      <c r="S1121" t="s">
        <v>32</v>
      </c>
      <c r="U1121" t="s">
        <v>33</v>
      </c>
      <c r="X1121" t="s">
        <v>34</v>
      </c>
      <c r="Y1121" t="s">
        <v>35</v>
      </c>
      <c r="AA1121" t="str">
        <f t="shared" si="58"/>
        <v/>
      </c>
    </row>
    <row r="1122" spans="1:27" x14ac:dyDescent="0.35">
      <c r="A1122" t="s">
        <v>2485</v>
      </c>
      <c r="B1122" s="3" t="s">
        <v>2486</v>
      </c>
      <c r="C1122" s="3" t="s">
        <v>2487</v>
      </c>
      <c r="D1122">
        <v>29</v>
      </c>
      <c r="E1122" t="s">
        <v>2517</v>
      </c>
      <c r="F1122" t="s">
        <v>29</v>
      </c>
      <c r="I1122">
        <v>0</v>
      </c>
      <c r="N1122">
        <v>9</v>
      </c>
      <c r="O1122">
        <v>9.5</v>
      </c>
      <c r="P1122">
        <v>1</v>
      </c>
      <c r="S1122" t="s">
        <v>52</v>
      </c>
      <c r="T1122">
        <v>3</v>
      </c>
      <c r="U1122" t="s">
        <v>33</v>
      </c>
      <c r="X1122" t="s">
        <v>95</v>
      </c>
      <c r="Y1122" t="s">
        <v>35</v>
      </c>
      <c r="AA1122" t="str">
        <f t="shared" si="58"/>
        <v/>
      </c>
    </row>
    <row r="1123" spans="1:27" x14ac:dyDescent="0.35">
      <c r="A1123" t="s">
        <v>2485</v>
      </c>
      <c r="B1123" s="3" t="s">
        <v>2486</v>
      </c>
      <c r="C1123" s="3" t="s">
        <v>2487</v>
      </c>
      <c r="D1123">
        <v>30</v>
      </c>
      <c r="E1123" t="s">
        <v>2518</v>
      </c>
      <c r="F1123" t="s">
        <v>29</v>
      </c>
      <c r="I1123">
        <v>0</v>
      </c>
      <c r="N1123">
        <v>15.5</v>
      </c>
      <c r="O1123">
        <v>16</v>
      </c>
      <c r="P1123">
        <v>3</v>
      </c>
      <c r="S1123" t="s">
        <v>52</v>
      </c>
      <c r="T1123">
        <v>2</v>
      </c>
      <c r="U1123" t="s">
        <v>33</v>
      </c>
      <c r="X1123" t="s">
        <v>34</v>
      </c>
      <c r="Y1123" t="s">
        <v>35</v>
      </c>
      <c r="AA1123" t="str">
        <f t="shared" si="58"/>
        <v/>
      </c>
    </row>
    <row r="1124" spans="1:27" x14ac:dyDescent="0.35">
      <c r="A1124" t="s">
        <v>2519</v>
      </c>
      <c r="B1124" s="3" t="s">
        <v>2520</v>
      </c>
      <c r="C1124" s="3" t="s">
        <v>2521</v>
      </c>
      <c r="D1124">
        <v>0</v>
      </c>
      <c r="E1124" t="s">
        <v>2522</v>
      </c>
      <c r="F1124" t="s">
        <v>29</v>
      </c>
      <c r="I1124">
        <v>0</v>
      </c>
      <c r="N1124">
        <v>21</v>
      </c>
      <c r="O1124">
        <v>20</v>
      </c>
      <c r="P1124">
        <v>6.5</v>
      </c>
      <c r="S1124" t="s">
        <v>32</v>
      </c>
      <c r="U1124" t="s">
        <v>33</v>
      </c>
      <c r="X1124" t="s">
        <v>34</v>
      </c>
      <c r="Y1124" t="s">
        <v>35</v>
      </c>
      <c r="AA1124" t="str">
        <f t="shared" si="58"/>
        <v/>
      </c>
    </row>
    <row r="1125" spans="1:27" x14ac:dyDescent="0.35">
      <c r="A1125" t="s">
        <v>2519</v>
      </c>
      <c r="B1125" s="3" t="s">
        <v>2520</v>
      </c>
      <c r="C1125" s="3" t="s">
        <v>2521</v>
      </c>
      <c r="D1125">
        <v>1</v>
      </c>
      <c r="E1125" t="s">
        <v>2523</v>
      </c>
      <c r="F1125" t="s">
        <v>29</v>
      </c>
      <c r="I1125">
        <v>0</v>
      </c>
      <c r="N1125">
        <v>33.5</v>
      </c>
      <c r="O1125">
        <v>33.5</v>
      </c>
      <c r="P1125">
        <v>5.5</v>
      </c>
      <c r="S1125" t="s">
        <v>32</v>
      </c>
      <c r="U1125" t="s">
        <v>33</v>
      </c>
      <c r="X1125" t="s">
        <v>34</v>
      </c>
      <c r="Y1125" t="s">
        <v>35</v>
      </c>
      <c r="AA1125" t="str">
        <f t="shared" si="58"/>
        <v/>
      </c>
    </row>
    <row r="1126" spans="1:27" x14ac:dyDescent="0.35">
      <c r="A1126" t="s">
        <v>2519</v>
      </c>
      <c r="B1126" s="3" t="s">
        <v>2520</v>
      </c>
      <c r="C1126" s="3" t="s">
        <v>2521</v>
      </c>
      <c r="D1126">
        <v>2</v>
      </c>
      <c r="E1126" t="s">
        <v>2524</v>
      </c>
      <c r="F1126" t="s">
        <v>29</v>
      </c>
      <c r="I1126">
        <v>0</v>
      </c>
      <c r="N1126">
        <v>16</v>
      </c>
      <c r="O1126">
        <v>18.5</v>
      </c>
      <c r="P1126">
        <v>3</v>
      </c>
      <c r="S1126" t="s">
        <v>52</v>
      </c>
      <c r="T1126">
        <v>2</v>
      </c>
      <c r="U1126" t="s">
        <v>33</v>
      </c>
      <c r="X1126" t="s">
        <v>34</v>
      </c>
      <c r="Y1126" t="s">
        <v>35</v>
      </c>
      <c r="AA1126" t="str">
        <f t="shared" si="58"/>
        <v/>
      </c>
    </row>
    <row r="1127" spans="1:27" x14ac:dyDescent="0.35">
      <c r="A1127" t="s">
        <v>2519</v>
      </c>
      <c r="B1127" s="3" t="s">
        <v>2520</v>
      </c>
      <c r="C1127" s="3" t="s">
        <v>2521</v>
      </c>
      <c r="D1127">
        <v>3</v>
      </c>
      <c r="E1127" t="s">
        <v>2525</v>
      </c>
      <c r="F1127" t="s">
        <v>29</v>
      </c>
      <c r="I1127">
        <v>0</v>
      </c>
      <c r="N1127">
        <v>16.5</v>
      </c>
      <c r="O1127">
        <v>18.5</v>
      </c>
      <c r="P1127">
        <v>2</v>
      </c>
      <c r="S1127" t="s">
        <v>32</v>
      </c>
      <c r="U1127" t="s">
        <v>33</v>
      </c>
      <c r="X1127" t="s">
        <v>34</v>
      </c>
      <c r="Y1127" t="s">
        <v>35</v>
      </c>
      <c r="AA1127" t="str">
        <f t="shared" si="58"/>
        <v/>
      </c>
    </row>
    <row r="1128" spans="1:27" x14ac:dyDescent="0.35">
      <c r="A1128" t="s">
        <v>2519</v>
      </c>
      <c r="B1128" s="3" t="s">
        <v>2520</v>
      </c>
      <c r="C1128" s="3" t="s">
        <v>2521</v>
      </c>
      <c r="D1128">
        <v>4</v>
      </c>
      <c r="E1128" t="s">
        <v>2526</v>
      </c>
      <c r="F1128" t="s">
        <v>29</v>
      </c>
      <c r="I1128">
        <v>0</v>
      </c>
      <c r="N1128">
        <v>22</v>
      </c>
      <c r="O1128">
        <v>23.5</v>
      </c>
      <c r="P1128">
        <v>3</v>
      </c>
      <c r="S1128" t="s">
        <v>32</v>
      </c>
      <c r="U1128" t="s">
        <v>33</v>
      </c>
      <c r="X1128" t="s">
        <v>34</v>
      </c>
      <c r="Y1128" t="s">
        <v>35</v>
      </c>
      <c r="AA1128" t="str">
        <f t="shared" si="58"/>
        <v/>
      </c>
    </row>
    <row r="1129" spans="1:27" x14ac:dyDescent="0.35">
      <c r="A1129" t="s">
        <v>2519</v>
      </c>
      <c r="B1129" s="3" t="s">
        <v>2520</v>
      </c>
      <c r="C1129" s="3" t="s">
        <v>2521</v>
      </c>
      <c r="D1129">
        <v>5</v>
      </c>
      <c r="E1129" t="s">
        <v>2527</v>
      </c>
      <c r="F1129" t="s">
        <v>29</v>
      </c>
      <c r="I1129">
        <v>0</v>
      </c>
      <c r="N1129">
        <v>29.5</v>
      </c>
      <c r="O1129">
        <v>32</v>
      </c>
      <c r="P1129">
        <v>3</v>
      </c>
      <c r="S1129" t="s">
        <v>32</v>
      </c>
      <c r="U1129" t="s">
        <v>33</v>
      </c>
      <c r="X1129" t="s">
        <v>34</v>
      </c>
      <c r="Y1129" t="s">
        <v>35</v>
      </c>
      <c r="AA1129" t="str">
        <f t="shared" si="58"/>
        <v/>
      </c>
    </row>
    <row r="1130" spans="1:27" x14ac:dyDescent="0.35">
      <c r="A1130" t="s">
        <v>2519</v>
      </c>
      <c r="B1130" s="3" t="s">
        <v>2520</v>
      </c>
      <c r="C1130" s="3" t="s">
        <v>2521</v>
      </c>
      <c r="D1130">
        <v>6</v>
      </c>
      <c r="E1130" t="s">
        <v>2528</v>
      </c>
      <c r="F1130" t="s">
        <v>29</v>
      </c>
      <c r="I1130">
        <v>0</v>
      </c>
      <c r="N1130">
        <v>36</v>
      </c>
      <c r="O1130">
        <v>35.5</v>
      </c>
      <c r="P1130">
        <v>3.5</v>
      </c>
      <c r="S1130" t="s">
        <v>32</v>
      </c>
      <c r="U1130" t="s">
        <v>117</v>
      </c>
      <c r="V1130" t="s">
        <v>199</v>
      </c>
      <c r="W1130">
        <v>1.5</v>
      </c>
      <c r="X1130" t="s">
        <v>34</v>
      </c>
      <c r="Y1130" t="s">
        <v>35</v>
      </c>
      <c r="AA1130" t="str">
        <f t="shared" si="58"/>
        <v/>
      </c>
    </row>
    <row r="1131" spans="1:27" x14ac:dyDescent="0.35">
      <c r="A1131" t="s">
        <v>2519</v>
      </c>
      <c r="B1131" s="3" t="s">
        <v>2520</v>
      </c>
      <c r="C1131" s="3" t="s">
        <v>2521</v>
      </c>
      <c r="D1131">
        <v>7</v>
      </c>
      <c r="E1131" t="s">
        <v>2529</v>
      </c>
      <c r="F1131" t="s">
        <v>29</v>
      </c>
      <c r="I1131">
        <v>0</v>
      </c>
      <c r="N1131">
        <v>20.5</v>
      </c>
      <c r="O1131">
        <v>22.5</v>
      </c>
      <c r="P1131">
        <v>2</v>
      </c>
      <c r="S1131" t="s">
        <v>32</v>
      </c>
      <c r="U1131" t="s">
        <v>33</v>
      </c>
      <c r="X1131" t="s">
        <v>34</v>
      </c>
      <c r="Y1131" t="s">
        <v>35</v>
      </c>
      <c r="AA1131" t="str">
        <f t="shared" si="58"/>
        <v/>
      </c>
    </row>
    <row r="1132" spans="1:27" x14ac:dyDescent="0.35">
      <c r="A1132" t="s">
        <v>2519</v>
      </c>
      <c r="B1132" s="3" t="s">
        <v>2520</v>
      </c>
      <c r="C1132" s="3" t="s">
        <v>2521</v>
      </c>
      <c r="D1132">
        <v>8</v>
      </c>
      <c r="E1132" t="s">
        <v>2530</v>
      </c>
      <c r="F1132" t="s">
        <v>29</v>
      </c>
      <c r="I1132">
        <v>0</v>
      </c>
      <c r="N1132">
        <v>35.5</v>
      </c>
      <c r="O1132">
        <v>38.5</v>
      </c>
      <c r="P1132">
        <v>5</v>
      </c>
      <c r="S1132" t="s">
        <v>32</v>
      </c>
      <c r="U1132" t="s">
        <v>33</v>
      </c>
      <c r="X1132" t="s">
        <v>34</v>
      </c>
      <c r="Y1132" t="s">
        <v>35</v>
      </c>
      <c r="AA1132" t="str">
        <f t="shared" si="58"/>
        <v/>
      </c>
    </row>
    <row r="1133" spans="1:27" x14ac:dyDescent="0.35">
      <c r="A1133" t="s">
        <v>2519</v>
      </c>
      <c r="B1133" s="3" t="s">
        <v>2520</v>
      </c>
      <c r="C1133" s="3" t="s">
        <v>2521</v>
      </c>
      <c r="D1133">
        <v>9</v>
      </c>
      <c r="E1133" t="s">
        <v>2531</v>
      </c>
      <c r="F1133" t="s">
        <v>29</v>
      </c>
      <c r="I1133">
        <v>0</v>
      </c>
      <c r="N1133">
        <v>20.5</v>
      </c>
      <c r="O1133">
        <v>23</v>
      </c>
      <c r="P1133">
        <v>2</v>
      </c>
      <c r="S1133" t="s">
        <v>32</v>
      </c>
      <c r="U1133" t="s">
        <v>33</v>
      </c>
      <c r="X1133" t="s">
        <v>34</v>
      </c>
      <c r="Y1133" t="s">
        <v>35</v>
      </c>
      <c r="AA1133" t="str">
        <f t="shared" si="58"/>
        <v/>
      </c>
    </row>
    <row r="1134" spans="1:27" x14ac:dyDescent="0.35">
      <c r="A1134" t="s">
        <v>2519</v>
      </c>
      <c r="B1134" s="3" t="s">
        <v>2520</v>
      </c>
      <c r="C1134" s="3" t="s">
        <v>2521</v>
      </c>
      <c r="D1134">
        <v>10</v>
      </c>
      <c r="E1134" t="s">
        <v>2532</v>
      </c>
      <c r="F1134" t="s">
        <v>49</v>
      </c>
      <c r="I1134">
        <v>0</v>
      </c>
      <c r="N1134">
        <v>0</v>
      </c>
      <c r="O1134">
        <v>0</v>
      </c>
      <c r="AA1134" t="str">
        <f t="shared" si="58"/>
        <v/>
      </c>
    </row>
    <row r="1135" spans="1:27" x14ac:dyDescent="0.35">
      <c r="A1135" t="s">
        <v>2519</v>
      </c>
      <c r="B1135" s="3" t="s">
        <v>2520</v>
      </c>
      <c r="C1135" s="3" t="s">
        <v>2521</v>
      </c>
      <c r="D1135">
        <v>11</v>
      </c>
      <c r="E1135" t="s">
        <v>2533</v>
      </c>
      <c r="F1135" t="s">
        <v>49</v>
      </c>
      <c r="I1135">
        <v>0</v>
      </c>
      <c r="N1135">
        <v>0</v>
      </c>
      <c r="O1135">
        <v>0</v>
      </c>
      <c r="AA1135" t="str">
        <f t="shared" si="58"/>
        <v/>
      </c>
    </row>
    <row r="1136" spans="1:27" x14ac:dyDescent="0.35">
      <c r="A1136" t="s">
        <v>2519</v>
      </c>
      <c r="B1136" s="3" t="s">
        <v>2520</v>
      </c>
      <c r="C1136" s="3" t="s">
        <v>2521</v>
      </c>
      <c r="D1136">
        <v>12</v>
      </c>
      <c r="E1136" t="s">
        <v>2534</v>
      </c>
      <c r="F1136" t="s">
        <v>49</v>
      </c>
      <c r="I1136">
        <v>0</v>
      </c>
      <c r="N1136">
        <v>0</v>
      </c>
      <c r="O1136">
        <v>0</v>
      </c>
      <c r="AA1136" t="str">
        <f t="shared" si="58"/>
        <v/>
      </c>
    </row>
    <row r="1137" spans="1:33" x14ac:dyDescent="0.35">
      <c r="A1137" t="s">
        <v>2519</v>
      </c>
      <c r="B1137" s="3" t="s">
        <v>2520</v>
      </c>
      <c r="C1137" s="3" t="s">
        <v>2521</v>
      </c>
      <c r="D1137">
        <v>13</v>
      </c>
      <c r="E1137" t="s">
        <v>2535</v>
      </c>
      <c r="F1137" t="s">
        <v>49</v>
      </c>
      <c r="I1137">
        <v>0</v>
      </c>
      <c r="N1137">
        <v>0</v>
      </c>
      <c r="O1137">
        <v>0</v>
      </c>
      <c r="AA1137" t="str">
        <f t="shared" si="58"/>
        <v/>
      </c>
    </row>
    <row r="1138" spans="1:33" x14ac:dyDescent="0.35">
      <c r="A1138" t="s">
        <v>2536</v>
      </c>
      <c r="B1138" s="3" t="s">
        <v>2537</v>
      </c>
      <c r="C1138" s="3" t="s">
        <v>2538</v>
      </c>
      <c r="D1138">
        <v>0</v>
      </c>
      <c r="E1138" t="s">
        <v>2539</v>
      </c>
      <c r="F1138" t="s">
        <v>73</v>
      </c>
      <c r="G1138">
        <v>19.5</v>
      </c>
      <c r="H1138">
        <v>21.106549999999899</v>
      </c>
      <c r="I1138">
        <v>0</v>
      </c>
      <c r="J1138" t="s">
        <v>359</v>
      </c>
      <c r="K1138">
        <v>1</v>
      </c>
      <c r="L1138" t="s">
        <v>176</v>
      </c>
      <c r="AA1138" t="str">
        <f t="shared" si="58"/>
        <v/>
      </c>
      <c r="AC1138">
        <f t="shared" ref="AC1138:AC1139" si="59">IF(H1138&gt;0,(H1138-1.2)/0.87,IF(G1138&gt;0,G1138,""))</f>
        <v>22.881091954022875</v>
      </c>
      <c r="AD1138">
        <f t="shared" ref="AD1138:AD1139" si="60">IF(AC1138&gt;30,0.00027249*AC1138^3+42.1294,0)</f>
        <v>0</v>
      </c>
      <c r="AE1138">
        <v>1</v>
      </c>
      <c r="AF1138">
        <v>2</v>
      </c>
      <c r="AG1138">
        <f t="shared" ref="AG1138:AG1139" si="61">AE1138*AD1138</f>
        <v>0</v>
      </c>
    </row>
    <row r="1139" spans="1:33" x14ac:dyDescent="0.35">
      <c r="A1139" t="s">
        <v>2536</v>
      </c>
      <c r="B1139" s="3" t="s">
        <v>2537</v>
      </c>
      <c r="C1139" s="3" t="s">
        <v>2538</v>
      </c>
      <c r="D1139">
        <v>1</v>
      </c>
      <c r="E1139" t="s">
        <v>2540</v>
      </c>
      <c r="F1139" t="s">
        <v>73</v>
      </c>
      <c r="G1139">
        <v>22</v>
      </c>
      <c r="H1139">
        <v>23.7137999999999</v>
      </c>
      <c r="I1139">
        <v>0</v>
      </c>
      <c r="J1139" s="4" t="s">
        <v>2541</v>
      </c>
      <c r="K1139">
        <v>0</v>
      </c>
      <c r="L1139" t="s">
        <v>75</v>
      </c>
      <c r="M1139">
        <v>1</v>
      </c>
      <c r="AA1139" t="str">
        <f t="shared" si="58"/>
        <v/>
      </c>
      <c r="AC1139">
        <f t="shared" si="59"/>
        <v>25.877931034482643</v>
      </c>
      <c r="AD1139">
        <f t="shared" si="60"/>
        <v>0</v>
      </c>
      <c r="AE1139">
        <v>1</v>
      </c>
      <c r="AF1139">
        <v>2</v>
      </c>
      <c r="AG1139">
        <f t="shared" si="61"/>
        <v>0</v>
      </c>
    </row>
    <row r="1140" spans="1:33" x14ac:dyDescent="0.35">
      <c r="A1140" t="s">
        <v>2536</v>
      </c>
      <c r="B1140" s="3" t="s">
        <v>2537</v>
      </c>
      <c r="C1140" s="3" t="s">
        <v>2538</v>
      </c>
      <c r="D1140">
        <v>2</v>
      </c>
      <c r="E1140" t="s">
        <v>2542</v>
      </c>
      <c r="F1140" t="s">
        <v>29</v>
      </c>
      <c r="I1140">
        <v>0</v>
      </c>
      <c r="N1140">
        <v>24.5</v>
      </c>
      <c r="O1140">
        <v>28</v>
      </c>
      <c r="P1140">
        <v>1.8</v>
      </c>
      <c r="S1140" t="s">
        <v>32</v>
      </c>
      <c r="U1140" t="s">
        <v>117</v>
      </c>
      <c r="V1140" t="s">
        <v>2543</v>
      </c>
      <c r="W1140">
        <v>0.5</v>
      </c>
      <c r="X1140" t="s">
        <v>88</v>
      </c>
      <c r="Y1140" t="s">
        <v>35</v>
      </c>
      <c r="AA1140" t="str">
        <f t="shared" si="58"/>
        <v/>
      </c>
    </row>
    <row r="1141" spans="1:33" x14ac:dyDescent="0.35">
      <c r="A1141" t="s">
        <v>2536</v>
      </c>
      <c r="B1141" s="3" t="s">
        <v>2537</v>
      </c>
      <c r="C1141" s="3" t="s">
        <v>2538</v>
      </c>
      <c r="D1141">
        <v>3</v>
      </c>
      <c r="E1141" t="s">
        <v>2544</v>
      </c>
      <c r="F1141" t="s">
        <v>29</v>
      </c>
      <c r="I1141">
        <v>0</v>
      </c>
      <c r="N1141">
        <v>14.5</v>
      </c>
      <c r="O1141">
        <v>15</v>
      </c>
      <c r="P1141">
        <v>3</v>
      </c>
      <c r="S1141" t="s">
        <v>32</v>
      </c>
      <c r="U1141" t="s">
        <v>33</v>
      </c>
      <c r="X1141" t="s">
        <v>34</v>
      </c>
      <c r="Y1141" t="s">
        <v>35</v>
      </c>
      <c r="AA1141" t="str">
        <f t="shared" si="58"/>
        <v/>
      </c>
    </row>
    <row r="1142" spans="1:33" x14ac:dyDescent="0.35">
      <c r="A1142" t="s">
        <v>2536</v>
      </c>
      <c r="B1142" s="3" t="s">
        <v>2537</v>
      </c>
      <c r="C1142" s="3" t="s">
        <v>2538</v>
      </c>
      <c r="D1142">
        <v>4</v>
      </c>
      <c r="E1142" t="s">
        <v>2545</v>
      </c>
      <c r="F1142" t="s">
        <v>29</v>
      </c>
      <c r="I1142">
        <v>0</v>
      </c>
      <c r="N1142">
        <v>17</v>
      </c>
      <c r="O1142">
        <v>17.5</v>
      </c>
      <c r="P1142">
        <v>3</v>
      </c>
      <c r="S1142" t="s">
        <v>32</v>
      </c>
      <c r="U1142" t="s">
        <v>33</v>
      </c>
      <c r="X1142" t="s">
        <v>34</v>
      </c>
      <c r="Y1142" t="s">
        <v>35</v>
      </c>
      <c r="AA1142" t="str">
        <f t="shared" si="58"/>
        <v/>
      </c>
    </row>
    <row r="1143" spans="1:33" x14ac:dyDescent="0.35">
      <c r="A1143" t="s">
        <v>2536</v>
      </c>
      <c r="B1143" s="3" t="s">
        <v>2537</v>
      </c>
      <c r="C1143" s="3" t="s">
        <v>2538</v>
      </c>
      <c r="D1143">
        <v>5</v>
      </c>
      <c r="E1143" t="s">
        <v>2546</v>
      </c>
      <c r="F1143" t="s">
        <v>29</v>
      </c>
      <c r="I1143">
        <v>0</v>
      </c>
      <c r="N1143">
        <v>19</v>
      </c>
      <c r="O1143">
        <v>22</v>
      </c>
      <c r="P1143">
        <v>3</v>
      </c>
      <c r="S1143" t="s">
        <v>32</v>
      </c>
      <c r="U1143" t="s">
        <v>33</v>
      </c>
      <c r="X1143" t="s">
        <v>34</v>
      </c>
      <c r="Y1143" t="s">
        <v>35</v>
      </c>
      <c r="AA1143" t="str">
        <f t="shared" si="58"/>
        <v/>
      </c>
    </row>
    <row r="1144" spans="1:33" x14ac:dyDescent="0.35">
      <c r="A1144" t="s">
        <v>2536</v>
      </c>
      <c r="B1144" s="3" t="s">
        <v>2537</v>
      </c>
      <c r="C1144" s="3" t="s">
        <v>2538</v>
      </c>
      <c r="D1144">
        <v>6</v>
      </c>
      <c r="E1144" t="s">
        <v>2547</v>
      </c>
      <c r="F1144" t="s">
        <v>29</v>
      </c>
      <c r="I1144">
        <v>0</v>
      </c>
      <c r="N1144">
        <v>14</v>
      </c>
      <c r="O1144">
        <v>14</v>
      </c>
      <c r="P1144">
        <v>2</v>
      </c>
      <c r="S1144" t="s">
        <v>32</v>
      </c>
      <c r="U1144" t="s">
        <v>33</v>
      </c>
      <c r="X1144" t="s">
        <v>34</v>
      </c>
      <c r="Y1144" t="s">
        <v>35</v>
      </c>
      <c r="AA1144" t="str">
        <f t="shared" si="58"/>
        <v/>
      </c>
    </row>
    <row r="1145" spans="1:33" x14ac:dyDescent="0.35">
      <c r="A1145" t="s">
        <v>2536</v>
      </c>
      <c r="B1145" s="3" t="s">
        <v>2537</v>
      </c>
      <c r="C1145" s="3" t="s">
        <v>2538</v>
      </c>
      <c r="D1145">
        <v>7</v>
      </c>
      <c r="E1145" t="s">
        <v>2548</v>
      </c>
      <c r="F1145" t="s">
        <v>29</v>
      </c>
      <c r="I1145">
        <v>0</v>
      </c>
      <c r="N1145">
        <v>33.5</v>
      </c>
      <c r="O1145">
        <v>36.5</v>
      </c>
      <c r="P1145">
        <v>4</v>
      </c>
      <c r="S1145" t="s">
        <v>32</v>
      </c>
      <c r="U1145" t="s">
        <v>33</v>
      </c>
      <c r="X1145" t="s">
        <v>34</v>
      </c>
      <c r="Y1145" t="s">
        <v>35</v>
      </c>
      <c r="AA1145" t="str">
        <f t="shared" si="58"/>
        <v/>
      </c>
    </row>
    <row r="1146" spans="1:33" x14ac:dyDescent="0.35">
      <c r="A1146" t="s">
        <v>2536</v>
      </c>
      <c r="B1146" s="3" t="s">
        <v>2537</v>
      </c>
      <c r="C1146" s="3" t="s">
        <v>2538</v>
      </c>
      <c r="D1146">
        <v>8</v>
      </c>
      <c r="E1146" t="s">
        <v>2549</v>
      </c>
      <c r="F1146" t="s">
        <v>29</v>
      </c>
      <c r="I1146">
        <v>0</v>
      </c>
      <c r="N1146">
        <v>16</v>
      </c>
      <c r="O1146">
        <v>17</v>
      </c>
      <c r="P1146">
        <v>2</v>
      </c>
      <c r="S1146" t="s">
        <v>32</v>
      </c>
      <c r="U1146" t="s">
        <v>33</v>
      </c>
      <c r="X1146" t="s">
        <v>34</v>
      </c>
      <c r="Y1146" t="s">
        <v>35</v>
      </c>
      <c r="AA1146" t="str">
        <f t="shared" si="58"/>
        <v/>
      </c>
    </row>
    <row r="1147" spans="1:33" x14ac:dyDescent="0.35">
      <c r="A1147" t="s">
        <v>2536</v>
      </c>
      <c r="B1147" s="3" t="s">
        <v>2537</v>
      </c>
      <c r="C1147" s="3" t="s">
        <v>2538</v>
      </c>
      <c r="D1147">
        <v>9</v>
      </c>
      <c r="E1147" t="s">
        <v>2550</v>
      </c>
      <c r="F1147" t="s">
        <v>29</v>
      </c>
      <c r="I1147">
        <v>0</v>
      </c>
      <c r="N1147">
        <v>21.5</v>
      </c>
      <c r="O1147">
        <v>21.5</v>
      </c>
      <c r="P1147">
        <v>1.5</v>
      </c>
      <c r="S1147" t="s">
        <v>32</v>
      </c>
      <c r="U1147" t="s">
        <v>33</v>
      </c>
      <c r="X1147" t="s">
        <v>95</v>
      </c>
      <c r="Y1147" t="s">
        <v>35</v>
      </c>
      <c r="AA1147" t="str">
        <f t="shared" si="58"/>
        <v/>
      </c>
    </row>
    <row r="1148" spans="1:33" x14ac:dyDescent="0.35">
      <c r="A1148" t="s">
        <v>2536</v>
      </c>
      <c r="B1148" s="3" t="s">
        <v>2537</v>
      </c>
      <c r="C1148" s="3" t="s">
        <v>2538</v>
      </c>
      <c r="D1148">
        <v>10</v>
      </c>
      <c r="E1148" t="s">
        <v>2551</v>
      </c>
      <c r="F1148" t="s">
        <v>29</v>
      </c>
      <c r="I1148">
        <v>0</v>
      </c>
      <c r="N1148">
        <v>18.5</v>
      </c>
      <c r="O1148">
        <v>19.5</v>
      </c>
      <c r="P1148">
        <v>1.8</v>
      </c>
      <c r="S1148" t="s">
        <v>52</v>
      </c>
      <c r="T1148">
        <v>2</v>
      </c>
      <c r="U1148" t="s">
        <v>33</v>
      </c>
      <c r="X1148" t="s">
        <v>34</v>
      </c>
      <c r="Y1148" t="s">
        <v>35</v>
      </c>
      <c r="AA1148" t="str">
        <f t="shared" si="58"/>
        <v/>
      </c>
    </row>
    <row r="1149" spans="1:33" x14ac:dyDescent="0.35">
      <c r="A1149" t="s">
        <v>2536</v>
      </c>
      <c r="B1149" s="3" t="s">
        <v>2537</v>
      </c>
      <c r="C1149" s="3" t="s">
        <v>2538</v>
      </c>
      <c r="D1149">
        <v>11</v>
      </c>
      <c r="E1149" t="s">
        <v>2552</v>
      </c>
      <c r="F1149" t="s">
        <v>29</v>
      </c>
      <c r="I1149">
        <v>0</v>
      </c>
      <c r="N1149">
        <v>15</v>
      </c>
      <c r="O1149">
        <v>19</v>
      </c>
      <c r="P1149">
        <v>2</v>
      </c>
      <c r="S1149" t="s">
        <v>32</v>
      </c>
      <c r="U1149" t="s">
        <v>33</v>
      </c>
      <c r="X1149" t="s">
        <v>34</v>
      </c>
      <c r="Y1149" t="s">
        <v>35</v>
      </c>
      <c r="AA1149" t="str">
        <f t="shared" si="58"/>
        <v/>
      </c>
    </row>
    <row r="1150" spans="1:33" x14ac:dyDescent="0.35">
      <c r="A1150" t="s">
        <v>2553</v>
      </c>
      <c r="B1150" s="3" t="s">
        <v>2554</v>
      </c>
      <c r="C1150" s="3" t="s">
        <v>2555</v>
      </c>
      <c r="D1150">
        <v>0</v>
      </c>
      <c r="E1150" t="s">
        <v>2556</v>
      </c>
      <c r="F1150" t="s">
        <v>73</v>
      </c>
      <c r="G1150">
        <v>34.5</v>
      </c>
      <c r="H1150">
        <v>36.750050000000002</v>
      </c>
      <c r="I1150">
        <v>72.654981793832064</v>
      </c>
      <c r="J1150" t="s">
        <v>359</v>
      </c>
      <c r="K1150">
        <v>1</v>
      </c>
      <c r="L1150" t="s">
        <v>176</v>
      </c>
      <c r="AA1150" t="str">
        <f t="shared" si="58"/>
        <v/>
      </c>
      <c r="AC1150">
        <f>IF(H1150&gt;0,(H1150-1.2)/0.87,IF(G1150&gt;0,G1150,""))</f>
        <v>40.862126436781608</v>
      </c>
      <c r="AD1150">
        <f>IF(AC1150&gt;30,0.00027249*AC1150^3+42.1294,0)</f>
        <v>60.720858380224364</v>
      </c>
      <c r="AE1150">
        <v>1</v>
      </c>
      <c r="AF1150">
        <v>2</v>
      </c>
      <c r="AG1150">
        <f>AE1150*AD1150</f>
        <v>60.720858380224364</v>
      </c>
    </row>
    <row r="1151" spans="1:33" x14ac:dyDescent="0.35">
      <c r="A1151" t="s">
        <v>2553</v>
      </c>
      <c r="B1151" s="3" t="s">
        <v>2554</v>
      </c>
      <c r="C1151" s="3" t="s">
        <v>2555</v>
      </c>
      <c r="D1151">
        <v>1</v>
      </c>
      <c r="E1151" t="s">
        <v>2557</v>
      </c>
      <c r="F1151" t="s">
        <v>29</v>
      </c>
      <c r="I1151">
        <v>0</v>
      </c>
      <c r="N1151">
        <v>31.5</v>
      </c>
      <c r="O1151">
        <v>31.5</v>
      </c>
      <c r="P1151">
        <v>2</v>
      </c>
      <c r="S1151" t="s">
        <v>32</v>
      </c>
      <c r="U1151" t="s">
        <v>33</v>
      </c>
      <c r="X1151" t="s">
        <v>95</v>
      </c>
      <c r="Y1151" t="s">
        <v>35</v>
      </c>
      <c r="AA1151" t="str">
        <f t="shared" si="58"/>
        <v/>
      </c>
    </row>
    <row r="1152" spans="1:33" x14ac:dyDescent="0.35">
      <c r="A1152" t="s">
        <v>2553</v>
      </c>
      <c r="B1152" s="3" t="s">
        <v>2554</v>
      </c>
      <c r="C1152" s="3" t="s">
        <v>2555</v>
      </c>
      <c r="D1152">
        <v>2</v>
      </c>
      <c r="E1152" t="s">
        <v>2558</v>
      </c>
      <c r="F1152" t="s">
        <v>29</v>
      </c>
      <c r="I1152">
        <v>0</v>
      </c>
      <c r="N1152">
        <v>19.5</v>
      </c>
      <c r="O1152">
        <v>18.5</v>
      </c>
      <c r="P1152">
        <v>2</v>
      </c>
      <c r="S1152" t="s">
        <v>32</v>
      </c>
      <c r="U1152" t="s">
        <v>33</v>
      </c>
      <c r="X1152" t="s">
        <v>95</v>
      </c>
      <c r="Y1152" t="s">
        <v>35</v>
      </c>
      <c r="AA1152" t="str">
        <f t="shared" si="58"/>
        <v/>
      </c>
    </row>
    <row r="1153" spans="1:27" x14ac:dyDescent="0.35">
      <c r="A1153" t="s">
        <v>2553</v>
      </c>
      <c r="B1153" s="3" t="s">
        <v>2554</v>
      </c>
      <c r="C1153" s="3" t="s">
        <v>2555</v>
      </c>
      <c r="D1153">
        <v>3</v>
      </c>
      <c r="E1153" t="s">
        <v>2559</v>
      </c>
      <c r="F1153" t="s">
        <v>29</v>
      </c>
      <c r="I1153">
        <v>0</v>
      </c>
      <c r="N1153">
        <v>36.5</v>
      </c>
      <c r="O1153">
        <v>41</v>
      </c>
      <c r="P1153">
        <v>2</v>
      </c>
      <c r="S1153" t="s">
        <v>32</v>
      </c>
      <c r="U1153" t="s">
        <v>33</v>
      </c>
      <c r="X1153" t="s">
        <v>95</v>
      </c>
      <c r="Y1153" t="s">
        <v>35</v>
      </c>
      <c r="Z1153">
        <v>2.5</v>
      </c>
      <c r="AA1153" t="str">
        <f t="shared" si="58"/>
        <v/>
      </c>
    </row>
    <row r="1154" spans="1:27" x14ac:dyDescent="0.35">
      <c r="A1154" t="s">
        <v>2553</v>
      </c>
      <c r="B1154" s="3" t="s">
        <v>2554</v>
      </c>
      <c r="C1154" s="3" t="s">
        <v>2555</v>
      </c>
      <c r="D1154">
        <v>4</v>
      </c>
      <c r="E1154" t="s">
        <v>2560</v>
      </c>
      <c r="F1154" t="s">
        <v>29</v>
      </c>
      <c r="I1154">
        <v>0</v>
      </c>
      <c r="N1154">
        <v>37.5</v>
      </c>
      <c r="O1154">
        <v>38.5</v>
      </c>
      <c r="P1154">
        <v>2</v>
      </c>
      <c r="S1154" t="s">
        <v>32</v>
      </c>
      <c r="U1154" t="s">
        <v>33</v>
      </c>
      <c r="X1154" t="s">
        <v>34</v>
      </c>
      <c r="Y1154" t="s">
        <v>35</v>
      </c>
      <c r="Z1154">
        <v>2.5</v>
      </c>
      <c r="AA1154" t="str">
        <f t="shared" ref="AA1154:AA1217" si="62">IF(N1154&gt;45,(O1154-1.2)/0.87,"")</f>
        <v/>
      </c>
    </row>
    <row r="1155" spans="1:27" x14ac:dyDescent="0.35">
      <c r="A1155" t="s">
        <v>2553</v>
      </c>
      <c r="B1155" s="3" t="s">
        <v>2554</v>
      </c>
      <c r="C1155" s="3" t="s">
        <v>2555</v>
      </c>
      <c r="D1155">
        <v>5</v>
      </c>
      <c r="E1155" t="s">
        <v>2561</v>
      </c>
      <c r="F1155" t="s">
        <v>29</v>
      </c>
      <c r="I1155">
        <v>0</v>
      </c>
      <c r="N1155">
        <v>18.5</v>
      </c>
      <c r="O1155">
        <v>15.5</v>
      </c>
      <c r="P1155">
        <v>3</v>
      </c>
      <c r="S1155" t="s">
        <v>32</v>
      </c>
      <c r="U1155" t="s">
        <v>33</v>
      </c>
      <c r="X1155" t="s">
        <v>34</v>
      </c>
      <c r="Y1155" t="s">
        <v>35</v>
      </c>
      <c r="AA1155" t="str">
        <f t="shared" si="62"/>
        <v/>
      </c>
    </row>
    <row r="1156" spans="1:27" x14ac:dyDescent="0.35">
      <c r="A1156" t="s">
        <v>2553</v>
      </c>
      <c r="B1156" s="3" t="s">
        <v>2554</v>
      </c>
      <c r="C1156" s="3" t="s">
        <v>2555</v>
      </c>
      <c r="D1156">
        <v>6</v>
      </c>
      <c r="E1156" t="s">
        <v>2562</v>
      </c>
      <c r="F1156" t="s">
        <v>29</v>
      </c>
      <c r="I1156">
        <v>0</v>
      </c>
      <c r="N1156">
        <v>14.5</v>
      </c>
      <c r="O1156">
        <v>16.5</v>
      </c>
      <c r="P1156">
        <v>1.5</v>
      </c>
      <c r="S1156" t="s">
        <v>32</v>
      </c>
      <c r="U1156" t="s">
        <v>33</v>
      </c>
      <c r="X1156" t="s">
        <v>34</v>
      </c>
      <c r="Y1156" t="s">
        <v>35</v>
      </c>
      <c r="AA1156" t="str">
        <f t="shared" si="62"/>
        <v/>
      </c>
    </row>
    <row r="1157" spans="1:27" x14ac:dyDescent="0.35">
      <c r="A1157" t="s">
        <v>2553</v>
      </c>
      <c r="B1157" s="3" t="s">
        <v>2554</v>
      </c>
      <c r="C1157" s="3" t="s">
        <v>2555</v>
      </c>
      <c r="D1157">
        <v>7</v>
      </c>
      <c r="E1157" t="s">
        <v>2563</v>
      </c>
      <c r="F1157" t="s">
        <v>29</v>
      </c>
      <c r="I1157">
        <v>0</v>
      </c>
      <c r="N1157">
        <v>33</v>
      </c>
      <c r="O1157">
        <v>34.5</v>
      </c>
      <c r="P1157">
        <v>2</v>
      </c>
      <c r="S1157" t="s">
        <v>32</v>
      </c>
      <c r="U1157" t="s">
        <v>33</v>
      </c>
      <c r="X1157" t="s">
        <v>34</v>
      </c>
      <c r="Y1157" t="s">
        <v>35</v>
      </c>
      <c r="AA1157" t="str">
        <f t="shared" si="62"/>
        <v/>
      </c>
    </row>
    <row r="1158" spans="1:27" x14ac:dyDescent="0.35">
      <c r="A1158" t="s">
        <v>2553</v>
      </c>
      <c r="B1158" s="3" t="s">
        <v>2554</v>
      </c>
      <c r="C1158" s="3" t="s">
        <v>2555</v>
      </c>
      <c r="D1158">
        <v>8</v>
      </c>
      <c r="E1158" t="s">
        <v>2564</v>
      </c>
      <c r="F1158" t="s">
        <v>29</v>
      </c>
      <c r="I1158">
        <v>0</v>
      </c>
      <c r="N1158">
        <v>31</v>
      </c>
      <c r="O1158">
        <v>32</v>
      </c>
      <c r="P1158">
        <v>2</v>
      </c>
      <c r="S1158" t="s">
        <v>32</v>
      </c>
      <c r="U1158" t="s">
        <v>33</v>
      </c>
      <c r="X1158" t="s">
        <v>34</v>
      </c>
      <c r="Y1158" t="s">
        <v>35</v>
      </c>
      <c r="AA1158" t="str">
        <f t="shared" si="62"/>
        <v/>
      </c>
    </row>
    <row r="1159" spans="1:27" x14ac:dyDescent="0.35">
      <c r="A1159" t="s">
        <v>2565</v>
      </c>
      <c r="B1159" s="3" t="s">
        <v>2566</v>
      </c>
      <c r="C1159" s="3" t="s">
        <v>2567</v>
      </c>
      <c r="D1159">
        <v>0</v>
      </c>
      <c r="E1159" t="s">
        <v>2568</v>
      </c>
      <c r="F1159" t="s">
        <v>29</v>
      </c>
      <c r="I1159">
        <v>0</v>
      </c>
      <c r="N1159">
        <v>31.5</v>
      </c>
      <c r="O1159">
        <v>34.5</v>
      </c>
      <c r="P1159">
        <v>1.8</v>
      </c>
      <c r="S1159" t="s">
        <v>32</v>
      </c>
      <c r="U1159" t="s">
        <v>117</v>
      </c>
      <c r="V1159" t="s">
        <v>199</v>
      </c>
      <c r="W1159">
        <v>0.7</v>
      </c>
      <c r="X1159" t="s">
        <v>34</v>
      </c>
      <c r="Y1159" t="s">
        <v>35</v>
      </c>
      <c r="AA1159" t="str">
        <f t="shared" si="62"/>
        <v/>
      </c>
    </row>
    <row r="1160" spans="1:27" x14ac:dyDescent="0.35">
      <c r="A1160" t="s">
        <v>2565</v>
      </c>
      <c r="B1160" s="3" t="s">
        <v>2566</v>
      </c>
      <c r="C1160" s="3" t="s">
        <v>2567</v>
      </c>
      <c r="D1160">
        <v>1</v>
      </c>
      <c r="E1160" t="s">
        <v>2569</v>
      </c>
      <c r="F1160" t="s">
        <v>29</v>
      </c>
      <c r="I1160">
        <v>0</v>
      </c>
      <c r="N1160">
        <v>27.5</v>
      </c>
      <c r="O1160">
        <v>28</v>
      </c>
      <c r="P1160">
        <v>1.5</v>
      </c>
      <c r="S1160" t="s">
        <v>32</v>
      </c>
      <c r="U1160" t="s">
        <v>33</v>
      </c>
      <c r="X1160" t="s">
        <v>34</v>
      </c>
      <c r="Y1160" t="s">
        <v>35</v>
      </c>
      <c r="AA1160" t="str">
        <f t="shared" si="62"/>
        <v/>
      </c>
    </row>
    <row r="1161" spans="1:27" x14ac:dyDescent="0.35">
      <c r="A1161" t="s">
        <v>2565</v>
      </c>
      <c r="B1161" s="3" t="s">
        <v>2566</v>
      </c>
      <c r="C1161" s="3" t="s">
        <v>2567</v>
      </c>
      <c r="D1161">
        <v>2</v>
      </c>
      <c r="E1161" t="s">
        <v>2570</v>
      </c>
      <c r="F1161" t="s">
        <v>29</v>
      </c>
      <c r="I1161">
        <v>0</v>
      </c>
      <c r="N1161">
        <v>23.5</v>
      </c>
      <c r="O1161">
        <v>23.5</v>
      </c>
      <c r="P1161">
        <v>2</v>
      </c>
      <c r="S1161" t="s">
        <v>32</v>
      </c>
      <c r="U1161" t="s">
        <v>33</v>
      </c>
      <c r="X1161" t="s">
        <v>34</v>
      </c>
      <c r="Y1161" t="s">
        <v>35</v>
      </c>
      <c r="AA1161" t="str">
        <f t="shared" si="62"/>
        <v/>
      </c>
    </row>
    <row r="1162" spans="1:27" x14ac:dyDescent="0.35">
      <c r="A1162" t="s">
        <v>2565</v>
      </c>
      <c r="B1162" s="3" t="s">
        <v>2566</v>
      </c>
      <c r="C1162" s="3" t="s">
        <v>2567</v>
      </c>
      <c r="D1162">
        <v>3</v>
      </c>
      <c r="E1162" t="s">
        <v>2571</v>
      </c>
      <c r="F1162" t="s">
        <v>29</v>
      </c>
      <c r="I1162">
        <v>0</v>
      </c>
      <c r="N1162">
        <v>19.5</v>
      </c>
      <c r="O1162">
        <v>20</v>
      </c>
      <c r="P1162">
        <v>2</v>
      </c>
      <c r="S1162" t="s">
        <v>32</v>
      </c>
      <c r="U1162" t="s">
        <v>33</v>
      </c>
      <c r="X1162" t="s">
        <v>34</v>
      </c>
      <c r="Y1162" t="s">
        <v>35</v>
      </c>
      <c r="AA1162" t="str">
        <f t="shared" si="62"/>
        <v/>
      </c>
    </row>
    <row r="1163" spans="1:27" x14ac:dyDescent="0.35">
      <c r="A1163" t="s">
        <v>2565</v>
      </c>
      <c r="B1163" s="3" t="s">
        <v>2566</v>
      </c>
      <c r="C1163" s="3" t="s">
        <v>2567</v>
      </c>
      <c r="D1163">
        <v>4</v>
      </c>
      <c r="E1163" t="s">
        <v>2572</v>
      </c>
      <c r="F1163" t="s">
        <v>29</v>
      </c>
      <c r="I1163">
        <v>0</v>
      </c>
      <c r="N1163">
        <v>18.5</v>
      </c>
      <c r="O1163">
        <v>19.5</v>
      </c>
      <c r="P1163">
        <v>1.8</v>
      </c>
      <c r="S1163" t="s">
        <v>52</v>
      </c>
      <c r="T1163">
        <v>5</v>
      </c>
      <c r="U1163" t="s">
        <v>33</v>
      </c>
      <c r="X1163" t="s">
        <v>34</v>
      </c>
      <c r="Y1163" t="s">
        <v>35</v>
      </c>
      <c r="AA1163" t="str">
        <f t="shared" si="62"/>
        <v/>
      </c>
    </row>
    <row r="1164" spans="1:27" x14ac:dyDescent="0.35">
      <c r="A1164" t="s">
        <v>2565</v>
      </c>
      <c r="B1164" s="3" t="s">
        <v>2566</v>
      </c>
      <c r="C1164" s="3" t="s">
        <v>2567</v>
      </c>
      <c r="D1164">
        <v>5</v>
      </c>
      <c r="E1164" t="s">
        <v>2573</v>
      </c>
      <c r="F1164" t="s">
        <v>29</v>
      </c>
      <c r="I1164">
        <v>0</v>
      </c>
      <c r="N1164">
        <v>9</v>
      </c>
      <c r="O1164">
        <v>9.5</v>
      </c>
      <c r="P1164">
        <v>1.5</v>
      </c>
      <c r="S1164" t="s">
        <v>52</v>
      </c>
      <c r="T1164">
        <v>2</v>
      </c>
      <c r="U1164" t="s">
        <v>33</v>
      </c>
      <c r="X1164" t="s">
        <v>34</v>
      </c>
      <c r="Y1164" t="s">
        <v>35</v>
      </c>
      <c r="AA1164" t="str">
        <f t="shared" si="62"/>
        <v/>
      </c>
    </row>
    <row r="1165" spans="1:27" x14ac:dyDescent="0.35">
      <c r="A1165" t="s">
        <v>2565</v>
      </c>
      <c r="B1165" s="3" t="s">
        <v>2566</v>
      </c>
      <c r="C1165" s="3" t="s">
        <v>2567</v>
      </c>
      <c r="D1165">
        <v>6</v>
      </c>
      <c r="E1165" t="s">
        <v>2574</v>
      </c>
      <c r="F1165" t="s">
        <v>29</v>
      </c>
      <c r="I1165">
        <v>0</v>
      </c>
      <c r="N1165">
        <v>14.5</v>
      </c>
      <c r="O1165">
        <v>16</v>
      </c>
      <c r="P1165">
        <v>1.5</v>
      </c>
      <c r="S1165" t="s">
        <v>32</v>
      </c>
      <c r="U1165" t="s">
        <v>33</v>
      </c>
      <c r="X1165" t="s">
        <v>34</v>
      </c>
      <c r="Y1165" t="s">
        <v>35</v>
      </c>
      <c r="AA1165" t="str">
        <f t="shared" si="62"/>
        <v/>
      </c>
    </row>
    <row r="1166" spans="1:27" x14ac:dyDescent="0.35">
      <c r="A1166" t="s">
        <v>2565</v>
      </c>
      <c r="B1166" s="3" t="s">
        <v>2566</v>
      </c>
      <c r="C1166" s="3" t="s">
        <v>2567</v>
      </c>
      <c r="D1166">
        <v>7</v>
      </c>
      <c r="E1166" t="s">
        <v>2575</v>
      </c>
      <c r="F1166" t="s">
        <v>29</v>
      </c>
      <c r="I1166">
        <v>0</v>
      </c>
      <c r="N1166">
        <v>35</v>
      </c>
      <c r="O1166">
        <v>35</v>
      </c>
      <c r="P1166">
        <v>3</v>
      </c>
      <c r="S1166" t="s">
        <v>32</v>
      </c>
      <c r="U1166" t="s">
        <v>33</v>
      </c>
      <c r="X1166" t="s">
        <v>95</v>
      </c>
      <c r="Y1166" t="s">
        <v>35</v>
      </c>
      <c r="AA1166" t="str">
        <f t="shared" si="62"/>
        <v/>
      </c>
    </row>
    <row r="1167" spans="1:27" x14ac:dyDescent="0.35">
      <c r="A1167" t="s">
        <v>2565</v>
      </c>
      <c r="B1167" s="3" t="s">
        <v>2566</v>
      </c>
      <c r="C1167" s="3" t="s">
        <v>2567</v>
      </c>
      <c r="D1167">
        <v>8</v>
      </c>
      <c r="E1167" t="s">
        <v>2576</v>
      </c>
      <c r="F1167" t="s">
        <v>29</v>
      </c>
      <c r="I1167">
        <v>0</v>
      </c>
      <c r="N1167">
        <v>8</v>
      </c>
      <c r="O1167">
        <v>11</v>
      </c>
      <c r="P1167">
        <v>1</v>
      </c>
      <c r="S1167" t="s">
        <v>52</v>
      </c>
      <c r="T1167">
        <v>2</v>
      </c>
      <c r="U1167" t="s">
        <v>33</v>
      </c>
      <c r="X1167" t="s">
        <v>34</v>
      </c>
      <c r="Y1167" t="s">
        <v>35</v>
      </c>
      <c r="AA1167" t="str">
        <f t="shared" si="62"/>
        <v/>
      </c>
    </row>
    <row r="1168" spans="1:27" x14ac:dyDescent="0.35">
      <c r="A1168" t="s">
        <v>2565</v>
      </c>
      <c r="B1168" s="3" t="s">
        <v>2566</v>
      </c>
      <c r="C1168" s="3" t="s">
        <v>2567</v>
      </c>
      <c r="D1168">
        <v>9</v>
      </c>
      <c r="E1168" t="s">
        <v>2577</v>
      </c>
      <c r="F1168" t="s">
        <v>29</v>
      </c>
      <c r="I1168">
        <v>0</v>
      </c>
      <c r="N1168">
        <v>22.5</v>
      </c>
      <c r="O1168">
        <v>23.5</v>
      </c>
      <c r="P1168">
        <v>1</v>
      </c>
      <c r="S1168" t="s">
        <v>32</v>
      </c>
      <c r="U1168" t="s">
        <v>33</v>
      </c>
      <c r="X1168" t="s">
        <v>95</v>
      </c>
      <c r="Y1168" t="s">
        <v>35</v>
      </c>
      <c r="AA1168" t="str">
        <f t="shared" si="62"/>
        <v/>
      </c>
    </row>
    <row r="1169" spans="1:27" x14ac:dyDescent="0.35">
      <c r="A1169" t="s">
        <v>2565</v>
      </c>
      <c r="B1169" s="3" t="s">
        <v>2566</v>
      </c>
      <c r="C1169" s="3" t="s">
        <v>2567</v>
      </c>
      <c r="D1169">
        <v>10</v>
      </c>
      <c r="E1169" t="s">
        <v>2578</v>
      </c>
      <c r="F1169" t="s">
        <v>29</v>
      </c>
      <c r="I1169">
        <v>0</v>
      </c>
      <c r="N1169">
        <v>14.5</v>
      </c>
      <c r="O1169">
        <v>15</v>
      </c>
      <c r="P1169">
        <v>3</v>
      </c>
      <c r="S1169" t="s">
        <v>32</v>
      </c>
      <c r="U1169" t="s">
        <v>33</v>
      </c>
      <c r="X1169" t="s">
        <v>95</v>
      </c>
      <c r="Y1169" t="s">
        <v>35</v>
      </c>
      <c r="AA1169" t="str">
        <f t="shared" si="62"/>
        <v/>
      </c>
    </row>
    <row r="1170" spans="1:27" x14ac:dyDescent="0.35">
      <c r="A1170" t="s">
        <v>2565</v>
      </c>
      <c r="B1170" s="3" t="s">
        <v>2566</v>
      </c>
      <c r="C1170" s="3" t="s">
        <v>2567</v>
      </c>
      <c r="D1170">
        <v>11</v>
      </c>
      <c r="E1170" t="s">
        <v>2579</v>
      </c>
      <c r="F1170" t="s">
        <v>29</v>
      </c>
      <c r="I1170">
        <v>0</v>
      </c>
      <c r="N1170">
        <v>19.5</v>
      </c>
      <c r="O1170">
        <v>20.5</v>
      </c>
      <c r="P1170">
        <v>3</v>
      </c>
      <c r="S1170" t="s">
        <v>32</v>
      </c>
      <c r="U1170" t="s">
        <v>117</v>
      </c>
      <c r="V1170" t="s">
        <v>199</v>
      </c>
      <c r="W1170">
        <v>1</v>
      </c>
      <c r="X1170" t="s">
        <v>95</v>
      </c>
      <c r="Y1170" t="s">
        <v>35</v>
      </c>
      <c r="AA1170" t="str">
        <f t="shared" si="62"/>
        <v/>
      </c>
    </row>
    <row r="1171" spans="1:27" x14ac:dyDescent="0.35">
      <c r="A1171" t="s">
        <v>2565</v>
      </c>
      <c r="B1171" s="3" t="s">
        <v>2566</v>
      </c>
      <c r="C1171" s="3" t="s">
        <v>2567</v>
      </c>
      <c r="D1171">
        <v>12</v>
      </c>
      <c r="E1171" t="s">
        <v>2580</v>
      </c>
      <c r="F1171" t="s">
        <v>29</v>
      </c>
      <c r="I1171">
        <v>0</v>
      </c>
      <c r="N1171">
        <v>16.5</v>
      </c>
      <c r="O1171">
        <v>23.5</v>
      </c>
      <c r="P1171">
        <v>3.5</v>
      </c>
      <c r="S1171" t="s">
        <v>32</v>
      </c>
      <c r="U1171" t="s">
        <v>33</v>
      </c>
      <c r="X1171" t="s">
        <v>34</v>
      </c>
      <c r="Y1171" t="s">
        <v>35</v>
      </c>
      <c r="AA1171" t="str">
        <f t="shared" si="62"/>
        <v/>
      </c>
    </row>
    <row r="1172" spans="1:27" x14ac:dyDescent="0.35">
      <c r="A1172" t="s">
        <v>2565</v>
      </c>
      <c r="B1172" s="3" t="s">
        <v>2566</v>
      </c>
      <c r="C1172" s="3" t="s">
        <v>2567</v>
      </c>
      <c r="D1172">
        <v>13</v>
      </c>
      <c r="E1172" t="s">
        <v>2581</v>
      </c>
      <c r="F1172" t="s">
        <v>29</v>
      </c>
      <c r="I1172">
        <v>0</v>
      </c>
      <c r="N1172">
        <v>30.5</v>
      </c>
      <c r="O1172">
        <v>31.5</v>
      </c>
      <c r="P1172">
        <v>1</v>
      </c>
      <c r="S1172" t="s">
        <v>32</v>
      </c>
      <c r="U1172" t="s">
        <v>117</v>
      </c>
      <c r="V1172" t="s">
        <v>199</v>
      </c>
      <c r="W1172">
        <v>0.5</v>
      </c>
      <c r="X1172" t="s">
        <v>34</v>
      </c>
      <c r="Y1172" t="s">
        <v>35</v>
      </c>
      <c r="AA1172" t="str">
        <f t="shared" si="62"/>
        <v/>
      </c>
    </row>
    <row r="1173" spans="1:27" x14ac:dyDescent="0.35">
      <c r="A1173" t="s">
        <v>2565</v>
      </c>
      <c r="B1173" s="3" t="s">
        <v>2566</v>
      </c>
      <c r="C1173" s="3" t="s">
        <v>2567</v>
      </c>
      <c r="D1173">
        <v>14</v>
      </c>
      <c r="E1173" t="s">
        <v>2582</v>
      </c>
      <c r="F1173" t="s">
        <v>29</v>
      </c>
      <c r="I1173">
        <v>0</v>
      </c>
      <c r="N1173">
        <v>17</v>
      </c>
      <c r="O1173">
        <v>17</v>
      </c>
      <c r="P1173">
        <v>2</v>
      </c>
      <c r="S1173" t="s">
        <v>32</v>
      </c>
      <c r="U1173" t="s">
        <v>33</v>
      </c>
      <c r="X1173" t="s">
        <v>34</v>
      </c>
      <c r="Y1173" t="s">
        <v>35</v>
      </c>
      <c r="AA1173" t="str">
        <f t="shared" si="62"/>
        <v/>
      </c>
    </row>
    <row r="1174" spans="1:27" x14ac:dyDescent="0.35">
      <c r="A1174" t="s">
        <v>2565</v>
      </c>
      <c r="B1174" s="3" t="s">
        <v>2566</v>
      </c>
      <c r="C1174" s="3" t="s">
        <v>2567</v>
      </c>
      <c r="D1174">
        <v>15</v>
      </c>
      <c r="E1174" t="s">
        <v>2583</v>
      </c>
      <c r="F1174" t="s">
        <v>29</v>
      </c>
      <c r="I1174">
        <v>0</v>
      </c>
      <c r="N1174">
        <v>15.5</v>
      </c>
      <c r="O1174">
        <v>17.5</v>
      </c>
      <c r="P1174">
        <v>1.5</v>
      </c>
      <c r="S1174" t="s">
        <v>32</v>
      </c>
      <c r="U1174" t="s">
        <v>33</v>
      </c>
      <c r="X1174" t="s">
        <v>95</v>
      </c>
      <c r="Y1174" t="s">
        <v>35</v>
      </c>
      <c r="AA1174" t="str">
        <f t="shared" si="62"/>
        <v/>
      </c>
    </row>
    <row r="1175" spans="1:27" x14ac:dyDescent="0.35">
      <c r="A1175" t="s">
        <v>2565</v>
      </c>
      <c r="B1175" s="3" t="s">
        <v>2566</v>
      </c>
      <c r="C1175" s="3" t="s">
        <v>2567</v>
      </c>
      <c r="D1175">
        <v>16</v>
      </c>
      <c r="E1175" t="s">
        <v>2584</v>
      </c>
      <c r="F1175" t="s">
        <v>29</v>
      </c>
      <c r="I1175">
        <v>0</v>
      </c>
      <c r="N1175">
        <v>21.5</v>
      </c>
      <c r="O1175">
        <v>23</v>
      </c>
      <c r="P1175">
        <v>2</v>
      </c>
      <c r="S1175" t="s">
        <v>32</v>
      </c>
      <c r="U1175" t="s">
        <v>117</v>
      </c>
      <c r="V1175" t="s">
        <v>199</v>
      </c>
      <c r="W1175">
        <v>0.7</v>
      </c>
      <c r="X1175" t="s">
        <v>34</v>
      </c>
      <c r="Y1175" t="s">
        <v>35</v>
      </c>
      <c r="AA1175" t="str">
        <f t="shared" si="62"/>
        <v/>
      </c>
    </row>
    <row r="1176" spans="1:27" x14ac:dyDescent="0.35">
      <c r="A1176" t="s">
        <v>2565</v>
      </c>
      <c r="B1176" s="3" t="s">
        <v>2566</v>
      </c>
      <c r="C1176" s="3" t="s">
        <v>2567</v>
      </c>
      <c r="D1176">
        <v>17</v>
      </c>
      <c r="E1176" t="s">
        <v>2585</v>
      </c>
      <c r="F1176" t="s">
        <v>29</v>
      </c>
      <c r="I1176">
        <v>0</v>
      </c>
      <c r="N1176">
        <v>11.5</v>
      </c>
      <c r="O1176">
        <v>13</v>
      </c>
      <c r="P1176">
        <v>2</v>
      </c>
      <c r="S1176" t="s">
        <v>32</v>
      </c>
      <c r="U1176" t="s">
        <v>33</v>
      </c>
      <c r="X1176" t="s">
        <v>34</v>
      </c>
      <c r="Y1176" t="s">
        <v>35</v>
      </c>
      <c r="AA1176" t="str">
        <f t="shared" si="62"/>
        <v/>
      </c>
    </row>
    <row r="1177" spans="1:27" x14ac:dyDescent="0.35">
      <c r="A1177" t="s">
        <v>2565</v>
      </c>
      <c r="B1177" s="3" t="s">
        <v>2566</v>
      </c>
      <c r="C1177" s="3" t="s">
        <v>2567</v>
      </c>
      <c r="D1177">
        <v>18</v>
      </c>
      <c r="E1177" t="s">
        <v>2586</v>
      </c>
      <c r="F1177" t="s">
        <v>49</v>
      </c>
      <c r="I1177">
        <v>0</v>
      </c>
      <c r="N1177">
        <v>0</v>
      </c>
      <c r="O1177">
        <v>0</v>
      </c>
      <c r="AA1177" t="str">
        <f t="shared" si="62"/>
        <v/>
      </c>
    </row>
    <row r="1178" spans="1:27" x14ac:dyDescent="0.35">
      <c r="A1178" t="s">
        <v>2587</v>
      </c>
      <c r="B1178" s="3" t="s">
        <v>2588</v>
      </c>
      <c r="C1178" s="3" t="s">
        <v>2589</v>
      </c>
      <c r="D1178">
        <v>0</v>
      </c>
      <c r="E1178" t="s">
        <v>2590</v>
      </c>
      <c r="F1178" t="s">
        <v>29</v>
      </c>
      <c r="I1178">
        <v>0</v>
      </c>
      <c r="N1178">
        <v>12.5</v>
      </c>
      <c r="O1178">
        <v>13.5</v>
      </c>
      <c r="P1178">
        <v>2.5</v>
      </c>
      <c r="S1178" t="s">
        <v>52</v>
      </c>
      <c r="T1178">
        <v>5</v>
      </c>
      <c r="U1178" t="s">
        <v>33</v>
      </c>
      <c r="X1178" t="s">
        <v>34</v>
      </c>
      <c r="Y1178" t="s">
        <v>35</v>
      </c>
      <c r="AA1178" t="str">
        <f t="shared" si="62"/>
        <v/>
      </c>
    </row>
    <row r="1179" spans="1:27" x14ac:dyDescent="0.35">
      <c r="A1179" t="s">
        <v>2587</v>
      </c>
      <c r="B1179" s="3" t="s">
        <v>2588</v>
      </c>
      <c r="C1179" s="3" t="s">
        <v>2589</v>
      </c>
      <c r="D1179">
        <v>1</v>
      </c>
      <c r="E1179" t="s">
        <v>2591</v>
      </c>
      <c r="F1179" t="s">
        <v>29</v>
      </c>
      <c r="I1179">
        <v>0</v>
      </c>
      <c r="N1179">
        <v>18.5</v>
      </c>
      <c r="O1179">
        <v>17.5</v>
      </c>
      <c r="P1179">
        <v>2.5</v>
      </c>
      <c r="S1179" t="s">
        <v>32</v>
      </c>
      <c r="U1179" t="s">
        <v>33</v>
      </c>
      <c r="X1179" t="s">
        <v>34</v>
      </c>
      <c r="Y1179" t="s">
        <v>35</v>
      </c>
      <c r="AA1179" t="str">
        <f t="shared" si="62"/>
        <v/>
      </c>
    </row>
    <row r="1180" spans="1:27" x14ac:dyDescent="0.35">
      <c r="A1180" t="s">
        <v>2587</v>
      </c>
      <c r="B1180" s="3" t="s">
        <v>2588</v>
      </c>
      <c r="C1180" s="3" t="s">
        <v>2589</v>
      </c>
      <c r="D1180">
        <v>2</v>
      </c>
      <c r="E1180" t="s">
        <v>2592</v>
      </c>
      <c r="F1180" t="s">
        <v>49</v>
      </c>
      <c r="I1180">
        <v>0</v>
      </c>
      <c r="N1180">
        <v>0</v>
      </c>
      <c r="O1180">
        <v>0</v>
      </c>
      <c r="AA1180" t="str">
        <f t="shared" si="62"/>
        <v/>
      </c>
    </row>
    <row r="1181" spans="1:27" x14ac:dyDescent="0.35">
      <c r="A1181" t="s">
        <v>2587</v>
      </c>
      <c r="B1181" s="3" t="s">
        <v>2588</v>
      </c>
      <c r="C1181" s="3" t="s">
        <v>2589</v>
      </c>
      <c r="D1181">
        <v>3</v>
      </c>
      <c r="E1181" t="s">
        <v>2593</v>
      </c>
      <c r="F1181" t="s">
        <v>29</v>
      </c>
      <c r="I1181">
        <v>0</v>
      </c>
      <c r="N1181">
        <v>16.5</v>
      </c>
      <c r="O1181">
        <v>14.5</v>
      </c>
      <c r="P1181">
        <v>3</v>
      </c>
      <c r="S1181" t="s">
        <v>62</v>
      </c>
      <c r="U1181" t="s">
        <v>33</v>
      </c>
      <c r="X1181" t="s">
        <v>34</v>
      </c>
      <c r="Y1181" t="s">
        <v>35</v>
      </c>
      <c r="AA1181" t="str">
        <f t="shared" si="62"/>
        <v/>
      </c>
    </row>
    <row r="1182" spans="1:27" x14ac:dyDescent="0.35">
      <c r="A1182" t="s">
        <v>2587</v>
      </c>
      <c r="B1182" s="3" t="s">
        <v>2588</v>
      </c>
      <c r="C1182" s="3" t="s">
        <v>2589</v>
      </c>
      <c r="D1182">
        <v>4</v>
      </c>
      <c r="E1182" t="s">
        <v>2594</v>
      </c>
      <c r="F1182" t="s">
        <v>29</v>
      </c>
      <c r="I1182">
        <v>0</v>
      </c>
      <c r="N1182">
        <v>13</v>
      </c>
      <c r="O1182">
        <v>13.5</v>
      </c>
      <c r="P1182">
        <v>3</v>
      </c>
      <c r="S1182" t="s">
        <v>32</v>
      </c>
      <c r="U1182" t="s">
        <v>33</v>
      </c>
      <c r="X1182" t="s">
        <v>34</v>
      </c>
      <c r="Y1182" t="s">
        <v>35</v>
      </c>
      <c r="AA1182" t="str">
        <f t="shared" si="62"/>
        <v/>
      </c>
    </row>
    <row r="1183" spans="1:27" x14ac:dyDescent="0.35">
      <c r="A1183" t="s">
        <v>2587</v>
      </c>
      <c r="B1183" s="3" t="s">
        <v>2588</v>
      </c>
      <c r="C1183" s="3" t="s">
        <v>2589</v>
      </c>
      <c r="D1183">
        <v>5</v>
      </c>
      <c r="E1183" t="s">
        <v>2595</v>
      </c>
      <c r="F1183" t="s">
        <v>29</v>
      </c>
      <c r="I1183">
        <v>0</v>
      </c>
      <c r="N1183">
        <v>11.5</v>
      </c>
      <c r="O1183">
        <v>15.5</v>
      </c>
      <c r="P1183">
        <v>1</v>
      </c>
      <c r="S1183" t="s">
        <v>52</v>
      </c>
      <c r="T1183">
        <v>2</v>
      </c>
      <c r="U1183" t="s">
        <v>33</v>
      </c>
      <c r="X1183" t="s">
        <v>95</v>
      </c>
      <c r="Y1183" t="s">
        <v>35</v>
      </c>
      <c r="AA1183" t="str">
        <f t="shared" si="62"/>
        <v/>
      </c>
    </row>
    <row r="1184" spans="1:27" x14ac:dyDescent="0.35">
      <c r="A1184" t="s">
        <v>2587</v>
      </c>
      <c r="B1184" s="3" t="s">
        <v>2588</v>
      </c>
      <c r="C1184" s="3" t="s">
        <v>2589</v>
      </c>
      <c r="D1184">
        <v>6</v>
      </c>
      <c r="E1184" t="s">
        <v>2596</v>
      </c>
      <c r="F1184" t="s">
        <v>29</v>
      </c>
      <c r="I1184">
        <v>0</v>
      </c>
      <c r="N1184">
        <v>22.5</v>
      </c>
      <c r="O1184">
        <v>22.5</v>
      </c>
      <c r="P1184">
        <v>2</v>
      </c>
      <c r="S1184" t="s">
        <v>32</v>
      </c>
      <c r="U1184" t="s">
        <v>33</v>
      </c>
      <c r="X1184" t="s">
        <v>95</v>
      </c>
      <c r="Y1184" t="s">
        <v>35</v>
      </c>
      <c r="AA1184" t="str">
        <f t="shared" si="62"/>
        <v/>
      </c>
    </row>
    <row r="1185" spans="1:33" x14ac:dyDescent="0.35">
      <c r="A1185" t="s">
        <v>2587</v>
      </c>
      <c r="B1185" s="3" t="s">
        <v>2588</v>
      </c>
      <c r="C1185" s="3" t="s">
        <v>2589</v>
      </c>
      <c r="D1185">
        <v>7</v>
      </c>
      <c r="E1185" t="s">
        <v>2597</v>
      </c>
      <c r="F1185" t="s">
        <v>29</v>
      </c>
      <c r="I1185">
        <v>0</v>
      </c>
      <c r="N1185">
        <v>13</v>
      </c>
      <c r="O1185">
        <v>13.5</v>
      </c>
      <c r="P1185">
        <v>3</v>
      </c>
      <c r="S1185" t="s">
        <v>32</v>
      </c>
      <c r="U1185" t="s">
        <v>33</v>
      </c>
      <c r="X1185" t="s">
        <v>95</v>
      </c>
      <c r="Y1185" t="s">
        <v>35</v>
      </c>
      <c r="AA1185" t="str">
        <f t="shared" si="62"/>
        <v/>
      </c>
    </row>
    <row r="1186" spans="1:33" x14ac:dyDescent="0.35">
      <c r="A1186" t="s">
        <v>2587</v>
      </c>
      <c r="B1186" s="3" t="s">
        <v>2588</v>
      </c>
      <c r="C1186" s="3" t="s">
        <v>2589</v>
      </c>
      <c r="D1186">
        <v>8</v>
      </c>
      <c r="E1186" t="s">
        <v>2598</v>
      </c>
      <c r="F1186" t="s">
        <v>29</v>
      </c>
      <c r="I1186">
        <v>0</v>
      </c>
      <c r="N1186">
        <v>35.5</v>
      </c>
      <c r="O1186">
        <v>35.5</v>
      </c>
      <c r="P1186">
        <v>1.5</v>
      </c>
      <c r="S1186" t="s">
        <v>32</v>
      </c>
      <c r="U1186" t="s">
        <v>33</v>
      </c>
      <c r="X1186" t="s">
        <v>34</v>
      </c>
      <c r="Y1186" t="s">
        <v>35</v>
      </c>
      <c r="AA1186" t="str">
        <f t="shared" si="62"/>
        <v/>
      </c>
    </row>
    <row r="1187" spans="1:33" x14ac:dyDescent="0.35">
      <c r="A1187" t="s">
        <v>2587</v>
      </c>
      <c r="B1187" s="3" t="s">
        <v>2588</v>
      </c>
      <c r="C1187" s="3" t="s">
        <v>2589</v>
      </c>
      <c r="D1187">
        <v>9</v>
      </c>
      <c r="E1187" t="s">
        <v>2599</v>
      </c>
      <c r="F1187" t="s">
        <v>29</v>
      </c>
      <c r="I1187">
        <v>0</v>
      </c>
      <c r="N1187">
        <v>14.5</v>
      </c>
      <c r="O1187">
        <v>15.5</v>
      </c>
      <c r="P1187">
        <v>2</v>
      </c>
      <c r="S1187" t="s">
        <v>32</v>
      </c>
      <c r="U1187" t="s">
        <v>33</v>
      </c>
      <c r="X1187" t="s">
        <v>34</v>
      </c>
      <c r="Y1187" t="s">
        <v>35</v>
      </c>
      <c r="AA1187" t="str">
        <f t="shared" si="62"/>
        <v/>
      </c>
    </row>
    <row r="1188" spans="1:33" x14ac:dyDescent="0.35">
      <c r="A1188" t="s">
        <v>2587</v>
      </c>
      <c r="B1188" s="3" t="s">
        <v>2588</v>
      </c>
      <c r="C1188" s="3" t="s">
        <v>2589</v>
      </c>
      <c r="D1188">
        <v>10</v>
      </c>
      <c r="E1188" t="s">
        <v>2600</v>
      </c>
      <c r="F1188" t="s">
        <v>29</v>
      </c>
      <c r="I1188">
        <v>0</v>
      </c>
      <c r="N1188">
        <v>12.5</v>
      </c>
      <c r="O1188">
        <v>12.5</v>
      </c>
      <c r="P1188">
        <v>4</v>
      </c>
      <c r="S1188" t="s">
        <v>32</v>
      </c>
      <c r="U1188" t="s">
        <v>33</v>
      </c>
      <c r="X1188" t="s">
        <v>34</v>
      </c>
      <c r="Y1188" t="s">
        <v>35</v>
      </c>
      <c r="AA1188" t="str">
        <f t="shared" si="62"/>
        <v/>
      </c>
    </row>
    <row r="1189" spans="1:33" x14ac:dyDescent="0.35">
      <c r="A1189" t="s">
        <v>2587</v>
      </c>
      <c r="B1189" s="3" t="s">
        <v>2588</v>
      </c>
      <c r="C1189" s="3" t="s">
        <v>2589</v>
      </c>
      <c r="D1189">
        <v>11</v>
      </c>
      <c r="E1189" t="s">
        <v>2601</v>
      </c>
      <c r="F1189" t="s">
        <v>73</v>
      </c>
      <c r="G1189">
        <v>32</v>
      </c>
      <c r="H1189">
        <v>34.142800000000001</v>
      </c>
      <c r="I1189">
        <v>66.551267671464643</v>
      </c>
      <c r="J1189" t="s">
        <v>359</v>
      </c>
      <c r="K1189">
        <v>1</v>
      </c>
      <c r="L1189" t="s">
        <v>176</v>
      </c>
      <c r="AA1189" t="str">
        <f t="shared" si="62"/>
        <v/>
      </c>
      <c r="AC1189">
        <f>IF(H1189&gt;0,(H1189-1.2)/0.87,IF(G1189&gt;0,G1189,""))</f>
        <v>37.865287356321836</v>
      </c>
      <c r="AD1189">
        <f>IF(AC1189&gt;30,0.00027249*AC1189^3+42.1294,0)</f>
        <v>56.923015946399907</v>
      </c>
      <c r="AE1189">
        <v>1</v>
      </c>
      <c r="AF1189">
        <v>2</v>
      </c>
      <c r="AG1189">
        <f>AE1189*AD1189</f>
        <v>56.923015946399907</v>
      </c>
    </row>
    <row r="1190" spans="1:33" x14ac:dyDescent="0.35">
      <c r="A1190" t="s">
        <v>2602</v>
      </c>
      <c r="B1190" s="3" t="s">
        <v>2603</v>
      </c>
      <c r="C1190" s="3" t="s">
        <v>2604</v>
      </c>
      <c r="D1190">
        <v>0</v>
      </c>
      <c r="E1190" t="s">
        <v>2605</v>
      </c>
      <c r="F1190" t="s">
        <v>29</v>
      </c>
      <c r="I1190">
        <v>0</v>
      </c>
      <c r="N1190">
        <v>17</v>
      </c>
      <c r="O1190">
        <v>16.5</v>
      </c>
      <c r="P1190">
        <v>3</v>
      </c>
      <c r="S1190" t="s">
        <v>62</v>
      </c>
      <c r="U1190" t="s">
        <v>33</v>
      </c>
      <c r="X1190" t="s">
        <v>95</v>
      </c>
      <c r="Y1190" t="s">
        <v>35</v>
      </c>
      <c r="AA1190" t="str">
        <f t="shared" si="62"/>
        <v/>
      </c>
    </row>
    <row r="1191" spans="1:33" x14ac:dyDescent="0.35">
      <c r="A1191" t="s">
        <v>2602</v>
      </c>
      <c r="B1191" s="3" t="s">
        <v>2603</v>
      </c>
      <c r="C1191" s="3" t="s">
        <v>2604</v>
      </c>
      <c r="D1191">
        <v>1</v>
      </c>
      <c r="E1191" t="s">
        <v>2606</v>
      </c>
      <c r="F1191" t="s">
        <v>29</v>
      </c>
      <c r="I1191">
        <v>0</v>
      </c>
      <c r="N1191">
        <v>9</v>
      </c>
      <c r="O1191">
        <v>10</v>
      </c>
      <c r="P1191">
        <v>1.8</v>
      </c>
      <c r="S1191" t="s">
        <v>32</v>
      </c>
      <c r="U1191" t="s">
        <v>33</v>
      </c>
      <c r="X1191" t="s">
        <v>34</v>
      </c>
      <c r="Y1191" t="s">
        <v>35</v>
      </c>
      <c r="AA1191" t="str">
        <f t="shared" si="62"/>
        <v/>
      </c>
    </row>
    <row r="1192" spans="1:33" x14ac:dyDescent="0.35">
      <c r="A1192" t="s">
        <v>2602</v>
      </c>
      <c r="B1192" s="3" t="s">
        <v>2603</v>
      </c>
      <c r="C1192" s="3" t="s">
        <v>2604</v>
      </c>
      <c r="D1192">
        <v>2</v>
      </c>
      <c r="E1192" t="s">
        <v>2607</v>
      </c>
      <c r="F1192" t="s">
        <v>49</v>
      </c>
      <c r="I1192">
        <v>0</v>
      </c>
      <c r="N1192">
        <v>0</v>
      </c>
      <c r="O1192">
        <v>0</v>
      </c>
      <c r="AA1192" t="str">
        <f t="shared" si="62"/>
        <v/>
      </c>
    </row>
    <row r="1193" spans="1:33" x14ac:dyDescent="0.35">
      <c r="A1193" t="s">
        <v>2602</v>
      </c>
      <c r="B1193" s="3" t="s">
        <v>2603</v>
      </c>
      <c r="C1193" s="3" t="s">
        <v>2604</v>
      </c>
      <c r="D1193">
        <v>3</v>
      </c>
      <c r="E1193" t="s">
        <v>2608</v>
      </c>
      <c r="F1193" t="s">
        <v>29</v>
      </c>
      <c r="I1193">
        <v>0</v>
      </c>
      <c r="N1193">
        <v>10.5</v>
      </c>
      <c r="O1193">
        <v>10.5</v>
      </c>
      <c r="P1193">
        <v>4</v>
      </c>
      <c r="S1193" t="s">
        <v>32</v>
      </c>
      <c r="U1193" t="s">
        <v>33</v>
      </c>
      <c r="X1193" t="s">
        <v>34</v>
      </c>
      <c r="Y1193" t="s">
        <v>35</v>
      </c>
      <c r="AA1193" t="str">
        <f t="shared" si="62"/>
        <v/>
      </c>
    </row>
    <row r="1194" spans="1:33" x14ac:dyDescent="0.35">
      <c r="A1194" t="s">
        <v>2602</v>
      </c>
      <c r="B1194" s="3" t="s">
        <v>2603</v>
      </c>
      <c r="C1194" s="3" t="s">
        <v>2604</v>
      </c>
      <c r="D1194">
        <v>4</v>
      </c>
      <c r="E1194" t="s">
        <v>2609</v>
      </c>
      <c r="F1194" t="s">
        <v>29</v>
      </c>
      <c r="I1194">
        <v>0</v>
      </c>
      <c r="N1194">
        <v>15.5</v>
      </c>
      <c r="O1194">
        <v>23.5</v>
      </c>
      <c r="P1194">
        <v>2.5</v>
      </c>
      <c r="S1194" t="s">
        <v>32</v>
      </c>
      <c r="U1194" t="s">
        <v>33</v>
      </c>
      <c r="X1194" t="s">
        <v>34</v>
      </c>
      <c r="Y1194" t="s">
        <v>35</v>
      </c>
      <c r="AA1194" t="str">
        <f t="shared" si="62"/>
        <v/>
      </c>
    </row>
    <row r="1195" spans="1:33" x14ac:dyDescent="0.35">
      <c r="A1195" t="s">
        <v>2602</v>
      </c>
      <c r="B1195" s="3" t="s">
        <v>2603</v>
      </c>
      <c r="C1195" s="3" t="s">
        <v>2604</v>
      </c>
      <c r="D1195">
        <v>5</v>
      </c>
      <c r="E1195" t="s">
        <v>2610</v>
      </c>
      <c r="F1195" t="s">
        <v>49</v>
      </c>
      <c r="I1195">
        <v>0</v>
      </c>
      <c r="N1195">
        <v>0</v>
      </c>
      <c r="O1195">
        <v>0</v>
      </c>
      <c r="AA1195" t="str">
        <f t="shared" si="62"/>
        <v/>
      </c>
    </row>
    <row r="1196" spans="1:33" x14ac:dyDescent="0.35">
      <c r="A1196" t="s">
        <v>2602</v>
      </c>
      <c r="B1196" s="3" t="s">
        <v>2603</v>
      </c>
      <c r="C1196" s="3" t="s">
        <v>2604</v>
      </c>
      <c r="D1196">
        <v>6</v>
      </c>
      <c r="E1196" t="s">
        <v>2611</v>
      </c>
      <c r="F1196" t="s">
        <v>49</v>
      </c>
      <c r="I1196">
        <v>0</v>
      </c>
      <c r="N1196">
        <v>0</v>
      </c>
      <c r="O1196">
        <v>0</v>
      </c>
      <c r="AA1196" t="str">
        <f t="shared" si="62"/>
        <v/>
      </c>
    </row>
    <row r="1197" spans="1:33" x14ac:dyDescent="0.35">
      <c r="A1197" t="s">
        <v>2602</v>
      </c>
      <c r="B1197" s="3" t="s">
        <v>2603</v>
      </c>
      <c r="C1197" s="3" t="s">
        <v>2604</v>
      </c>
      <c r="D1197">
        <v>7</v>
      </c>
      <c r="E1197" t="s">
        <v>2612</v>
      </c>
      <c r="F1197" t="s">
        <v>49</v>
      </c>
      <c r="I1197">
        <v>0</v>
      </c>
      <c r="N1197">
        <v>0</v>
      </c>
      <c r="O1197">
        <v>0</v>
      </c>
      <c r="AA1197" t="str">
        <f t="shared" si="62"/>
        <v/>
      </c>
    </row>
    <row r="1198" spans="1:33" x14ac:dyDescent="0.35">
      <c r="A1198" t="s">
        <v>2602</v>
      </c>
      <c r="B1198" s="3" t="s">
        <v>2603</v>
      </c>
      <c r="C1198" s="3" t="s">
        <v>2604</v>
      </c>
      <c r="D1198">
        <v>8</v>
      </c>
      <c r="E1198" t="s">
        <v>2613</v>
      </c>
      <c r="F1198" t="s">
        <v>29</v>
      </c>
      <c r="I1198">
        <v>0</v>
      </c>
      <c r="N1198">
        <v>27</v>
      </c>
      <c r="O1198">
        <v>27</v>
      </c>
      <c r="P1198">
        <v>3</v>
      </c>
      <c r="S1198" t="s">
        <v>52</v>
      </c>
      <c r="T1198">
        <v>2</v>
      </c>
      <c r="U1198" t="s">
        <v>33</v>
      </c>
      <c r="X1198" t="s">
        <v>34</v>
      </c>
      <c r="Y1198" t="s">
        <v>35</v>
      </c>
      <c r="AA1198" t="str">
        <f t="shared" si="62"/>
        <v/>
      </c>
    </row>
    <row r="1199" spans="1:33" x14ac:dyDescent="0.35">
      <c r="A1199" t="s">
        <v>2602</v>
      </c>
      <c r="B1199" s="3" t="s">
        <v>2603</v>
      </c>
      <c r="C1199" s="3" t="s">
        <v>2604</v>
      </c>
      <c r="D1199">
        <v>9</v>
      </c>
      <c r="E1199" t="s">
        <v>2614</v>
      </c>
      <c r="F1199" t="s">
        <v>29</v>
      </c>
      <c r="I1199">
        <v>0</v>
      </c>
      <c r="N1199">
        <v>49</v>
      </c>
      <c r="O1199">
        <v>51.5</v>
      </c>
      <c r="P1199">
        <v>2</v>
      </c>
      <c r="S1199" t="s">
        <v>32</v>
      </c>
      <c r="U1199" t="s">
        <v>117</v>
      </c>
      <c r="V1199" t="s">
        <v>2615</v>
      </c>
      <c r="W1199">
        <v>0.5</v>
      </c>
      <c r="X1199" t="s">
        <v>88</v>
      </c>
      <c r="Y1199" t="s">
        <v>35</v>
      </c>
      <c r="Z1199">
        <v>2</v>
      </c>
      <c r="AA1199">
        <f t="shared" si="62"/>
        <v>57.816091954022987</v>
      </c>
      <c r="AB1199">
        <f t="shared" ref="AB1199" si="63">0.00048312*(AA1199-2*PI()*Z1199)^3+60.4774</f>
        <v>105.23870541105111</v>
      </c>
    </row>
    <row r="1200" spans="1:33" x14ac:dyDescent="0.35">
      <c r="A1200" t="s">
        <v>2602</v>
      </c>
      <c r="B1200" s="3" t="s">
        <v>2603</v>
      </c>
      <c r="C1200" s="3" t="s">
        <v>2604</v>
      </c>
      <c r="D1200">
        <v>10</v>
      </c>
      <c r="E1200" t="s">
        <v>2616</v>
      </c>
      <c r="F1200" t="s">
        <v>29</v>
      </c>
      <c r="I1200">
        <v>0</v>
      </c>
      <c r="N1200">
        <v>25.5</v>
      </c>
      <c r="O1200">
        <v>25.5</v>
      </c>
      <c r="P1200">
        <v>2</v>
      </c>
      <c r="S1200" t="s">
        <v>32</v>
      </c>
      <c r="U1200" t="s">
        <v>117</v>
      </c>
      <c r="V1200" t="s">
        <v>2615</v>
      </c>
      <c r="W1200">
        <v>0</v>
      </c>
      <c r="X1200" t="s">
        <v>88</v>
      </c>
      <c r="Y1200" t="s">
        <v>35</v>
      </c>
      <c r="AA1200" t="str">
        <f t="shared" si="62"/>
        <v/>
      </c>
    </row>
    <row r="1201" spans="1:33" x14ac:dyDescent="0.35">
      <c r="A1201" t="s">
        <v>2602</v>
      </c>
      <c r="B1201" s="3" t="s">
        <v>2603</v>
      </c>
      <c r="C1201" s="3" t="s">
        <v>2604</v>
      </c>
      <c r="D1201">
        <v>11</v>
      </c>
      <c r="E1201" t="s">
        <v>2617</v>
      </c>
      <c r="F1201" t="s">
        <v>49</v>
      </c>
      <c r="I1201">
        <v>0</v>
      </c>
      <c r="N1201">
        <v>0</v>
      </c>
      <c r="O1201">
        <v>0</v>
      </c>
      <c r="AA1201" t="str">
        <f t="shared" si="62"/>
        <v/>
      </c>
    </row>
    <row r="1202" spans="1:33" x14ac:dyDescent="0.35">
      <c r="A1202" t="s">
        <v>2602</v>
      </c>
      <c r="B1202" s="3" t="s">
        <v>2603</v>
      </c>
      <c r="C1202" s="3" t="s">
        <v>2604</v>
      </c>
      <c r="D1202">
        <v>12</v>
      </c>
      <c r="E1202" t="s">
        <v>2618</v>
      </c>
      <c r="F1202" t="s">
        <v>49</v>
      </c>
      <c r="I1202">
        <v>0</v>
      </c>
      <c r="N1202">
        <v>0</v>
      </c>
      <c r="O1202">
        <v>0</v>
      </c>
      <c r="AA1202" t="str">
        <f t="shared" si="62"/>
        <v/>
      </c>
    </row>
    <row r="1203" spans="1:33" x14ac:dyDescent="0.35">
      <c r="A1203" t="s">
        <v>2602</v>
      </c>
      <c r="B1203" s="3" t="s">
        <v>2603</v>
      </c>
      <c r="C1203" s="3" t="s">
        <v>2604</v>
      </c>
      <c r="D1203">
        <v>13</v>
      </c>
      <c r="E1203" t="s">
        <v>2619</v>
      </c>
      <c r="F1203" t="s">
        <v>49</v>
      </c>
      <c r="I1203">
        <v>0</v>
      </c>
      <c r="N1203">
        <v>0</v>
      </c>
      <c r="O1203">
        <v>0</v>
      </c>
      <c r="AA1203" t="str">
        <f t="shared" si="62"/>
        <v/>
      </c>
    </row>
    <row r="1204" spans="1:33" x14ac:dyDescent="0.35">
      <c r="A1204" t="s">
        <v>2602</v>
      </c>
      <c r="B1204" s="3" t="s">
        <v>2603</v>
      </c>
      <c r="C1204" s="3" t="s">
        <v>2604</v>
      </c>
      <c r="D1204">
        <v>14</v>
      </c>
      <c r="E1204" t="s">
        <v>2620</v>
      </c>
      <c r="F1204" t="s">
        <v>49</v>
      </c>
      <c r="I1204">
        <v>0</v>
      </c>
      <c r="N1204">
        <v>0</v>
      </c>
      <c r="O1204">
        <v>0</v>
      </c>
      <c r="AA1204" t="str">
        <f t="shared" si="62"/>
        <v/>
      </c>
    </row>
    <row r="1205" spans="1:33" x14ac:dyDescent="0.35">
      <c r="A1205" t="s">
        <v>2602</v>
      </c>
      <c r="B1205" s="3" t="s">
        <v>2603</v>
      </c>
      <c r="C1205" s="3" t="s">
        <v>2604</v>
      </c>
      <c r="D1205">
        <v>15</v>
      </c>
      <c r="E1205" t="s">
        <v>2621</v>
      </c>
      <c r="F1205" t="s">
        <v>29</v>
      </c>
      <c r="I1205">
        <v>0</v>
      </c>
      <c r="N1205">
        <v>15</v>
      </c>
      <c r="O1205">
        <v>15</v>
      </c>
      <c r="P1205">
        <v>1</v>
      </c>
      <c r="S1205" t="s">
        <v>52</v>
      </c>
      <c r="T1205">
        <v>6</v>
      </c>
      <c r="U1205" t="s">
        <v>33</v>
      </c>
      <c r="X1205" t="s">
        <v>34</v>
      </c>
      <c r="Y1205" t="s">
        <v>35</v>
      </c>
      <c r="AA1205" t="str">
        <f t="shared" si="62"/>
        <v/>
      </c>
    </row>
    <row r="1206" spans="1:33" x14ac:dyDescent="0.35">
      <c r="A1206" t="s">
        <v>2602</v>
      </c>
      <c r="B1206" s="3" t="s">
        <v>2603</v>
      </c>
      <c r="C1206" s="3" t="s">
        <v>2604</v>
      </c>
      <c r="D1206">
        <v>16</v>
      </c>
      <c r="E1206" t="s">
        <v>2622</v>
      </c>
      <c r="F1206" t="s">
        <v>29</v>
      </c>
      <c r="I1206">
        <v>0</v>
      </c>
      <c r="N1206">
        <v>16.5</v>
      </c>
      <c r="O1206">
        <v>17</v>
      </c>
      <c r="P1206">
        <v>1.8</v>
      </c>
      <c r="S1206" t="s">
        <v>32</v>
      </c>
      <c r="U1206" t="s">
        <v>33</v>
      </c>
      <c r="X1206" t="s">
        <v>34</v>
      </c>
      <c r="Y1206" t="s">
        <v>35</v>
      </c>
      <c r="AA1206" t="str">
        <f t="shared" si="62"/>
        <v/>
      </c>
    </row>
    <row r="1207" spans="1:33" x14ac:dyDescent="0.35">
      <c r="A1207" t="s">
        <v>2602</v>
      </c>
      <c r="B1207" s="3" t="s">
        <v>2603</v>
      </c>
      <c r="C1207" s="3" t="s">
        <v>2604</v>
      </c>
      <c r="D1207">
        <v>17</v>
      </c>
      <c r="E1207" t="s">
        <v>2623</v>
      </c>
      <c r="F1207" t="s">
        <v>29</v>
      </c>
      <c r="I1207">
        <v>0</v>
      </c>
      <c r="N1207">
        <v>17</v>
      </c>
      <c r="O1207">
        <v>17.5</v>
      </c>
      <c r="P1207">
        <v>1</v>
      </c>
      <c r="S1207" t="s">
        <v>52</v>
      </c>
      <c r="T1207">
        <v>2</v>
      </c>
      <c r="U1207" t="s">
        <v>33</v>
      </c>
      <c r="X1207" t="s">
        <v>34</v>
      </c>
      <c r="Y1207" t="s">
        <v>35</v>
      </c>
      <c r="AA1207" t="str">
        <f t="shared" si="62"/>
        <v/>
      </c>
    </row>
    <row r="1208" spans="1:33" x14ac:dyDescent="0.35">
      <c r="A1208" t="s">
        <v>2602</v>
      </c>
      <c r="B1208" s="3" t="s">
        <v>2603</v>
      </c>
      <c r="C1208" s="3" t="s">
        <v>2604</v>
      </c>
      <c r="D1208">
        <v>18</v>
      </c>
      <c r="E1208" t="s">
        <v>2624</v>
      </c>
      <c r="F1208" t="s">
        <v>29</v>
      </c>
      <c r="I1208">
        <v>0</v>
      </c>
      <c r="N1208">
        <v>29</v>
      </c>
      <c r="O1208">
        <v>30</v>
      </c>
      <c r="P1208">
        <v>1.5</v>
      </c>
      <c r="S1208" t="s">
        <v>32</v>
      </c>
      <c r="U1208" t="s">
        <v>33</v>
      </c>
      <c r="X1208" t="s">
        <v>34</v>
      </c>
      <c r="Y1208" t="s">
        <v>35</v>
      </c>
      <c r="AA1208" t="str">
        <f t="shared" si="62"/>
        <v/>
      </c>
    </row>
    <row r="1209" spans="1:33" x14ac:dyDescent="0.35">
      <c r="A1209" t="s">
        <v>2602</v>
      </c>
      <c r="B1209" s="3" t="s">
        <v>2603</v>
      </c>
      <c r="C1209" s="3" t="s">
        <v>2604</v>
      </c>
      <c r="D1209">
        <v>19</v>
      </c>
      <c r="E1209" t="s">
        <v>2625</v>
      </c>
      <c r="F1209" t="s">
        <v>29</v>
      </c>
      <c r="I1209">
        <v>0</v>
      </c>
      <c r="N1209">
        <v>11.5</v>
      </c>
      <c r="O1209">
        <v>12.5</v>
      </c>
      <c r="P1209">
        <v>2</v>
      </c>
      <c r="S1209" t="s">
        <v>52</v>
      </c>
      <c r="T1209">
        <v>5</v>
      </c>
      <c r="U1209" t="s">
        <v>33</v>
      </c>
      <c r="X1209" t="s">
        <v>95</v>
      </c>
      <c r="Y1209" t="s">
        <v>35</v>
      </c>
      <c r="AA1209" t="str">
        <f t="shared" si="62"/>
        <v/>
      </c>
    </row>
    <row r="1210" spans="1:33" x14ac:dyDescent="0.35">
      <c r="A1210" t="s">
        <v>2602</v>
      </c>
      <c r="B1210" s="3" t="s">
        <v>2603</v>
      </c>
      <c r="C1210" s="3" t="s">
        <v>2604</v>
      </c>
      <c r="D1210">
        <v>20</v>
      </c>
      <c r="E1210" t="s">
        <v>2626</v>
      </c>
      <c r="F1210" t="s">
        <v>29</v>
      </c>
      <c r="I1210">
        <v>0</v>
      </c>
      <c r="N1210">
        <v>13.5</v>
      </c>
      <c r="O1210">
        <v>16</v>
      </c>
      <c r="P1210">
        <v>1.5</v>
      </c>
      <c r="S1210" t="s">
        <v>52</v>
      </c>
      <c r="T1210">
        <v>6</v>
      </c>
      <c r="U1210" t="s">
        <v>33</v>
      </c>
      <c r="X1210" t="s">
        <v>95</v>
      </c>
      <c r="Y1210" t="s">
        <v>35</v>
      </c>
      <c r="AA1210" t="str">
        <f t="shared" si="62"/>
        <v/>
      </c>
    </row>
    <row r="1211" spans="1:33" x14ac:dyDescent="0.35">
      <c r="A1211" t="s">
        <v>2602</v>
      </c>
      <c r="B1211" s="3" t="s">
        <v>2603</v>
      </c>
      <c r="C1211" s="3" t="s">
        <v>2604</v>
      </c>
      <c r="D1211">
        <v>21</v>
      </c>
      <c r="E1211" t="s">
        <v>2627</v>
      </c>
      <c r="F1211" t="s">
        <v>73</v>
      </c>
      <c r="G1211">
        <v>10</v>
      </c>
      <c r="H1211">
        <v>11.1989999999999</v>
      </c>
      <c r="I1211">
        <v>0</v>
      </c>
      <c r="J1211" t="s">
        <v>2628</v>
      </c>
      <c r="K1211">
        <v>1</v>
      </c>
      <c r="L1211" t="s">
        <v>176</v>
      </c>
      <c r="AA1211" t="str">
        <f t="shared" si="62"/>
        <v/>
      </c>
      <c r="AC1211">
        <f t="shared" ref="AC1211:AC1215" si="64">IF(H1211&gt;0,(H1211-1.2)/0.87,IF(G1211&gt;0,G1211,""))</f>
        <v>11.493103448275749</v>
      </c>
      <c r="AD1211">
        <f t="shared" ref="AD1211:AD1215" si="65">IF(AC1211&gt;30,0.00027249*AC1211^3+42.1294,0)</f>
        <v>0</v>
      </c>
      <c r="AE1211">
        <v>1</v>
      </c>
      <c r="AF1211">
        <v>2</v>
      </c>
      <c r="AG1211">
        <f t="shared" ref="AG1211:AG1215" si="66">AE1211*AD1211</f>
        <v>0</v>
      </c>
    </row>
    <row r="1212" spans="1:33" x14ac:dyDescent="0.35">
      <c r="A1212" t="s">
        <v>2602</v>
      </c>
      <c r="B1212" s="3" t="s">
        <v>2603</v>
      </c>
      <c r="C1212" s="3" t="s">
        <v>2604</v>
      </c>
      <c r="D1212">
        <v>22</v>
      </c>
      <c r="E1212" t="s">
        <v>2629</v>
      </c>
      <c r="F1212" t="s">
        <v>73</v>
      </c>
      <c r="G1212">
        <v>15</v>
      </c>
      <c r="H1212">
        <v>16.4134999999999</v>
      </c>
      <c r="I1212">
        <v>0</v>
      </c>
      <c r="J1212" t="s">
        <v>2630</v>
      </c>
      <c r="K1212">
        <v>1</v>
      </c>
      <c r="L1212" t="s">
        <v>176</v>
      </c>
      <c r="AA1212" t="str">
        <f t="shared" si="62"/>
        <v/>
      </c>
      <c r="AC1212">
        <f t="shared" si="64"/>
        <v>17.486781609195287</v>
      </c>
      <c r="AD1212">
        <f t="shared" si="65"/>
        <v>0</v>
      </c>
      <c r="AE1212">
        <v>1</v>
      </c>
      <c r="AF1212">
        <v>2</v>
      </c>
      <c r="AG1212">
        <f t="shared" si="66"/>
        <v>0</v>
      </c>
    </row>
    <row r="1213" spans="1:33" x14ac:dyDescent="0.35">
      <c r="A1213" t="s">
        <v>2602</v>
      </c>
      <c r="B1213" s="3" t="s">
        <v>2603</v>
      </c>
      <c r="C1213" s="3" t="s">
        <v>2604</v>
      </c>
      <c r="D1213">
        <v>23</v>
      </c>
      <c r="E1213" t="s">
        <v>2631</v>
      </c>
      <c r="F1213" t="s">
        <v>73</v>
      </c>
      <c r="G1213">
        <v>8</v>
      </c>
      <c r="H1213">
        <v>9.1131999999999902</v>
      </c>
      <c r="I1213">
        <v>0</v>
      </c>
      <c r="J1213" t="s">
        <v>2630</v>
      </c>
      <c r="K1213">
        <v>1</v>
      </c>
      <c r="L1213" t="s">
        <v>176</v>
      </c>
      <c r="AA1213" t="str">
        <f t="shared" si="62"/>
        <v/>
      </c>
      <c r="AC1213">
        <f t="shared" si="64"/>
        <v>9.0956321839080339</v>
      </c>
      <c r="AD1213">
        <f t="shared" si="65"/>
        <v>0</v>
      </c>
      <c r="AE1213">
        <v>1</v>
      </c>
      <c r="AF1213">
        <v>2</v>
      </c>
      <c r="AG1213">
        <f t="shared" si="66"/>
        <v>0</v>
      </c>
    </row>
    <row r="1214" spans="1:33" x14ac:dyDescent="0.35">
      <c r="A1214" t="s">
        <v>2602</v>
      </c>
      <c r="B1214" s="3" t="s">
        <v>2603</v>
      </c>
      <c r="C1214" s="3" t="s">
        <v>2604</v>
      </c>
      <c r="D1214">
        <v>24</v>
      </c>
      <c r="E1214" t="s">
        <v>2632</v>
      </c>
      <c r="F1214" t="s">
        <v>73</v>
      </c>
      <c r="G1214">
        <v>29</v>
      </c>
      <c r="H1214">
        <v>31.0140999999999</v>
      </c>
      <c r="I1214">
        <v>60.373540244006151</v>
      </c>
      <c r="J1214" t="s">
        <v>2630</v>
      </c>
      <c r="K1214">
        <v>1</v>
      </c>
      <c r="L1214" t="s">
        <v>176</v>
      </c>
      <c r="AA1214" t="str">
        <f t="shared" si="62"/>
        <v/>
      </c>
      <c r="AC1214">
        <f t="shared" si="64"/>
        <v>34.269080459770002</v>
      </c>
      <c r="AD1214">
        <f t="shared" si="65"/>
        <v>53.095644447489136</v>
      </c>
      <c r="AE1214">
        <v>1</v>
      </c>
      <c r="AF1214">
        <v>2</v>
      </c>
      <c r="AG1214">
        <f t="shared" si="66"/>
        <v>53.095644447489136</v>
      </c>
    </row>
    <row r="1215" spans="1:33" x14ac:dyDescent="0.35">
      <c r="A1215" t="s">
        <v>2602</v>
      </c>
      <c r="B1215" s="3" t="s">
        <v>2603</v>
      </c>
      <c r="C1215" s="3" t="s">
        <v>2604</v>
      </c>
      <c r="D1215">
        <v>25</v>
      </c>
      <c r="E1215" t="s">
        <v>2633</v>
      </c>
      <c r="F1215" t="s">
        <v>73</v>
      </c>
      <c r="G1215">
        <v>20.5</v>
      </c>
      <c r="H1215">
        <v>22.149449999999899</v>
      </c>
      <c r="I1215">
        <v>0</v>
      </c>
      <c r="J1215" t="s">
        <v>2630</v>
      </c>
      <c r="K1215">
        <v>1</v>
      </c>
      <c r="L1215" t="s">
        <v>176</v>
      </c>
      <c r="AA1215" t="str">
        <f t="shared" si="62"/>
        <v/>
      </c>
      <c r="AC1215">
        <f t="shared" si="64"/>
        <v>24.079827586206783</v>
      </c>
      <c r="AD1215">
        <f t="shared" si="65"/>
        <v>0</v>
      </c>
      <c r="AE1215">
        <v>1</v>
      </c>
      <c r="AF1215">
        <v>2</v>
      </c>
      <c r="AG1215">
        <f t="shared" si="66"/>
        <v>0</v>
      </c>
    </row>
    <row r="1216" spans="1:33" x14ac:dyDescent="0.35">
      <c r="A1216" t="s">
        <v>2602</v>
      </c>
      <c r="B1216" s="3" t="s">
        <v>2603</v>
      </c>
      <c r="C1216" s="3" t="s">
        <v>2604</v>
      </c>
      <c r="D1216">
        <v>26</v>
      </c>
      <c r="E1216" t="s">
        <v>2634</v>
      </c>
      <c r="F1216" t="s">
        <v>29</v>
      </c>
      <c r="I1216">
        <v>0</v>
      </c>
      <c r="N1216">
        <v>17</v>
      </c>
      <c r="O1216">
        <v>17</v>
      </c>
      <c r="P1216">
        <v>1.7</v>
      </c>
      <c r="S1216" t="s">
        <v>32</v>
      </c>
      <c r="U1216" t="s">
        <v>33</v>
      </c>
      <c r="X1216" t="s">
        <v>34</v>
      </c>
      <c r="Y1216" t="s">
        <v>35</v>
      </c>
      <c r="AA1216" t="str">
        <f t="shared" si="62"/>
        <v/>
      </c>
    </row>
    <row r="1217" spans="1:27" x14ac:dyDescent="0.35">
      <c r="A1217" t="s">
        <v>2602</v>
      </c>
      <c r="B1217" s="3" t="s">
        <v>2603</v>
      </c>
      <c r="C1217" s="3" t="s">
        <v>2604</v>
      </c>
      <c r="D1217">
        <v>27</v>
      </c>
      <c r="E1217" t="s">
        <v>2635</v>
      </c>
      <c r="F1217" t="s">
        <v>29</v>
      </c>
      <c r="I1217">
        <v>0</v>
      </c>
      <c r="N1217">
        <v>43.5</v>
      </c>
      <c r="O1217">
        <v>47</v>
      </c>
      <c r="P1217">
        <v>2</v>
      </c>
      <c r="S1217" t="s">
        <v>32</v>
      </c>
      <c r="U1217" t="s">
        <v>33</v>
      </c>
      <c r="X1217" t="s">
        <v>34</v>
      </c>
      <c r="Y1217" t="s">
        <v>35</v>
      </c>
      <c r="Z1217">
        <v>3</v>
      </c>
      <c r="AA1217" t="str">
        <f t="shared" si="62"/>
        <v/>
      </c>
    </row>
    <row r="1218" spans="1:27" x14ac:dyDescent="0.35">
      <c r="A1218" t="s">
        <v>2602</v>
      </c>
      <c r="B1218" s="3" t="s">
        <v>2603</v>
      </c>
      <c r="C1218" s="3" t="s">
        <v>2604</v>
      </c>
      <c r="D1218">
        <v>28</v>
      </c>
      <c r="E1218" t="s">
        <v>2636</v>
      </c>
      <c r="F1218" t="s">
        <v>29</v>
      </c>
      <c r="I1218">
        <v>0</v>
      </c>
      <c r="N1218">
        <v>21</v>
      </c>
      <c r="O1218">
        <v>22</v>
      </c>
      <c r="P1218">
        <v>1</v>
      </c>
      <c r="S1218" t="s">
        <v>32</v>
      </c>
      <c r="U1218" t="s">
        <v>117</v>
      </c>
      <c r="V1218" t="s">
        <v>2637</v>
      </c>
      <c r="W1218">
        <v>0</v>
      </c>
      <c r="X1218" t="s">
        <v>95</v>
      </c>
      <c r="Y1218" t="s">
        <v>35</v>
      </c>
      <c r="AA1218" t="str">
        <f t="shared" ref="AA1218:AA1281" si="67">IF(N1218&gt;45,(O1218-1.2)/0.87,"")</f>
        <v/>
      </c>
    </row>
    <row r="1219" spans="1:27" x14ac:dyDescent="0.35">
      <c r="A1219" t="s">
        <v>2602</v>
      </c>
      <c r="B1219" s="3" t="s">
        <v>2603</v>
      </c>
      <c r="C1219" s="3" t="s">
        <v>2604</v>
      </c>
      <c r="D1219">
        <v>29</v>
      </c>
      <c r="E1219" t="s">
        <v>2638</v>
      </c>
      <c r="F1219" t="s">
        <v>49</v>
      </c>
      <c r="I1219">
        <v>0</v>
      </c>
      <c r="N1219">
        <v>0</v>
      </c>
      <c r="O1219">
        <v>0</v>
      </c>
      <c r="AA1219" t="str">
        <f t="shared" si="67"/>
        <v/>
      </c>
    </row>
    <row r="1220" spans="1:27" x14ac:dyDescent="0.35">
      <c r="A1220" t="s">
        <v>2602</v>
      </c>
      <c r="B1220" s="3" t="s">
        <v>2603</v>
      </c>
      <c r="C1220" s="3" t="s">
        <v>2604</v>
      </c>
      <c r="D1220">
        <v>30</v>
      </c>
      <c r="E1220" t="s">
        <v>2639</v>
      </c>
      <c r="F1220" t="s">
        <v>49</v>
      </c>
      <c r="I1220">
        <v>0</v>
      </c>
      <c r="N1220">
        <v>0</v>
      </c>
      <c r="O1220">
        <v>0</v>
      </c>
      <c r="AA1220" t="str">
        <f t="shared" si="67"/>
        <v/>
      </c>
    </row>
    <row r="1221" spans="1:27" x14ac:dyDescent="0.35">
      <c r="A1221" t="s">
        <v>2640</v>
      </c>
      <c r="B1221" s="3" t="s">
        <v>2641</v>
      </c>
      <c r="C1221" s="3" t="s">
        <v>2642</v>
      </c>
      <c r="D1221">
        <v>0</v>
      </c>
      <c r="E1221" t="s">
        <v>2643</v>
      </c>
      <c r="F1221" t="s">
        <v>29</v>
      </c>
      <c r="I1221">
        <v>0</v>
      </c>
      <c r="N1221">
        <v>16</v>
      </c>
      <c r="O1221">
        <v>18</v>
      </c>
      <c r="P1221">
        <v>3.5</v>
      </c>
      <c r="S1221" t="s">
        <v>32</v>
      </c>
      <c r="U1221" t="s">
        <v>33</v>
      </c>
      <c r="X1221" t="s">
        <v>34</v>
      </c>
      <c r="Y1221" t="s">
        <v>35</v>
      </c>
      <c r="AA1221" t="str">
        <f t="shared" si="67"/>
        <v/>
      </c>
    </row>
    <row r="1222" spans="1:27" x14ac:dyDescent="0.35">
      <c r="A1222" t="s">
        <v>2640</v>
      </c>
      <c r="B1222" s="3" t="s">
        <v>2641</v>
      </c>
      <c r="C1222" s="3" t="s">
        <v>2642</v>
      </c>
      <c r="D1222">
        <v>1</v>
      </c>
      <c r="E1222" t="s">
        <v>2644</v>
      </c>
      <c r="F1222" t="s">
        <v>49</v>
      </c>
      <c r="I1222">
        <v>0</v>
      </c>
      <c r="N1222">
        <v>0</v>
      </c>
      <c r="O1222">
        <v>0</v>
      </c>
      <c r="AA1222" t="str">
        <f t="shared" si="67"/>
        <v/>
      </c>
    </row>
    <row r="1223" spans="1:27" x14ac:dyDescent="0.35">
      <c r="A1223" t="s">
        <v>2640</v>
      </c>
      <c r="B1223" s="3" t="s">
        <v>2641</v>
      </c>
      <c r="C1223" s="3" t="s">
        <v>2642</v>
      </c>
      <c r="D1223">
        <v>2</v>
      </c>
      <c r="E1223" t="s">
        <v>2645</v>
      </c>
      <c r="F1223" t="s">
        <v>29</v>
      </c>
      <c r="I1223">
        <v>0</v>
      </c>
      <c r="N1223">
        <v>11.5</v>
      </c>
      <c r="O1223">
        <v>12</v>
      </c>
      <c r="P1223">
        <v>2</v>
      </c>
      <c r="S1223" t="s">
        <v>32</v>
      </c>
      <c r="U1223" t="s">
        <v>33</v>
      </c>
      <c r="X1223" t="s">
        <v>34</v>
      </c>
      <c r="Y1223" t="s">
        <v>35</v>
      </c>
      <c r="AA1223" t="str">
        <f t="shared" si="67"/>
        <v/>
      </c>
    </row>
    <row r="1224" spans="1:27" x14ac:dyDescent="0.35">
      <c r="A1224" t="s">
        <v>2640</v>
      </c>
      <c r="B1224" s="3" t="s">
        <v>2641</v>
      </c>
      <c r="C1224" s="3" t="s">
        <v>2642</v>
      </c>
      <c r="D1224">
        <v>3</v>
      </c>
      <c r="E1224" t="s">
        <v>2646</v>
      </c>
      <c r="F1224" t="s">
        <v>29</v>
      </c>
      <c r="I1224">
        <v>0</v>
      </c>
      <c r="N1224">
        <v>22.5</v>
      </c>
      <c r="O1224">
        <v>23</v>
      </c>
      <c r="P1224">
        <v>5</v>
      </c>
      <c r="S1224" t="s">
        <v>32</v>
      </c>
      <c r="U1224" t="s">
        <v>33</v>
      </c>
      <c r="X1224" t="s">
        <v>34</v>
      </c>
      <c r="Y1224" t="s">
        <v>35</v>
      </c>
      <c r="AA1224" t="str">
        <f t="shared" si="67"/>
        <v/>
      </c>
    </row>
    <row r="1225" spans="1:27" x14ac:dyDescent="0.35">
      <c r="A1225" t="s">
        <v>2640</v>
      </c>
      <c r="B1225" s="3" t="s">
        <v>2641</v>
      </c>
      <c r="C1225" s="3" t="s">
        <v>2642</v>
      </c>
      <c r="D1225">
        <v>4</v>
      </c>
      <c r="E1225" t="s">
        <v>2647</v>
      </c>
      <c r="F1225" t="s">
        <v>29</v>
      </c>
      <c r="I1225">
        <v>0</v>
      </c>
      <c r="N1225">
        <v>17</v>
      </c>
      <c r="O1225">
        <v>19</v>
      </c>
      <c r="P1225">
        <v>3.5</v>
      </c>
      <c r="S1225" t="s">
        <v>32</v>
      </c>
      <c r="U1225" t="s">
        <v>33</v>
      </c>
      <c r="X1225" t="s">
        <v>34</v>
      </c>
      <c r="Y1225" t="s">
        <v>35</v>
      </c>
      <c r="AA1225" t="str">
        <f t="shared" si="67"/>
        <v/>
      </c>
    </row>
    <row r="1226" spans="1:27" x14ac:dyDescent="0.35">
      <c r="A1226" t="s">
        <v>2640</v>
      </c>
      <c r="B1226" s="3" t="s">
        <v>2641</v>
      </c>
      <c r="C1226" s="3" t="s">
        <v>2642</v>
      </c>
      <c r="D1226">
        <v>5</v>
      </c>
      <c r="E1226" t="s">
        <v>2648</v>
      </c>
      <c r="F1226" t="s">
        <v>29</v>
      </c>
      <c r="I1226">
        <v>0</v>
      </c>
      <c r="N1226">
        <v>21.5</v>
      </c>
      <c r="O1226">
        <v>21.5</v>
      </c>
      <c r="P1226">
        <v>4</v>
      </c>
      <c r="S1226" t="s">
        <v>32</v>
      </c>
      <c r="U1226" t="s">
        <v>33</v>
      </c>
      <c r="X1226" t="s">
        <v>34</v>
      </c>
      <c r="Y1226" t="s">
        <v>35</v>
      </c>
      <c r="AA1226" t="str">
        <f t="shared" si="67"/>
        <v/>
      </c>
    </row>
    <row r="1227" spans="1:27" x14ac:dyDescent="0.35">
      <c r="A1227" t="s">
        <v>2640</v>
      </c>
      <c r="B1227" s="3" t="s">
        <v>2641</v>
      </c>
      <c r="C1227" s="3" t="s">
        <v>2642</v>
      </c>
      <c r="D1227">
        <v>6</v>
      </c>
      <c r="E1227" t="s">
        <v>2649</v>
      </c>
      <c r="F1227" t="s">
        <v>29</v>
      </c>
      <c r="I1227">
        <v>0</v>
      </c>
      <c r="N1227">
        <v>27</v>
      </c>
      <c r="O1227">
        <v>47.5</v>
      </c>
      <c r="P1227">
        <v>6</v>
      </c>
      <c r="S1227" t="s">
        <v>52</v>
      </c>
      <c r="T1227">
        <v>2</v>
      </c>
      <c r="U1227" t="s">
        <v>33</v>
      </c>
      <c r="X1227" t="s">
        <v>95</v>
      </c>
      <c r="Y1227" t="s">
        <v>35</v>
      </c>
      <c r="AA1227" t="str">
        <f t="shared" si="67"/>
        <v/>
      </c>
    </row>
    <row r="1228" spans="1:27" x14ac:dyDescent="0.35">
      <c r="A1228" t="s">
        <v>2640</v>
      </c>
      <c r="B1228" s="3" t="s">
        <v>2641</v>
      </c>
      <c r="C1228" s="3" t="s">
        <v>2642</v>
      </c>
      <c r="D1228">
        <v>7</v>
      </c>
      <c r="E1228" t="s">
        <v>2650</v>
      </c>
      <c r="F1228" t="s">
        <v>29</v>
      </c>
      <c r="I1228">
        <v>0</v>
      </c>
      <c r="N1228">
        <v>12.5</v>
      </c>
      <c r="O1228">
        <v>13</v>
      </c>
      <c r="P1228">
        <v>4</v>
      </c>
      <c r="S1228" t="s">
        <v>32</v>
      </c>
      <c r="U1228" t="s">
        <v>33</v>
      </c>
      <c r="X1228" t="s">
        <v>95</v>
      </c>
      <c r="Y1228" t="s">
        <v>35</v>
      </c>
      <c r="AA1228" t="str">
        <f t="shared" si="67"/>
        <v/>
      </c>
    </row>
    <row r="1229" spans="1:27" x14ac:dyDescent="0.35">
      <c r="A1229" t="s">
        <v>2640</v>
      </c>
      <c r="B1229" s="3" t="s">
        <v>2641</v>
      </c>
      <c r="C1229" s="3" t="s">
        <v>2642</v>
      </c>
      <c r="D1229">
        <v>8</v>
      </c>
      <c r="E1229" t="s">
        <v>2651</v>
      </c>
      <c r="F1229" t="s">
        <v>29</v>
      </c>
      <c r="I1229">
        <v>0</v>
      </c>
      <c r="N1229">
        <v>20.5</v>
      </c>
      <c r="O1229">
        <v>24</v>
      </c>
      <c r="P1229">
        <v>4</v>
      </c>
      <c r="S1229" t="s">
        <v>52</v>
      </c>
      <c r="T1229">
        <v>2</v>
      </c>
      <c r="U1229" t="s">
        <v>33</v>
      </c>
      <c r="X1229" t="s">
        <v>95</v>
      </c>
      <c r="Y1229" t="s">
        <v>35</v>
      </c>
      <c r="AA1229" t="str">
        <f t="shared" si="67"/>
        <v/>
      </c>
    </row>
    <row r="1230" spans="1:27" x14ac:dyDescent="0.35">
      <c r="A1230" t="s">
        <v>2640</v>
      </c>
      <c r="B1230" s="3" t="s">
        <v>2641</v>
      </c>
      <c r="C1230" s="3" t="s">
        <v>2642</v>
      </c>
      <c r="D1230">
        <v>9</v>
      </c>
      <c r="E1230" t="s">
        <v>2652</v>
      </c>
      <c r="F1230" t="s">
        <v>29</v>
      </c>
      <c r="I1230">
        <v>0</v>
      </c>
      <c r="N1230">
        <v>14.5</v>
      </c>
      <c r="O1230">
        <v>15.5</v>
      </c>
      <c r="P1230">
        <v>2.5</v>
      </c>
      <c r="S1230" t="s">
        <v>32</v>
      </c>
      <c r="U1230" t="s">
        <v>33</v>
      </c>
      <c r="X1230" t="s">
        <v>95</v>
      </c>
      <c r="Y1230" t="s">
        <v>35</v>
      </c>
      <c r="AA1230" t="str">
        <f t="shared" si="67"/>
        <v/>
      </c>
    </row>
    <row r="1231" spans="1:27" x14ac:dyDescent="0.35">
      <c r="A1231" t="s">
        <v>2640</v>
      </c>
      <c r="B1231" s="3" t="s">
        <v>2641</v>
      </c>
      <c r="C1231" s="3" t="s">
        <v>2642</v>
      </c>
      <c r="D1231">
        <v>10</v>
      </c>
      <c r="E1231" t="s">
        <v>2653</v>
      </c>
      <c r="F1231" t="s">
        <v>49</v>
      </c>
      <c r="I1231">
        <v>0</v>
      </c>
      <c r="N1231">
        <v>0</v>
      </c>
      <c r="O1231">
        <v>0</v>
      </c>
      <c r="AA1231" t="str">
        <f t="shared" si="67"/>
        <v/>
      </c>
    </row>
    <row r="1232" spans="1:27" x14ac:dyDescent="0.35">
      <c r="A1232" t="s">
        <v>2640</v>
      </c>
      <c r="B1232" s="3" t="s">
        <v>2641</v>
      </c>
      <c r="C1232" s="3" t="s">
        <v>2642</v>
      </c>
      <c r="D1232">
        <v>11</v>
      </c>
      <c r="E1232" t="s">
        <v>2654</v>
      </c>
      <c r="F1232" t="s">
        <v>29</v>
      </c>
      <c r="I1232">
        <v>0</v>
      </c>
      <c r="N1232">
        <v>10.5</v>
      </c>
      <c r="O1232">
        <v>8.5</v>
      </c>
      <c r="P1232">
        <v>1.5</v>
      </c>
      <c r="S1232" t="s">
        <v>32</v>
      </c>
      <c r="U1232" t="s">
        <v>33</v>
      </c>
      <c r="X1232" t="s">
        <v>95</v>
      </c>
      <c r="Y1232" t="s">
        <v>35</v>
      </c>
      <c r="AA1232" t="str">
        <f t="shared" si="67"/>
        <v/>
      </c>
    </row>
    <row r="1233" spans="1:33" x14ac:dyDescent="0.35">
      <c r="A1233" t="s">
        <v>2640</v>
      </c>
      <c r="B1233" s="3" t="s">
        <v>2641</v>
      </c>
      <c r="C1233" s="3" t="s">
        <v>2642</v>
      </c>
      <c r="D1233">
        <v>12</v>
      </c>
      <c r="E1233" t="s">
        <v>2655</v>
      </c>
      <c r="F1233" t="s">
        <v>29</v>
      </c>
      <c r="I1233">
        <v>0</v>
      </c>
      <c r="N1233">
        <v>24.5</v>
      </c>
      <c r="O1233">
        <v>24.5</v>
      </c>
      <c r="P1233">
        <v>3</v>
      </c>
      <c r="S1233" t="s">
        <v>32</v>
      </c>
      <c r="U1233" t="s">
        <v>33</v>
      </c>
      <c r="X1233" t="s">
        <v>34</v>
      </c>
      <c r="Y1233" t="s">
        <v>35</v>
      </c>
      <c r="AA1233" t="str">
        <f t="shared" si="67"/>
        <v/>
      </c>
    </row>
    <row r="1234" spans="1:33" x14ac:dyDescent="0.35">
      <c r="A1234" t="s">
        <v>2640</v>
      </c>
      <c r="B1234" s="3" t="s">
        <v>2641</v>
      </c>
      <c r="C1234" s="3" t="s">
        <v>2642</v>
      </c>
      <c r="D1234">
        <v>13</v>
      </c>
      <c r="E1234" t="s">
        <v>2656</v>
      </c>
      <c r="F1234" t="s">
        <v>29</v>
      </c>
      <c r="I1234">
        <v>0</v>
      </c>
      <c r="N1234">
        <v>35.5</v>
      </c>
      <c r="O1234">
        <v>53.5</v>
      </c>
      <c r="P1234">
        <v>3.5</v>
      </c>
      <c r="S1234" t="s">
        <v>32</v>
      </c>
      <c r="U1234" t="s">
        <v>117</v>
      </c>
      <c r="V1234" t="s">
        <v>1920</v>
      </c>
      <c r="W1234">
        <v>1</v>
      </c>
      <c r="X1234" t="s">
        <v>34</v>
      </c>
      <c r="Y1234" t="s">
        <v>35</v>
      </c>
      <c r="AA1234" t="str">
        <f t="shared" si="67"/>
        <v/>
      </c>
    </row>
    <row r="1235" spans="1:33" x14ac:dyDescent="0.35">
      <c r="A1235" t="s">
        <v>2640</v>
      </c>
      <c r="B1235" s="3" t="s">
        <v>2641</v>
      </c>
      <c r="C1235" s="3" t="s">
        <v>2642</v>
      </c>
      <c r="D1235">
        <v>14</v>
      </c>
      <c r="E1235" t="s">
        <v>2657</v>
      </c>
      <c r="F1235" t="s">
        <v>29</v>
      </c>
      <c r="I1235">
        <v>0</v>
      </c>
      <c r="N1235">
        <v>20</v>
      </c>
      <c r="O1235">
        <v>21.5</v>
      </c>
      <c r="P1235">
        <v>3</v>
      </c>
      <c r="S1235" t="s">
        <v>32</v>
      </c>
      <c r="U1235" t="s">
        <v>33</v>
      </c>
      <c r="X1235" t="s">
        <v>34</v>
      </c>
      <c r="Y1235" t="s">
        <v>35</v>
      </c>
      <c r="AA1235" t="str">
        <f t="shared" si="67"/>
        <v/>
      </c>
    </row>
    <row r="1236" spans="1:33" x14ac:dyDescent="0.35">
      <c r="A1236" t="s">
        <v>2640</v>
      </c>
      <c r="B1236" s="3" t="s">
        <v>2641</v>
      </c>
      <c r="C1236" s="3" t="s">
        <v>2642</v>
      </c>
      <c r="D1236">
        <v>15</v>
      </c>
      <c r="E1236" t="s">
        <v>2658</v>
      </c>
      <c r="F1236" t="s">
        <v>29</v>
      </c>
      <c r="I1236">
        <v>0</v>
      </c>
      <c r="N1236">
        <v>22.5</v>
      </c>
      <c r="O1236">
        <v>22.5</v>
      </c>
      <c r="P1236">
        <v>3.5</v>
      </c>
      <c r="S1236" t="s">
        <v>32</v>
      </c>
      <c r="U1236" t="s">
        <v>33</v>
      </c>
      <c r="X1236" t="s">
        <v>95</v>
      </c>
      <c r="Y1236" t="s">
        <v>35</v>
      </c>
      <c r="AA1236" t="str">
        <f t="shared" si="67"/>
        <v/>
      </c>
    </row>
    <row r="1237" spans="1:33" x14ac:dyDescent="0.35">
      <c r="A1237" t="s">
        <v>2640</v>
      </c>
      <c r="B1237" s="3" t="s">
        <v>2641</v>
      </c>
      <c r="C1237" s="3" t="s">
        <v>2642</v>
      </c>
      <c r="D1237">
        <v>16</v>
      </c>
      <c r="E1237" t="s">
        <v>2659</v>
      </c>
      <c r="F1237" t="s">
        <v>29</v>
      </c>
      <c r="I1237">
        <v>0</v>
      </c>
      <c r="N1237">
        <v>21</v>
      </c>
      <c r="O1237">
        <v>23.5</v>
      </c>
      <c r="P1237">
        <v>3</v>
      </c>
      <c r="S1237" t="s">
        <v>52</v>
      </c>
      <c r="T1237">
        <v>2</v>
      </c>
      <c r="U1237" t="s">
        <v>33</v>
      </c>
      <c r="X1237" t="s">
        <v>95</v>
      </c>
      <c r="Y1237" t="s">
        <v>35</v>
      </c>
      <c r="AA1237" t="str">
        <f t="shared" si="67"/>
        <v/>
      </c>
    </row>
    <row r="1238" spans="1:33" x14ac:dyDescent="0.35">
      <c r="A1238" t="s">
        <v>2640</v>
      </c>
      <c r="B1238" s="3" t="s">
        <v>2641</v>
      </c>
      <c r="C1238" s="3" t="s">
        <v>2642</v>
      </c>
      <c r="D1238">
        <v>17</v>
      </c>
      <c r="E1238" t="s">
        <v>2660</v>
      </c>
      <c r="F1238" t="s">
        <v>73</v>
      </c>
      <c r="G1238">
        <v>18.5</v>
      </c>
      <c r="H1238">
        <v>20.0636499999999</v>
      </c>
      <c r="I1238">
        <v>0</v>
      </c>
      <c r="J1238" t="s">
        <v>359</v>
      </c>
      <c r="K1238">
        <v>1</v>
      </c>
      <c r="L1238" t="s">
        <v>176</v>
      </c>
      <c r="AA1238" t="str">
        <f t="shared" si="67"/>
        <v/>
      </c>
      <c r="AC1238">
        <f>IF(H1238&gt;0,(H1238-1.2)/0.87,IF(G1238&gt;0,G1238,""))</f>
        <v>21.682356321838967</v>
      </c>
      <c r="AD1238">
        <f>IF(AC1238&gt;30,0.00027249*AC1238^3+42.1294,0)</f>
        <v>0</v>
      </c>
      <c r="AE1238">
        <v>1</v>
      </c>
      <c r="AF1238">
        <v>2</v>
      </c>
      <c r="AG1238">
        <f>AE1238*AD1238</f>
        <v>0</v>
      </c>
    </row>
    <row r="1239" spans="1:33" x14ac:dyDescent="0.35">
      <c r="A1239" t="s">
        <v>2640</v>
      </c>
      <c r="B1239" s="3" t="s">
        <v>2641</v>
      </c>
      <c r="C1239" s="3" t="s">
        <v>2642</v>
      </c>
      <c r="D1239">
        <v>18</v>
      </c>
      <c r="E1239" t="s">
        <v>2661</v>
      </c>
      <c r="F1239" t="s">
        <v>29</v>
      </c>
      <c r="I1239">
        <v>0</v>
      </c>
      <c r="N1239">
        <v>42.5</v>
      </c>
      <c r="O1239">
        <v>48.5</v>
      </c>
      <c r="P1239">
        <v>3</v>
      </c>
      <c r="S1239" t="s">
        <v>32</v>
      </c>
      <c r="U1239" t="s">
        <v>117</v>
      </c>
      <c r="V1239" t="s">
        <v>199</v>
      </c>
      <c r="W1239">
        <v>0.2</v>
      </c>
      <c r="X1239" t="s">
        <v>34</v>
      </c>
      <c r="Y1239" t="s">
        <v>35</v>
      </c>
      <c r="Z1239">
        <v>2.5</v>
      </c>
      <c r="AA1239" t="str">
        <f t="shared" si="67"/>
        <v/>
      </c>
    </row>
    <row r="1240" spans="1:33" x14ac:dyDescent="0.35">
      <c r="A1240" t="s">
        <v>2640</v>
      </c>
      <c r="B1240" s="3" t="s">
        <v>2641</v>
      </c>
      <c r="C1240" s="3" t="s">
        <v>2642</v>
      </c>
      <c r="D1240">
        <v>19</v>
      </c>
      <c r="E1240" t="s">
        <v>2662</v>
      </c>
      <c r="F1240" t="s">
        <v>29</v>
      </c>
      <c r="I1240">
        <v>0</v>
      </c>
      <c r="N1240">
        <v>18</v>
      </c>
      <c r="O1240">
        <v>18.5</v>
      </c>
      <c r="P1240">
        <v>2</v>
      </c>
      <c r="S1240" t="s">
        <v>32</v>
      </c>
      <c r="U1240" t="s">
        <v>33</v>
      </c>
      <c r="X1240" t="s">
        <v>95</v>
      </c>
      <c r="Y1240" t="s">
        <v>35</v>
      </c>
      <c r="AA1240" t="str">
        <f t="shared" si="67"/>
        <v/>
      </c>
    </row>
    <row r="1241" spans="1:33" x14ac:dyDescent="0.35">
      <c r="A1241" t="s">
        <v>2640</v>
      </c>
      <c r="B1241" s="3" t="s">
        <v>2641</v>
      </c>
      <c r="C1241" s="3" t="s">
        <v>2642</v>
      </c>
      <c r="D1241">
        <v>20</v>
      </c>
      <c r="E1241" t="s">
        <v>2663</v>
      </c>
      <c r="F1241" t="s">
        <v>29</v>
      </c>
      <c r="I1241">
        <v>0</v>
      </c>
      <c r="N1241">
        <v>39</v>
      </c>
      <c r="O1241">
        <v>40</v>
      </c>
      <c r="P1241">
        <v>1.8</v>
      </c>
      <c r="S1241" t="s">
        <v>52</v>
      </c>
      <c r="T1241">
        <v>2</v>
      </c>
      <c r="U1241" t="s">
        <v>33</v>
      </c>
      <c r="X1241" t="s">
        <v>34</v>
      </c>
      <c r="Y1241" t="s">
        <v>35</v>
      </c>
      <c r="AA1241" t="str">
        <f t="shared" si="67"/>
        <v/>
      </c>
    </row>
    <row r="1242" spans="1:33" x14ac:dyDescent="0.35">
      <c r="A1242" t="s">
        <v>2640</v>
      </c>
      <c r="B1242" s="3" t="s">
        <v>2641</v>
      </c>
      <c r="C1242" s="3" t="s">
        <v>2642</v>
      </c>
      <c r="D1242">
        <v>21</v>
      </c>
      <c r="E1242" t="s">
        <v>2664</v>
      </c>
      <c r="F1242" t="s">
        <v>29</v>
      </c>
      <c r="I1242">
        <v>0</v>
      </c>
      <c r="N1242">
        <v>24.5</v>
      </c>
      <c r="O1242">
        <v>25.5</v>
      </c>
      <c r="P1242">
        <v>2.2999999999999998</v>
      </c>
      <c r="S1242" t="s">
        <v>32</v>
      </c>
      <c r="U1242" t="s">
        <v>33</v>
      </c>
      <c r="X1242" t="s">
        <v>34</v>
      </c>
      <c r="Y1242" t="s">
        <v>35</v>
      </c>
      <c r="AA1242" t="str">
        <f t="shared" si="67"/>
        <v/>
      </c>
    </row>
    <row r="1243" spans="1:33" x14ac:dyDescent="0.35">
      <c r="A1243" t="s">
        <v>2640</v>
      </c>
      <c r="B1243" s="3" t="s">
        <v>2641</v>
      </c>
      <c r="C1243" s="3" t="s">
        <v>2642</v>
      </c>
      <c r="D1243">
        <v>22</v>
      </c>
      <c r="E1243" t="s">
        <v>2665</v>
      </c>
      <c r="F1243" t="s">
        <v>29</v>
      </c>
      <c r="I1243">
        <v>0</v>
      </c>
      <c r="N1243">
        <v>21</v>
      </c>
      <c r="O1243">
        <v>22.5</v>
      </c>
      <c r="P1243">
        <v>2.5</v>
      </c>
      <c r="S1243" t="s">
        <v>32</v>
      </c>
      <c r="U1243" t="s">
        <v>33</v>
      </c>
      <c r="X1243" t="s">
        <v>34</v>
      </c>
      <c r="Y1243" t="s">
        <v>35</v>
      </c>
      <c r="AA1243" t="str">
        <f t="shared" si="67"/>
        <v/>
      </c>
    </row>
    <row r="1244" spans="1:33" x14ac:dyDescent="0.35">
      <c r="A1244" t="s">
        <v>2640</v>
      </c>
      <c r="B1244" s="3" t="s">
        <v>2641</v>
      </c>
      <c r="C1244" s="3" t="s">
        <v>2642</v>
      </c>
      <c r="D1244">
        <v>23</v>
      </c>
      <c r="E1244" t="s">
        <v>2666</v>
      </c>
      <c r="F1244" t="s">
        <v>73</v>
      </c>
      <c r="G1244">
        <v>16</v>
      </c>
      <c r="H1244">
        <v>17.456399999999899</v>
      </c>
      <c r="I1244">
        <v>0</v>
      </c>
      <c r="J1244" t="s">
        <v>359</v>
      </c>
      <c r="K1244">
        <v>1</v>
      </c>
      <c r="L1244" t="s">
        <v>176</v>
      </c>
      <c r="AA1244" t="str">
        <f t="shared" si="67"/>
        <v/>
      </c>
      <c r="AC1244">
        <f>IF(H1244&gt;0,(H1244-1.2)/0.87,IF(G1244&gt;0,G1244,""))</f>
        <v>18.685517241379195</v>
      </c>
      <c r="AD1244">
        <f>IF(AC1244&gt;30,0.00027249*AC1244^3+42.1294,0)</f>
        <v>0</v>
      </c>
      <c r="AE1244">
        <v>1</v>
      </c>
      <c r="AF1244">
        <v>2</v>
      </c>
      <c r="AG1244">
        <f>AE1244*AD1244</f>
        <v>0</v>
      </c>
    </row>
    <row r="1245" spans="1:33" x14ac:dyDescent="0.35">
      <c r="A1245" t="s">
        <v>2640</v>
      </c>
      <c r="B1245" s="3" t="s">
        <v>2641</v>
      </c>
      <c r="C1245" s="3" t="s">
        <v>2642</v>
      </c>
      <c r="D1245">
        <v>24</v>
      </c>
      <c r="E1245" t="s">
        <v>2667</v>
      </c>
      <c r="F1245" t="s">
        <v>29</v>
      </c>
      <c r="I1245">
        <v>0</v>
      </c>
      <c r="N1245">
        <v>21</v>
      </c>
      <c r="O1245">
        <v>21.5</v>
      </c>
      <c r="P1245">
        <v>3</v>
      </c>
      <c r="S1245" t="s">
        <v>32</v>
      </c>
      <c r="U1245" t="s">
        <v>33</v>
      </c>
      <c r="X1245" t="s">
        <v>34</v>
      </c>
      <c r="Y1245" t="s">
        <v>35</v>
      </c>
      <c r="AA1245" t="str">
        <f t="shared" si="67"/>
        <v/>
      </c>
    </row>
    <row r="1246" spans="1:33" x14ac:dyDescent="0.35">
      <c r="A1246" t="s">
        <v>2640</v>
      </c>
      <c r="B1246" s="3" t="s">
        <v>2641</v>
      </c>
      <c r="C1246" s="3" t="s">
        <v>2642</v>
      </c>
      <c r="D1246">
        <v>25</v>
      </c>
      <c r="E1246" t="s">
        <v>2668</v>
      </c>
      <c r="F1246" t="s">
        <v>29</v>
      </c>
      <c r="I1246">
        <v>0</v>
      </c>
      <c r="N1246">
        <v>25.5</v>
      </c>
      <c r="O1246">
        <v>25.5</v>
      </c>
      <c r="P1246">
        <v>1.8</v>
      </c>
      <c r="S1246" t="s">
        <v>52</v>
      </c>
      <c r="T1246">
        <v>2</v>
      </c>
      <c r="U1246" t="s">
        <v>33</v>
      </c>
      <c r="X1246" t="s">
        <v>34</v>
      </c>
      <c r="Y1246" t="s">
        <v>35</v>
      </c>
      <c r="AA1246" t="str">
        <f t="shared" si="67"/>
        <v/>
      </c>
    </row>
    <row r="1247" spans="1:33" x14ac:dyDescent="0.35">
      <c r="A1247" t="s">
        <v>2640</v>
      </c>
      <c r="B1247" s="3" t="s">
        <v>2641</v>
      </c>
      <c r="C1247" s="3" t="s">
        <v>2642</v>
      </c>
      <c r="D1247">
        <v>26</v>
      </c>
      <c r="E1247" t="s">
        <v>2669</v>
      </c>
      <c r="F1247" t="s">
        <v>73</v>
      </c>
      <c r="G1247">
        <v>20</v>
      </c>
      <c r="H1247">
        <v>21.627999999999901</v>
      </c>
      <c r="I1247">
        <v>0</v>
      </c>
      <c r="J1247" t="s">
        <v>359</v>
      </c>
      <c r="K1247">
        <v>1</v>
      </c>
      <c r="L1247" t="s">
        <v>176</v>
      </c>
      <c r="AA1247" t="str">
        <f t="shared" si="67"/>
        <v/>
      </c>
      <c r="AC1247">
        <f>IF(H1247&gt;0,(H1247-1.2)/0.87,IF(G1247&gt;0,G1247,""))</f>
        <v>23.48045977011483</v>
      </c>
      <c r="AD1247">
        <f>IF(AC1247&gt;30,0.00027249*AC1247^3+42.1294,0)</f>
        <v>0</v>
      </c>
      <c r="AE1247">
        <v>1</v>
      </c>
      <c r="AF1247">
        <v>2</v>
      </c>
      <c r="AG1247">
        <f>AE1247*AD1247</f>
        <v>0</v>
      </c>
    </row>
    <row r="1248" spans="1:33" x14ac:dyDescent="0.35">
      <c r="A1248" t="s">
        <v>2640</v>
      </c>
      <c r="B1248" s="3" t="s">
        <v>2641</v>
      </c>
      <c r="C1248" s="3" t="s">
        <v>2642</v>
      </c>
      <c r="D1248">
        <v>27</v>
      </c>
      <c r="E1248" t="s">
        <v>2670</v>
      </c>
      <c r="F1248" t="s">
        <v>29</v>
      </c>
      <c r="I1248">
        <v>0</v>
      </c>
      <c r="N1248">
        <v>32.5</v>
      </c>
      <c r="O1248">
        <v>34</v>
      </c>
      <c r="P1248">
        <v>3.5</v>
      </c>
      <c r="S1248" t="s">
        <v>32</v>
      </c>
      <c r="U1248" t="s">
        <v>33</v>
      </c>
      <c r="X1248" t="s">
        <v>34</v>
      </c>
      <c r="Y1248" t="s">
        <v>35</v>
      </c>
      <c r="AA1248" t="str">
        <f t="shared" si="67"/>
        <v/>
      </c>
    </row>
    <row r="1249" spans="1:33" x14ac:dyDescent="0.35">
      <c r="A1249" t="s">
        <v>2671</v>
      </c>
      <c r="B1249" s="3" t="s">
        <v>2672</v>
      </c>
      <c r="C1249" s="3" t="s">
        <v>2673</v>
      </c>
      <c r="D1249">
        <v>0</v>
      </c>
      <c r="E1249" t="s">
        <v>2674</v>
      </c>
      <c r="F1249" t="s">
        <v>29</v>
      </c>
      <c r="I1249">
        <v>0</v>
      </c>
      <c r="N1249">
        <v>18.5</v>
      </c>
      <c r="O1249">
        <v>21.5</v>
      </c>
      <c r="P1249">
        <v>4</v>
      </c>
      <c r="S1249" t="s">
        <v>32</v>
      </c>
      <c r="U1249" t="s">
        <v>117</v>
      </c>
      <c r="V1249" t="s">
        <v>199</v>
      </c>
      <c r="W1249">
        <v>0.5</v>
      </c>
      <c r="X1249" t="s">
        <v>95</v>
      </c>
      <c r="Y1249" t="s">
        <v>35</v>
      </c>
      <c r="AA1249" t="str">
        <f t="shared" si="67"/>
        <v/>
      </c>
    </row>
    <row r="1250" spans="1:33" x14ac:dyDescent="0.35">
      <c r="A1250" t="s">
        <v>2671</v>
      </c>
      <c r="B1250" s="3" t="s">
        <v>2672</v>
      </c>
      <c r="C1250" s="3" t="s">
        <v>2673</v>
      </c>
      <c r="D1250">
        <v>1</v>
      </c>
      <c r="E1250" t="s">
        <v>2675</v>
      </c>
      <c r="F1250" t="s">
        <v>29</v>
      </c>
      <c r="I1250">
        <v>0</v>
      </c>
      <c r="N1250">
        <v>21.5</v>
      </c>
      <c r="O1250">
        <v>22</v>
      </c>
      <c r="P1250">
        <v>3.5</v>
      </c>
      <c r="S1250" t="s">
        <v>32</v>
      </c>
      <c r="U1250" t="s">
        <v>33</v>
      </c>
      <c r="X1250" t="s">
        <v>34</v>
      </c>
      <c r="Y1250" t="s">
        <v>35</v>
      </c>
      <c r="AA1250" t="str">
        <f t="shared" si="67"/>
        <v/>
      </c>
    </row>
    <row r="1251" spans="1:33" x14ac:dyDescent="0.35">
      <c r="A1251" t="s">
        <v>2671</v>
      </c>
      <c r="B1251" s="3" t="s">
        <v>2672</v>
      </c>
      <c r="C1251" s="3" t="s">
        <v>2673</v>
      </c>
      <c r="D1251">
        <v>2</v>
      </c>
      <c r="E1251" t="s">
        <v>2676</v>
      </c>
      <c r="F1251" t="s">
        <v>73</v>
      </c>
      <c r="G1251">
        <v>24.5</v>
      </c>
      <c r="H1251">
        <v>26.32105</v>
      </c>
      <c r="I1251">
        <v>0</v>
      </c>
      <c r="J1251" t="s">
        <v>359</v>
      </c>
      <c r="K1251">
        <v>1</v>
      </c>
      <c r="L1251" t="s">
        <v>176</v>
      </c>
      <c r="AA1251" t="str">
        <f t="shared" si="67"/>
        <v/>
      </c>
      <c r="AC1251">
        <f>IF(H1251&gt;0,(H1251-1.2)/0.87,IF(G1251&gt;0,G1251,""))</f>
        <v>28.874770114942528</v>
      </c>
      <c r="AD1251">
        <f>IF(AC1251&gt;30,0.00027249*AC1251^3+42.1294,0)</f>
        <v>0</v>
      </c>
      <c r="AE1251">
        <v>1</v>
      </c>
      <c r="AF1251">
        <v>2</v>
      </c>
      <c r="AG1251">
        <f>AE1251*AD1251</f>
        <v>0</v>
      </c>
    </row>
    <row r="1252" spans="1:33" x14ac:dyDescent="0.35">
      <c r="A1252" t="s">
        <v>2671</v>
      </c>
      <c r="B1252" s="3" t="s">
        <v>2672</v>
      </c>
      <c r="C1252" s="3" t="s">
        <v>2673</v>
      </c>
      <c r="D1252">
        <v>3</v>
      </c>
      <c r="E1252" t="s">
        <v>2677</v>
      </c>
      <c r="F1252" t="s">
        <v>49</v>
      </c>
      <c r="I1252">
        <v>0</v>
      </c>
      <c r="N1252">
        <v>0</v>
      </c>
      <c r="O1252">
        <v>0</v>
      </c>
      <c r="AA1252" t="str">
        <f t="shared" si="67"/>
        <v/>
      </c>
    </row>
    <row r="1253" spans="1:33" x14ac:dyDescent="0.35">
      <c r="A1253" t="s">
        <v>2678</v>
      </c>
      <c r="B1253" s="3" t="s">
        <v>2679</v>
      </c>
      <c r="C1253" s="3" t="s">
        <v>2680</v>
      </c>
      <c r="D1253">
        <v>0</v>
      </c>
      <c r="E1253" t="s">
        <v>2681</v>
      </c>
      <c r="F1253" t="s">
        <v>29</v>
      </c>
      <c r="I1253">
        <v>0</v>
      </c>
      <c r="N1253">
        <v>40</v>
      </c>
      <c r="O1253">
        <v>40</v>
      </c>
      <c r="P1253">
        <v>6</v>
      </c>
      <c r="S1253" t="s">
        <v>32</v>
      </c>
      <c r="U1253" t="s">
        <v>33</v>
      </c>
      <c r="X1253" t="s">
        <v>34</v>
      </c>
      <c r="Y1253" t="s">
        <v>35</v>
      </c>
      <c r="AA1253" t="str">
        <f t="shared" si="67"/>
        <v/>
      </c>
    </row>
    <row r="1254" spans="1:33" x14ac:dyDescent="0.35">
      <c r="A1254" t="s">
        <v>2678</v>
      </c>
      <c r="B1254" s="3" t="s">
        <v>2679</v>
      </c>
      <c r="C1254" s="3" t="s">
        <v>2680</v>
      </c>
      <c r="D1254">
        <v>1</v>
      </c>
      <c r="E1254" t="s">
        <v>2682</v>
      </c>
      <c r="F1254" t="s">
        <v>29</v>
      </c>
      <c r="I1254">
        <v>0</v>
      </c>
      <c r="N1254">
        <v>20</v>
      </c>
      <c r="O1254">
        <v>20</v>
      </c>
      <c r="P1254">
        <v>2.5</v>
      </c>
      <c r="S1254" t="s">
        <v>32</v>
      </c>
      <c r="U1254" t="s">
        <v>33</v>
      </c>
      <c r="X1254" t="s">
        <v>34</v>
      </c>
      <c r="Y1254" t="s">
        <v>35</v>
      </c>
      <c r="AA1254" t="str">
        <f t="shared" si="67"/>
        <v/>
      </c>
    </row>
    <row r="1255" spans="1:33" x14ac:dyDescent="0.35">
      <c r="A1255" t="s">
        <v>2683</v>
      </c>
      <c r="B1255" s="3" t="s">
        <v>2684</v>
      </c>
      <c r="C1255" s="3" t="s">
        <v>2685</v>
      </c>
      <c r="D1255">
        <v>0</v>
      </c>
      <c r="E1255" t="s">
        <v>2686</v>
      </c>
      <c r="F1255" t="s">
        <v>29</v>
      </c>
      <c r="I1255">
        <v>0</v>
      </c>
      <c r="N1255">
        <v>38.5</v>
      </c>
      <c r="O1255">
        <v>39</v>
      </c>
      <c r="P1255">
        <v>4</v>
      </c>
      <c r="S1255" t="s">
        <v>32</v>
      </c>
      <c r="U1255" t="s">
        <v>33</v>
      </c>
      <c r="X1255" t="s">
        <v>34</v>
      </c>
      <c r="Y1255" t="s">
        <v>35</v>
      </c>
      <c r="AA1255" t="str">
        <f t="shared" si="67"/>
        <v/>
      </c>
    </row>
    <row r="1256" spans="1:33" x14ac:dyDescent="0.35">
      <c r="A1256" t="s">
        <v>2687</v>
      </c>
      <c r="B1256" s="3" t="s">
        <v>2688</v>
      </c>
      <c r="C1256" s="3" t="s">
        <v>2689</v>
      </c>
      <c r="D1256">
        <v>0</v>
      </c>
      <c r="E1256" t="s">
        <v>2690</v>
      </c>
      <c r="F1256" t="s">
        <v>29</v>
      </c>
      <c r="I1256">
        <v>0</v>
      </c>
      <c r="N1256">
        <v>22.5</v>
      </c>
      <c r="O1256">
        <v>22.5</v>
      </c>
      <c r="P1256">
        <v>2</v>
      </c>
      <c r="S1256" t="s">
        <v>32</v>
      </c>
      <c r="U1256" t="s">
        <v>33</v>
      </c>
      <c r="X1256" t="s">
        <v>34</v>
      </c>
      <c r="Y1256" t="s">
        <v>35</v>
      </c>
      <c r="AA1256" t="str">
        <f t="shared" si="67"/>
        <v/>
      </c>
    </row>
    <row r="1257" spans="1:33" x14ac:dyDescent="0.35">
      <c r="A1257" t="s">
        <v>2687</v>
      </c>
      <c r="B1257" s="3" t="s">
        <v>2688</v>
      </c>
      <c r="C1257" s="3" t="s">
        <v>2689</v>
      </c>
      <c r="D1257">
        <v>1</v>
      </c>
      <c r="E1257" t="s">
        <v>2691</v>
      </c>
      <c r="F1257" t="s">
        <v>29</v>
      </c>
      <c r="I1257">
        <v>0</v>
      </c>
      <c r="N1257">
        <v>47</v>
      </c>
      <c r="O1257">
        <v>46.5</v>
      </c>
      <c r="P1257">
        <v>3</v>
      </c>
      <c r="S1257" t="s">
        <v>52</v>
      </c>
      <c r="T1257">
        <v>3</v>
      </c>
      <c r="U1257" t="s">
        <v>33</v>
      </c>
      <c r="X1257" t="s">
        <v>34</v>
      </c>
      <c r="Y1257" t="s">
        <v>35</v>
      </c>
      <c r="Z1257">
        <v>2</v>
      </c>
      <c r="AA1257">
        <f t="shared" si="67"/>
        <v>52.068965517241374</v>
      </c>
      <c r="AB1257">
        <f t="shared" ref="AB1257:AB1268" si="68">0.00048312*(AA1257-2*PI()*Z1257)^3+60.4774</f>
        <v>90.257893615306244</v>
      </c>
    </row>
    <row r="1258" spans="1:33" x14ac:dyDescent="0.35">
      <c r="A1258" t="s">
        <v>2692</v>
      </c>
      <c r="B1258" s="3" t="s">
        <v>2693</v>
      </c>
      <c r="C1258" s="3" t="s">
        <v>2694</v>
      </c>
      <c r="D1258">
        <v>0</v>
      </c>
      <c r="E1258" t="s">
        <v>2695</v>
      </c>
      <c r="F1258" t="s">
        <v>29</v>
      </c>
      <c r="I1258">
        <v>0</v>
      </c>
      <c r="N1258">
        <v>24.5</v>
      </c>
      <c r="O1258">
        <v>27</v>
      </c>
      <c r="P1258">
        <v>2</v>
      </c>
      <c r="S1258" t="s">
        <v>32</v>
      </c>
      <c r="U1258" t="s">
        <v>33</v>
      </c>
      <c r="X1258" t="s">
        <v>34</v>
      </c>
      <c r="Y1258" t="s">
        <v>35</v>
      </c>
      <c r="AA1258" t="str">
        <f t="shared" si="67"/>
        <v/>
      </c>
    </row>
    <row r="1259" spans="1:33" x14ac:dyDescent="0.35">
      <c r="A1259" t="s">
        <v>2692</v>
      </c>
      <c r="B1259" s="3" t="s">
        <v>2693</v>
      </c>
      <c r="C1259" s="3" t="s">
        <v>2694</v>
      </c>
      <c r="D1259">
        <v>1</v>
      </c>
      <c r="E1259" t="s">
        <v>2696</v>
      </c>
      <c r="F1259" t="s">
        <v>29</v>
      </c>
      <c r="I1259">
        <v>0</v>
      </c>
      <c r="N1259">
        <v>26.5</v>
      </c>
      <c r="O1259">
        <v>29.5</v>
      </c>
      <c r="P1259">
        <v>2</v>
      </c>
      <c r="S1259" t="s">
        <v>32</v>
      </c>
      <c r="U1259" t="s">
        <v>33</v>
      </c>
      <c r="X1259" t="s">
        <v>34</v>
      </c>
      <c r="Y1259" t="s">
        <v>35</v>
      </c>
      <c r="AA1259" t="str">
        <f t="shared" si="67"/>
        <v/>
      </c>
    </row>
    <row r="1260" spans="1:33" x14ac:dyDescent="0.35">
      <c r="A1260" t="s">
        <v>2692</v>
      </c>
      <c r="B1260" s="3" t="s">
        <v>2693</v>
      </c>
      <c r="C1260" s="3" t="s">
        <v>2694</v>
      </c>
      <c r="D1260">
        <v>2</v>
      </c>
      <c r="E1260" t="s">
        <v>2697</v>
      </c>
      <c r="F1260" t="s">
        <v>29</v>
      </c>
      <c r="I1260">
        <v>0</v>
      </c>
      <c r="N1260">
        <v>25.5</v>
      </c>
      <c r="O1260">
        <v>25.5</v>
      </c>
      <c r="P1260">
        <v>2</v>
      </c>
      <c r="S1260" t="s">
        <v>32</v>
      </c>
      <c r="U1260" t="s">
        <v>33</v>
      </c>
      <c r="X1260" t="s">
        <v>34</v>
      </c>
      <c r="Y1260" t="s">
        <v>35</v>
      </c>
      <c r="AA1260" t="str">
        <f t="shared" si="67"/>
        <v/>
      </c>
    </row>
    <row r="1261" spans="1:33" x14ac:dyDescent="0.35">
      <c r="A1261" t="s">
        <v>2692</v>
      </c>
      <c r="B1261" s="3" t="s">
        <v>2693</v>
      </c>
      <c r="C1261" s="3" t="s">
        <v>2694</v>
      </c>
      <c r="D1261">
        <v>3</v>
      </c>
      <c r="E1261" t="s">
        <v>2698</v>
      </c>
      <c r="F1261" t="s">
        <v>29</v>
      </c>
      <c r="I1261">
        <v>0</v>
      </c>
      <c r="N1261">
        <v>35</v>
      </c>
      <c r="O1261">
        <v>37</v>
      </c>
      <c r="P1261">
        <v>3.5</v>
      </c>
      <c r="S1261" t="s">
        <v>32</v>
      </c>
      <c r="U1261" t="s">
        <v>33</v>
      </c>
      <c r="X1261" t="s">
        <v>34</v>
      </c>
      <c r="Y1261" t="s">
        <v>2699</v>
      </c>
      <c r="AA1261" t="str">
        <f t="shared" si="67"/>
        <v/>
      </c>
    </row>
    <row r="1262" spans="1:33" x14ac:dyDescent="0.35">
      <c r="A1262" t="s">
        <v>2700</v>
      </c>
      <c r="B1262" s="3" t="s">
        <v>2701</v>
      </c>
      <c r="C1262" s="3" t="s">
        <v>2702</v>
      </c>
      <c r="D1262">
        <v>0</v>
      </c>
      <c r="E1262" t="s">
        <v>2703</v>
      </c>
      <c r="F1262" t="s">
        <v>29</v>
      </c>
      <c r="I1262">
        <v>0</v>
      </c>
      <c r="N1262">
        <v>15</v>
      </c>
      <c r="O1262">
        <v>15</v>
      </c>
      <c r="P1262">
        <v>2.5</v>
      </c>
      <c r="S1262" t="s">
        <v>32</v>
      </c>
      <c r="U1262" t="s">
        <v>33</v>
      </c>
      <c r="X1262" t="s">
        <v>34</v>
      </c>
      <c r="Y1262" t="s">
        <v>35</v>
      </c>
      <c r="AA1262" t="str">
        <f t="shared" si="67"/>
        <v/>
      </c>
    </row>
    <row r="1263" spans="1:33" x14ac:dyDescent="0.35">
      <c r="A1263" t="s">
        <v>2700</v>
      </c>
      <c r="B1263" s="3" t="s">
        <v>2701</v>
      </c>
      <c r="C1263" s="3" t="s">
        <v>2702</v>
      </c>
      <c r="D1263">
        <v>1</v>
      </c>
      <c r="E1263" t="s">
        <v>2704</v>
      </c>
      <c r="F1263" t="s">
        <v>29</v>
      </c>
      <c r="I1263">
        <v>0</v>
      </c>
      <c r="N1263">
        <v>26.5</v>
      </c>
      <c r="O1263">
        <v>28</v>
      </c>
      <c r="P1263">
        <v>2.5</v>
      </c>
      <c r="S1263" t="s">
        <v>32</v>
      </c>
      <c r="U1263" t="s">
        <v>33</v>
      </c>
      <c r="X1263" t="s">
        <v>34</v>
      </c>
      <c r="Y1263" t="s">
        <v>35</v>
      </c>
      <c r="AA1263" t="str">
        <f t="shared" si="67"/>
        <v/>
      </c>
    </row>
    <row r="1264" spans="1:33" x14ac:dyDescent="0.35">
      <c r="A1264" t="s">
        <v>2700</v>
      </c>
      <c r="B1264" s="3" t="s">
        <v>2701</v>
      </c>
      <c r="C1264" s="3" t="s">
        <v>2702</v>
      </c>
      <c r="D1264">
        <v>2</v>
      </c>
      <c r="E1264" t="s">
        <v>2705</v>
      </c>
      <c r="F1264" t="s">
        <v>29</v>
      </c>
      <c r="I1264">
        <v>0</v>
      </c>
      <c r="N1264">
        <v>33.5</v>
      </c>
      <c r="O1264">
        <v>35</v>
      </c>
      <c r="P1264">
        <v>3.5</v>
      </c>
      <c r="S1264" t="s">
        <v>52</v>
      </c>
      <c r="T1264">
        <v>2</v>
      </c>
      <c r="U1264" t="s">
        <v>33</v>
      </c>
      <c r="X1264" t="s">
        <v>34</v>
      </c>
      <c r="Y1264" t="s">
        <v>35</v>
      </c>
      <c r="AA1264" t="str">
        <f t="shared" si="67"/>
        <v/>
      </c>
    </row>
    <row r="1265" spans="1:33" x14ac:dyDescent="0.35">
      <c r="A1265" t="s">
        <v>2706</v>
      </c>
      <c r="B1265" s="3" t="s">
        <v>2707</v>
      </c>
      <c r="C1265" s="3" t="s">
        <v>2708</v>
      </c>
      <c r="D1265">
        <v>0</v>
      </c>
      <c r="E1265" t="s">
        <v>2709</v>
      </c>
      <c r="F1265" t="s">
        <v>29</v>
      </c>
      <c r="I1265">
        <v>0</v>
      </c>
      <c r="N1265">
        <v>21</v>
      </c>
      <c r="O1265">
        <v>23.5</v>
      </c>
      <c r="P1265">
        <v>3</v>
      </c>
      <c r="S1265" t="s">
        <v>62</v>
      </c>
      <c r="U1265" t="s">
        <v>33</v>
      </c>
      <c r="X1265" t="s">
        <v>34</v>
      </c>
      <c r="Y1265" t="s">
        <v>35</v>
      </c>
      <c r="AA1265" t="str">
        <f t="shared" si="67"/>
        <v/>
      </c>
    </row>
    <row r="1266" spans="1:33" x14ac:dyDescent="0.35">
      <c r="A1266" t="s">
        <v>2706</v>
      </c>
      <c r="B1266" s="3" t="s">
        <v>2707</v>
      </c>
      <c r="C1266" s="3" t="s">
        <v>2708</v>
      </c>
      <c r="D1266">
        <v>1</v>
      </c>
      <c r="E1266" t="s">
        <v>2710</v>
      </c>
      <c r="F1266" t="s">
        <v>73</v>
      </c>
      <c r="G1266">
        <v>23</v>
      </c>
      <c r="H1266">
        <v>24.756699999999899</v>
      </c>
      <c r="I1266">
        <v>0</v>
      </c>
      <c r="J1266" t="s">
        <v>359</v>
      </c>
      <c r="K1266">
        <v>1</v>
      </c>
      <c r="L1266" t="s">
        <v>176</v>
      </c>
      <c r="AA1266" t="str">
        <f t="shared" si="67"/>
        <v/>
      </c>
      <c r="AC1266">
        <f>IF(H1266&gt;0,(H1266-1.2)/0.87,IF(G1266&gt;0,G1266,""))</f>
        <v>27.076666666666551</v>
      </c>
      <c r="AD1266">
        <f>IF(AC1266&gt;30,0.00027249*AC1266^3+42.1294,0)</f>
        <v>0</v>
      </c>
      <c r="AE1266">
        <v>1</v>
      </c>
      <c r="AF1266">
        <v>2</v>
      </c>
      <c r="AG1266">
        <f>AE1266*AD1266</f>
        <v>0</v>
      </c>
    </row>
    <row r="1267" spans="1:33" x14ac:dyDescent="0.35">
      <c r="A1267" t="s">
        <v>2706</v>
      </c>
      <c r="B1267" s="3" t="s">
        <v>2707</v>
      </c>
      <c r="C1267" s="3" t="s">
        <v>2708</v>
      </c>
      <c r="D1267">
        <v>2</v>
      </c>
      <c r="E1267" t="s">
        <v>2711</v>
      </c>
      <c r="F1267" t="s">
        <v>29</v>
      </c>
      <c r="I1267">
        <v>0</v>
      </c>
      <c r="N1267">
        <v>39</v>
      </c>
      <c r="O1267">
        <v>41</v>
      </c>
      <c r="P1267">
        <v>2</v>
      </c>
      <c r="S1267" t="s">
        <v>32</v>
      </c>
      <c r="U1267" t="s">
        <v>117</v>
      </c>
      <c r="V1267" t="s">
        <v>2330</v>
      </c>
      <c r="W1267">
        <v>1.5</v>
      </c>
      <c r="X1267" t="s">
        <v>34</v>
      </c>
      <c r="Y1267" t="s">
        <v>35</v>
      </c>
      <c r="Z1267">
        <v>2.5</v>
      </c>
      <c r="AA1267" t="str">
        <f t="shared" si="67"/>
        <v/>
      </c>
    </row>
    <row r="1268" spans="1:33" x14ac:dyDescent="0.35">
      <c r="A1268" t="s">
        <v>2706</v>
      </c>
      <c r="B1268" s="3" t="s">
        <v>2707</v>
      </c>
      <c r="C1268" s="3" t="s">
        <v>2708</v>
      </c>
      <c r="D1268">
        <v>3</v>
      </c>
      <c r="E1268" t="s">
        <v>2712</v>
      </c>
      <c r="F1268" t="s">
        <v>29</v>
      </c>
      <c r="I1268">
        <v>0</v>
      </c>
      <c r="N1268">
        <v>47</v>
      </c>
      <c r="O1268">
        <v>49</v>
      </c>
      <c r="P1268">
        <v>1.5</v>
      </c>
      <c r="S1268" t="s">
        <v>32</v>
      </c>
      <c r="U1268" t="s">
        <v>117</v>
      </c>
      <c r="V1268" t="s">
        <v>2713</v>
      </c>
      <c r="W1268">
        <v>1.5</v>
      </c>
      <c r="X1268" t="s">
        <v>34</v>
      </c>
      <c r="Y1268" t="s">
        <v>35</v>
      </c>
      <c r="Z1268">
        <v>1</v>
      </c>
      <c r="AA1268">
        <f t="shared" si="67"/>
        <v>54.94252873563218</v>
      </c>
      <c r="AB1268">
        <f t="shared" si="68"/>
        <v>116.13875191972903</v>
      </c>
    </row>
    <row r="1269" spans="1:33" x14ac:dyDescent="0.35">
      <c r="A1269" t="s">
        <v>2706</v>
      </c>
      <c r="B1269" s="3" t="s">
        <v>2707</v>
      </c>
      <c r="C1269" s="3" t="s">
        <v>2708</v>
      </c>
      <c r="D1269">
        <v>4</v>
      </c>
      <c r="E1269" t="s">
        <v>2714</v>
      </c>
      <c r="F1269" t="s">
        <v>29</v>
      </c>
      <c r="I1269">
        <v>0</v>
      </c>
      <c r="N1269">
        <v>22</v>
      </c>
      <c r="O1269">
        <v>23</v>
      </c>
      <c r="P1269">
        <v>2</v>
      </c>
      <c r="S1269" t="s">
        <v>32</v>
      </c>
      <c r="U1269" t="s">
        <v>33</v>
      </c>
      <c r="X1269" t="s">
        <v>95</v>
      </c>
      <c r="Y1269" t="s">
        <v>35</v>
      </c>
      <c r="AA1269" t="str">
        <f t="shared" si="67"/>
        <v/>
      </c>
    </row>
    <row r="1270" spans="1:33" x14ac:dyDescent="0.35">
      <c r="A1270" t="s">
        <v>2706</v>
      </c>
      <c r="B1270" s="3" t="s">
        <v>2707</v>
      </c>
      <c r="C1270" s="3" t="s">
        <v>2708</v>
      </c>
      <c r="D1270">
        <v>5</v>
      </c>
      <c r="E1270" t="s">
        <v>2715</v>
      </c>
      <c r="F1270" t="s">
        <v>29</v>
      </c>
      <c r="I1270">
        <v>0</v>
      </c>
      <c r="N1270">
        <v>13</v>
      </c>
      <c r="O1270">
        <v>15.5</v>
      </c>
      <c r="P1270">
        <v>1</v>
      </c>
      <c r="S1270" t="s">
        <v>52</v>
      </c>
      <c r="T1270">
        <v>3</v>
      </c>
      <c r="U1270" t="s">
        <v>33</v>
      </c>
      <c r="X1270" t="s">
        <v>95</v>
      </c>
      <c r="Y1270" t="s">
        <v>35</v>
      </c>
      <c r="AA1270" t="str">
        <f t="shared" si="67"/>
        <v/>
      </c>
    </row>
    <row r="1271" spans="1:33" x14ac:dyDescent="0.35">
      <c r="A1271" t="s">
        <v>2706</v>
      </c>
      <c r="B1271" s="3" t="s">
        <v>2707</v>
      </c>
      <c r="C1271" s="3" t="s">
        <v>2708</v>
      </c>
      <c r="D1271">
        <v>6</v>
      </c>
      <c r="E1271" t="s">
        <v>2716</v>
      </c>
      <c r="F1271" t="s">
        <v>29</v>
      </c>
      <c r="I1271">
        <v>0</v>
      </c>
      <c r="N1271">
        <v>9.5</v>
      </c>
      <c r="O1271">
        <v>10.5</v>
      </c>
      <c r="P1271">
        <v>3</v>
      </c>
      <c r="S1271" t="s">
        <v>62</v>
      </c>
      <c r="U1271" t="s">
        <v>33</v>
      </c>
      <c r="X1271" t="s">
        <v>95</v>
      </c>
      <c r="Y1271" t="s">
        <v>35</v>
      </c>
      <c r="AA1271" t="str">
        <f t="shared" si="67"/>
        <v/>
      </c>
    </row>
    <row r="1272" spans="1:33" x14ac:dyDescent="0.35">
      <c r="A1272" t="s">
        <v>2706</v>
      </c>
      <c r="B1272" s="3" t="s">
        <v>2707</v>
      </c>
      <c r="C1272" s="3" t="s">
        <v>2708</v>
      </c>
      <c r="D1272">
        <v>7</v>
      </c>
      <c r="E1272" t="s">
        <v>2717</v>
      </c>
      <c r="F1272" t="s">
        <v>29</v>
      </c>
      <c r="I1272">
        <v>0</v>
      </c>
      <c r="N1272">
        <v>22.5</v>
      </c>
      <c r="O1272">
        <v>21.5</v>
      </c>
      <c r="P1272">
        <v>2</v>
      </c>
      <c r="S1272" t="s">
        <v>52</v>
      </c>
      <c r="T1272">
        <v>5</v>
      </c>
      <c r="U1272" t="s">
        <v>33</v>
      </c>
      <c r="X1272" t="s">
        <v>95</v>
      </c>
      <c r="Y1272" t="s">
        <v>35</v>
      </c>
      <c r="AA1272" t="str">
        <f t="shared" si="67"/>
        <v/>
      </c>
    </row>
    <row r="1273" spans="1:33" x14ac:dyDescent="0.35">
      <c r="A1273" t="s">
        <v>2706</v>
      </c>
      <c r="B1273" s="3" t="s">
        <v>2707</v>
      </c>
      <c r="C1273" s="3" t="s">
        <v>2708</v>
      </c>
      <c r="D1273">
        <v>8</v>
      </c>
      <c r="E1273" t="s">
        <v>2718</v>
      </c>
      <c r="F1273" t="s">
        <v>29</v>
      </c>
      <c r="I1273">
        <v>0</v>
      </c>
      <c r="N1273">
        <v>26.5</v>
      </c>
      <c r="O1273">
        <v>27.5</v>
      </c>
      <c r="P1273">
        <v>2</v>
      </c>
      <c r="S1273" t="s">
        <v>32</v>
      </c>
      <c r="U1273" t="s">
        <v>33</v>
      </c>
      <c r="X1273" t="s">
        <v>34</v>
      </c>
      <c r="Y1273" t="s">
        <v>35</v>
      </c>
      <c r="AA1273" t="str">
        <f t="shared" si="67"/>
        <v/>
      </c>
    </row>
    <row r="1274" spans="1:33" x14ac:dyDescent="0.35">
      <c r="A1274" t="s">
        <v>2706</v>
      </c>
      <c r="B1274" s="3" t="s">
        <v>2707</v>
      </c>
      <c r="C1274" s="3" t="s">
        <v>2708</v>
      </c>
      <c r="D1274">
        <v>9</v>
      </c>
      <c r="E1274" t="s">
        <v>2719</v>
      </c>
      <c r="F1274" t="s">
        <v>29</v>
      </c>
      <c r="I1274">
        <v>0</v>
      </c>
      <c r="N1274">
        <v>12</v>
      </c>
      <c r="O1274">
        <v>12.5</v>
      </c>
      <c r="P1274">
        <v>2.5</v>
      </c>
      <c r="S1274" t="s">
        <v>52</v>
      </c>
      <c r="T1274">
        <v>2</v>
      </c>
      <c r="U1274" t="s">
        <v>33</v>
      </c>
      <c r="X1274" t="s">
        <v>34</v>
      </c>
      <c r="Y1274" t="s">
        <v>35</v>
      </c>
      <c r="AA1274" t="str">
        <f t="shared" si="67"/>
        <v/>
      </c>
    </row>
    <row r="1275" spans="1:33" x14ac:dyDescent="0.35">
      <c r="A1275" t="s">
        <v>2706</v>
      </c>
      <c r="B1275" s="3" t="s">
        <v>2707</v>
      </c>
      <c r="C1275" s="3" t="s">
        <v>2708</v>
      </c>
      <c r="D1275">
        <v>10</v>
      </c>
      <c r="E1275" t="s">
        <v>2720</v>
      </c>
      <c r="F1275" t="s">
        <v>29</v>
      </c>
      <c r="I1275">
        <v>0</v>
      </c>
      <c r="N1275">
        <v>18</v>
      </c>
      <c r="O1275">
        <v>25.5</v>
      </c>
      <c r="P1275">
        <v>1.8</v>
      </c>
      <c r="S1275" t="s">
        <v>52</v>
      </c>
      <c r="T1275">
        <v>2</v>
      </c>
      <c r="U1275" t="s">
        <v>33</v>
      </c>
      <c r="X1275" t="s">
        <v>34</v>
      </c>
      <c r="Y1275" t="s">
        <v>35</v>
      </c>
      <c r="AA1275" t="str">
        <f t="shared" si="67"/>
        <v/>
      </c>
    </row>
    <row r="1276" spans="1:33" x14ac:dyDescent="0.35">
      <c r="A1276" t="s">
        <v>2706</v>
      </c>
      <c r="B1276" s="3" t="s">
        <v>2707</v>
      </c>
      <c r="C1276" s="3" t="s">
        <v>2708</v>
      </c>
      <c r="D1276">
        <v>11</v>
      </c>
      <c r="E1276" t="s">
        <v>2721</v>
      </c>
      <c r="F1276" t="s">
        <v>29</v>
      </c>
      <c r="I1276">
        <v>0</v>
      </c>
      <c r="N1276">
        <v>18.5</v>
      </c>
      <c r="O1276">
        <v>18.5</v>
      </c>
      <c r="P1276">
        <v>2</v>
      </c>
      <c r="S1276" t="s">
        <v>62</v>
      </c>
      <c r="U1276" t="s">
        <v>117</v>
      </c>
      <c r="V1276" t="s">
        <v>2722</v>
      </c>
      <c r="W1276">
        <v>2</v>
      </c>
      <c r="X1276" t="s">
        <v>95</v>
      </c>
      <c r="Y1276" t="s">
        <v>35</v>
      </c>
      <c r="AA1276" t="str">
        <f t="shared" si="67"/>
        <v/>
      </c>
    </row>
    <row r="1277" spans="1:33" x14ac:dyDescent="0.35">
      <c r="A1277" t="s">
        <v>2706</v>
      </c>
      <c r="B1277" s="3" t="s">
        <v>2707</v>
      </c>
      <c r="C1277" s="3" t="s">
        <v>2708</v>
      </c>
      <c r="D1277">
        <v>12</v>
      </c>
      <c r="E1277" t="s">
        <v>2723</v>
      </c>
      <c r="F1277" t="s">
        <v>29</v>
      </c>
      <c r="I1277">
        <v>0</v>
      </c>
      <c r="N1277">
        <v>37</v>
      </c>
      <c r="O1277">
        <v>37.5</v>
      </c>
      <c r="P1277">
        <v>3</v>
      </c>
      <c r="S1277" t="s">
        <v>62</v>
      </c>
      <c r="U1277" t="s">
        <v>33</v>
      </c>
      <c r="X1277" t="s">
        <v>95</v>
      </c>
      <c r="Y1277" t="s">
        <v>35</v>
      </c>
      <c r="AA1277" t="str">
        <f t="shared" si="67"/>
        <v/>
      </c>
    </row>
    <row r="1278" spans="1:33" x14ac:dyDescent="0.35">
      <c r="A1278" t="s">
        <v>2706</v>
      </c>
      <c r="B1278" s="3" t="s">
        <v>2707</v>
      </c>
      <c r="C1278" s="3" t="s">
        <v>2708</v>
      </c>
      <c r="D1278">
        <v>13</v>
      </c>
      <c r="E1278" t="s">
        <v>2724</v>
      </c>
      <c r="F1278" t="s">
        <v>29</v>
      </c>
      <c r="I1278">
        <v>0</v>
      </c>
      <c r="N1278">
        <v>16.5</v>
      </c>
      <c r="O1278">
        <v>16.5</v>
      </c>
      <c r="P1278">
        <v>1.5</v>
      </c>
      <c r="S1278" t="s">
        <v>62</v>
      </c>
      <c r="U1278" t="s">
        <v>33</v>
      </c>
      <c r="X1278" t="s">
        <v>95</v>
      </c>
      <c r="Y1278" t="s">
        <v>35</v>
      </c>
      <c r="AA1278" t="str">
        <f t="shared" si="67"/>
        <v/>
      </c>
    </row>
    <row r="1279" spans="1:33" x14ac:dyDescent="0.35">
      <c r="A1279" t="s">
        <v>2706</v>
      </c>
      <c r="B1279" s="3" t="s">
        <v>2707</v>
      </c>
      <c r="C1279" s="3" t="s">
        <v>2708</v>
      </c>
      <c r="D1279">
        <v>14</v>
      </c>
      <c r="E1279" t="s">
        <v>2725</v>
      </c>
      <c r="F1279" t="s">
        <v>29</v>
      </c>
      <c r="I1279">
        <v>0</v>
      </c>
      <c r="N1279">
        <v>12</v>
      </c>
      <c r="O1279">
        <v>13</v>
      </c>
      <c r="P1279">
        <v>1.5</v>
      </c>
      <c r="S1279" t="s">
        <v>62</v>
      </c>
      <c r="U1279" t="s">
        <v>33</v>
      </c>
      <c r="X1279" t="s">
        <v>95</v>
      </c>
      <c r="Y1279" t="s">
        <v>35</v>
      </c>
      <c r="AA1279" t="str">
        <f t="shared" si="67"/>
        <v/>
      </c>
    </row>
    <row r="1280" spans="1:33" x14ac:dyDescent="0.35">
      <c r="A1280" t="s">
        <v>2706</v>
      </c>
      <c r="B1280" s="3" t="s">
        <v>2707</v>
      </c>
      <c r="C1280" s="3" t="s">
        <v>2708</v>
      </c>
      <c r="D1280">
        <v>15</v>
      </c>
      <c r="E1280" t="s">
        <v>2726</v>
      </c>
      <c r="F1280" t="s">
        <v>29</v>
      </c>
      <c r="I1280">
        <v>0</v>
      </c>
      <c r="N1280">
        <v>13</v>
      </c>
      <c r="O1280">
        <v>14</v>
      </c>
      <c r="P1280">
        <v>2</v>
      </c>
      <c r="S1280" t="s">
        <v>62</v>
      </c>
      <c r="U1280" t="s">
        <v>33</v>
      </c>
      <c r="X1280" t="s">
        <v>95</v>
      </c>
      <c r="Y1280" t="s">
        <v>35</v>
      </c>
      <c r="AA1280" t="str">
        <f t="shared" si="67"/>
        <v/>
      </c>
    </row>
    <row r="1281" spans="1:28" x14ac:dyDescent="0.35">
      <c r="A1281" t="s">
        <v>2706</v>
      </c>
      <c r="B1281" s="3" t="s">
        <v>2707</v>
      </c>
      <c r="C1281" s="3" t="s">
        <v>2708</v>
      </c>
      <c r="D1281">
        <v>16</v>
      </c>
      <c r="E1281" t="s">
        <v>2727</v>
      </c>
      <c r="F1281" t="s">
        <v>29</v>
      </c>
      <c r="I1281">
        <v>0</v>
      </c>
      <c r="N1281">
        <v>22</v>
      </c>
      <c r="O1281">
        <v>22.5</v>
      </c>
      <c r="P1281">
        <v>2</v>
      </c>
      <c r="S1281" t="s">
        <v>62</v>
      </c>
      <c r="U1281" t="s">
        <v>33</v>
      </c>
      <c r="X1281" t="s">
        <v>95</v>
      </c>
      <c r="Y1281" t="s">
        <v>35</v>
      </c>
      <c r="AA1281" t="str">
        <f t="shared" si="67"/>
        <v/>
      </c>
    </row>
    <row r="1282" spans="1:28" x14ac:dyDescent="0.35">
      <c r="A1282" t="s">
        <v>2706</v>
      </c>
      <c r="B1282" s="3" t="s">
        <v>2707</v>
      </c>
      <c r="C1282" s="3" t="s">
        <v>2708</v>
      </c>
      <c r="D1282">
        <v>17</v>
      </c>
      <c r="E1282" t="s">
        <v>2728</v>
      </c>
      <c r="F1282" t="s">
        <v>29</v>
      </c>
      <c r="I1282">
        <v>0</v>
      </c>
      <c r="N1282">
        <v>24.5</v>
      </c>
      <c r="O1282">
        <v>23</v>
      </c>
      <c r="P1282">
        <v>2</v>
      </c>
      <c r="S1282" t="s">
        <v>32</v>
      </c>
      <c r="U1282" t="s">
        <v>33</v>
      </c>
      <c r="X1282" t="s">
        <v>34</v>
      </c>
      <c r="Y1282" t="s">
        <v>35</v>
      </c>
      <c r="AA1282" t="str">
        <f t="shared" ref="AA1282:AA1345" si="69">IF(N1282&gt;45,(O1282-1.2)/0.87,"")</f>
        <v/>
      </c>
    </row>
    <row r="1283" spans="1:28" x14ac:dyDescent="0.35">
      <c r="A1283" t="s">
        <v>2706</v>
      </c>
      <c r="B1283" s="3" t="s">
        <v>2707</v>
      </c>
      <c r="C1283" s="3" t="s">
        <v>2708</v>
      </c>
      <c r="D1283">
        <v>18</v>
      </c>
      <c r="E1283" t="s">
        <v>2729</v>
      </c>
      <c r="F1283" t="s">
        <v>29</v>
      </c>
      <c r="I1283">
        <v>0</v>
      </c>
      <c r="N1283">
        <v>9.5</v>
      </c>
      <c r="O1283">
        <v>10</v>
      </c>
      <c r="P1283">
        <v>2</v>
      </c>
      <c r="S1283" t="s">
        <v>32</v>
      </c>
      <c r="U1283" t="s">
        <v>33</v>
      </c>
      <c r="X1283" t="s">
        <v>34</v>
      </c>
      <c r="Y1283" t="s">
        <v>35</v>
      </c>
      <c r="AA1283" t="str">
        <f t="shared" si="69"/>
        <v/>
      </c>
    </row>
    <row r="1284" spans="1:28" x14ac:dyDescent="0.35">
      <c r="A1284" t="s">
        <v>2730</v>
      </c>
      <c r="B1284" s="3" t="s">
        <v>2731</v>
      </c>
      <c r="C1284" s="3" t="s">
        <v>2732</v>
      </c>
      <c r="D1284">
        <v>0</v>
      </c>
      <c r="E1284" t="s">
        <v>2733</v>
      </c>
      <c r="F1284" t="s">
        <v>29</v>
      </c>
      <c r="I1284">
        <v>0</v>
      </c>
      <c r="N1284">
        <v>29.5</v>
      </c>
      <c r="O1284">
        <v>32.5</v>
      </c>
      <c r="P1284">
        <v>4</v>
      </c>
      <c r="S1284" t="s">
        <v>32</v>
      </c>
      <c r="U1284" t="s">
        <v>33</v>
      </c>
      <c r="X1284" t="s">
        <v>34</v>
      </c>
      <c r="Y1284" t="s">
        <v>35</v>
      </c>
      <c r="AA1284" t="str">
        <f t="shared" si="69"/>
        <v/>
      </c>
    </row>
    <row r="1285" spans="1:28" x14ac:dyDescent="0.35">
      <c r="A1285" t="s">
        <v>2730</v>
      </c>
      <c r="B1285" s="3" t="s">
        <v>2731</v>
      </c>
      <c r="C1285" s="3" t="s">
        <v>2732</v>
      </c>
      <c r="D1285">
        <v>1</v>
      </c>
      <c r="E1285" t="s">
        <v>2734</v>
      </c>
      <c r="F1285" t="s">
        <v>29</v>
      </c>
      <c r="I1285">
        <v>0</v>
      </c>
      <c r="N1285">
        <v>29.5</v>
      </c>
      <c r="O1285">
        <v>31</v>
      </c>
      <c r="P1285">
        <v>6</v>
      </c>
      <c r="S1285" t="s">
        <v>32</v>
      </c>
      <c r="U1285" t="s">
        <v>33</v>
      </c>
      <c r="X1285" t="s">
        <v>34</v>
      </c>
      <c r="Y1285" t="s">
        <v>35</v>
      </c>
      <c r="AA1285" t="str">
        <f t="shared" si="69"/>
        <v/>
      </c>
    </row>
    <row r="1286" spans="1:28" x14ac:dyDescent="0.35">
      <c r="A1286" t="s">
        <v>2730</v>
      </c>
      <c r="B1286" s="3" t="s">
        <v>2731</v>
      </c>
      <c r="C1286" s="3" t="s">
        <v>2732</v>
      </c>
      <c r="D1286">
        <v>2</v>
      </c>
      <c r="E1286" t="s">
        <v>2735</v>
      </c>
      <c r="F1286" t="s">
        <v>29</v>
      </c>
      <c r="I1286">
        <v>0</v>
      </c>
      <c r="N1286">
        <v>38.5</v>
      </c>
      <c r="O1286">
        <v>40</v>
      </c>
      <c r="P1286">
        <v>3</v>
      </c>
      <c r="S1286" t="s">
        <v>32</v>
      </c>
      <c r="U1286" t="s">
        <v>33</v>
      </c>
      <c r="X1286" t="s">
        <v>34</v>
      </c>
      <c r="Y1286" t="s">
        <v>35</v>
      </c>
      <c r="AA1286" t="str">
        <f t="shared" si="69"/>
        <v/>
      </c>
    </row>
    <row r="1287" spans="1:28" x14ac:dyDescent="0.35">
      <c r="A1287" t="s">
        <v>2730</v>
      </c>
      <c r="B1287" s="3" t="s">
        <v>2731</v>
      </c>
      <c r="C1287" s="3" t="s">
        <v>2732</v>
      </c>
      <c r="D1287">
        <v>3</v>
      </c>
      <c r="E1287" t="s">
        <v>2736</v>
      </c>
      <c r="F1287" t="s">
        <v>29</v>
      </c>
      <c r="I1287">
        <v>0</v>
      </c>
      <c r="N1287">
        <v>53</v>
      </c>
      <c r="O1287">
        <v>54.5</v>
      </c>
      <c r="P1287">
        <v>6</v>
      </c>
      <c r="S1287" t="s">
        <v>32</v>
      </c>
      <c r="U1287" t="s">
        <v>117</v>
      </c>
      <c r="V1287" t="s">
        <v>2737</v>
      </c>
      <c r="W1287">
        <v>1.5</v>
      </c>
      <c r="X1287" t="s">
        <v>34</v>
      </c>
      <c r="Y1287" t="s">
        <v>35</v>
      </c>
      <c r="Z1287">
        <v>4</v>
      </c>
      <c r="AA1287">
        <f t="shared" si="69"/>
        <v>61.264367816091948</v>
      </c>
      <c r="AB1287">
        <f t="shared" ref="AB1287:AB1326" si="70">0.00048312*(AA1287-2*PI()*Z1287)^3+60.4774</f>
        <v>83.265995323366027</v>
      </c>
    </row>
    <row r="1288" spans="1:28" x14ac:dyDescent="0.35">
      <c r="A1288" t="s">
        <v>2738</v>
      </c>
      <c r="B1288" s="3" t="s">
        <v>2739</v>
      </c>
      <c r="C1288" s="3" t="s">
        <v>2740</v>
      </c>
      <c r="D1288">
        <v>0</v>
      </c>
      <c r="E1288" t="s">
        <v>2741</v>
      </c>
      <c r="F1288" t="s">
        <v>29</v>
      </c>
      <c r="I1288">
        <v>0</v>
      </c>
      <c r="N1288">
        <v>9.5</v>
      </c>
      <c r="O1288">
        <v>10</v>
      </c>
      <c r="P1288">
        <v>1.5</v>
      </c>
      <c r="S1288" t="s">
        <v>32</v>
      </c>
      <c r="U1288" t="s">
        <v>33</v>
      </c>
      <c r="X1288" t="s">
        <v>34</v>
      </c>
      <c r="Y1288" t="s">
        <v>35</v>
      </c>
      <c r="AA1288" t="str">
        <f t="shared" si="69"/>
        <v/>
      </c>
    </row>
    <row r="1289" spans="1:28" x14ac:dyDescent="0.35">
      <c r="A1289" t="s">
        <v>2738</v>
      </c>
      <c r="B1289" s="3" t="s">
        <v>2739</v>
      </c>
      <c r="C1289" s="3" t="s">
        <v>2740</v>
      </c>
      <c r="D1289">
        <v>1</v>
      </c>
      <c r="E1289" t="s">
        <v>2742</v>
      </c>
      <c r="F1289" t="s">
        <v>29</v>
      </c>
      <c r="I1289">
        <v>0</v>
      </c>
      <c r="N1289">
        <v>16</v>
      </c>
      <c r="O1289">
        <v>16.5</v>
      </c>
      <c r="P1289">
        <v>1.5</v>
      </c>
      <c r="S1289" t="s">
        <v>52</v>
      </c>
      <c r="T1289">
        <v>2</v>
      </c>
      <c r="U1289" t="s">
        <v>33</v>
      </c>
      <c r="X1289" t="s">
        <v>34</v>
      </c>
      <c r="Y1289" t="s">
        <v>35</v>
      </c>
      <c r="AA1289" t="str">
        <f t="shared" si="69"/>
        <v/>
      </c>
    </row>
    <row r="1290" spans="1:28" x14ac:dyDescent="0.35">
      <c r="A1290" t="s">
        <v>2738</v>
      </c>
      <c r="B1290" s="3" t="s">
        <v>2739</v>
      </c>
      <c r="C1290" s="3" t="s">
        <v>2740</v>
      </c>
      <c r="D1290">
        <v>2</v>
      </c>
      <c r="E1290" t="s">
        <v>2743</v>
      </c>
      <c r="F1290" t="s">
        <v>29</v>
      </c>
      <c r="I1290">
        <v>0</v>
      </c>
      <c r="N1290">
        <v>24.5</v>
      </c>
      <c r="O1290">
        <v>26.5</v>
      </c>
      <c r="P1290">
        <v>2</v>
      </c>
      <c r="S1290" t="s">
        <v>52</v>
      </c>
      <c r="T1290">
        <v>7</v>
      </c>
      <c r="U1290" t="s">
        <v>117</v>
      </c>
      <c r="V1290" t="s">
        <v>199</v>
      </c>
      <c r="W1290">
        <v>0</v>
      </c>
      <c r="X1290" t="s">
        <v>34</v>
      </c>
      <c r="Y1290" t="s">
        <v>35</v>
      </c>
      <c r="AA1290" t="str">
        <f t="shared" si="69"/>
        <v/>
      </c>
    </row>
    <row r="1291" spans="1:28" x14ac:dyDescent="0.35">
      <c r="A1291" t="s">
        <v>2738</v>
      </c>
      <c r="B1291" s="3" t="s">
        <v>2739</v>
      </c>
      <c r="C1291" s="3" t="s">
        <v>2740</v>
      </c>
      <c r="D1291">
        <v>3</v>
      </c>
      <c r="E1291" t="s">
        <v>2744</v>
      </c>
      <c r="F1291" t="s">
        <v>29</v>
      </c>
      <c r="I1291">
        <v>0</v>
      </c>
      <c r="N1291">
        <v>13</v>
      </c>
      <c r="O1291">
        <v>12</v>
      </c>
      <c r="P1291">
        <v>1</v>
      </c>
      <c r="S1291" t="s">
        <v>32</v>
      </c>
      <c r="U1291" t="s">
        <v>33</v>
      </c>
      <c r="X1291" t="s">
        <v>34</v>
      </c>
      <c r="Y1291" t="s">
        <v>35</v>
      </c>
      <c r="AA1291" t="str">
        <f t="shared" si="69"/>
        <v/>
      </c>
    </row>
    <row r="1292" spans="1:28" x14ac:dyDescent="0.35">
      <c r="A1292" t="s">
        <v>2738</v>
      </c>
      <c r="B1292" s="3" t="s">
        <v>2739</v>
      </c>
      <c r="C1292" s="3" t="s">
        <v>2740</v>
      </c>
      <c r="D1292">
        <v>4</v>
      </c>
      <c r="E1292" t="s">
        <v>2745</v>
      </c>
      <c r="F1292" t="s">
        <v>29</v>
      </c>
      <c r="I1292">
        <v>0</v>
      </c>
      <c r="N1292">
        <v>16.5</v>
      </c>
      <c r="O1292">
        <v>17.5</v>
      </c>
      <c r="P1292">
        <v>2</v>
      </c>
      <c r="S1292" t="s">
        <v>32</v>
      </c>
      <c r="U1292" t="s">
        <v>33</v>
      </c>
      <c r="X1292" t="s">
        <v>34</v>
      </c>
      <c r="Y1292" t="s">
        <v>35</v>
      </c>
      <c r="AA1292" t="str">
        <f t="shared" si="69"/>
        <v/>
      </c>
    </row>
    <row r="1293" spans="1:28" x14ac:dyDescent="0.35">
      <c r="A1293" t="s">
        <v>2738</v>
      </c>
      <c r="B1293" s="3" t="s">
        <v>2739</v>
      </c>
      <c r="C1293" s="3" t="s">
        <v>2740</v>
      </c>
      <c r="D1293">
        <v>5</v>
      </c>
      <c r="E1293" t="s">
        <v>2746</v>
      </c>
      <c r="F1293" t="s">
        <v>29</v>
      </c>
      <c r="I1293">
        <v>0</v>
      </c>
      <c r="N1293">
        <v>12.5</v>
      </c>
      <c r="O1293">
        <v>12.5</v>
      </c>
      <c r="P1293">
        <v>2.5</v>
      </c>
      <c r="S1293" t="s">
        <v>32</v>
      </c>
      <c r="U1293" t="s">
        <v>33</v>
      </c>
      <c r="X1293" t="s">
        <v>34</v>
      </c>
      <c r="Y1293" t="s">
        <v>35</v>
      </c>
      <c r="AA1293" t="str">
        <f t="shared" si="69"/>
        <v/>
      </c>
    </row>
    <row r="1294" spans="1:28" x14ac:dyDescent="0.35">
      <c r="A1294" t="s">
        <v>2747</v>
      </c>
      <c r="B1294" s="3" t="s">
        <v>2748</v>
      </c>
      <c r="C1294" s="3" t="s">
        <v>2749</v>
      </c>
      <c r="D1294">
        <v>0</v>
      </c>
      <c r="E1294" t="s">
        <v>2750</v>
      </c>
      <c r="F1294" t="s">
        <v>29</v>
      </c>
      <c r="I1294">
        <v>0</v>
      </c>
      <c r="N1294">
        <v>24.5</v>
      </c>
      <c r="O1294">
        <v>24</v>
      </c>
      <c r="P1294">
        <v>3</v>
      </c>
      <c r="S1294" t="s">
        <v>32</v>
      </c>
      <c r="U1294" t="s">
        <v>33</v>
      </c>
      <c r="X1294" t="s">
        <v>34</v>
      </c>
      <c r="Y1294" t="s">
        <v>35</v>
      </c>
      <c r="AA1294" t="str">
        <f t="shared" si="69"/>
        <v/>
      </c>
    </row>
    <row r="1295" spans="1:28" x14ac:dyDescent="0.35">
      <c r="A1295" t="s">
        <v>2751</v>
      </c>
      <c r="B1295" s="3" t="s">
        <v>2752</v>
      </c>
      <c r="C1295" s="3" t="s">
        <v>2753</v>
      </c>
      <c r="D1295">
        <v>0</v>
      </c>
      <c r="E1295" t="s">
        <v>2754</v>
      </c>
      <c r="F1295" t="s">
        <v>29</v>
      </c>
      <c r="I1295">
        <v>0</v>
      </c>
      <c r="N1295">
        <v>23</v>
      </c>
      <c r="O1295">
        <v>36.5</v>
      </c>
      <c r="P1295">
        <v>2</v>
      </c>
      <c r="S1295" t="s">
        <v>32</v>
      </c>
      <c r="U1295" t="s">
        <v>33</v>
      </c>
      <c r="X1295" t="s">
        <v>34</v>
      </c>
      <c r="Y1295" t="s">
        <v>35</v>
      </c>
      <c r="AA1295" t="str">
        <f t="shared" si="69"/>
        <v/>
      </c>
    </row>
    <row r="1296" spans="1:28" x14ac:dyDescent="0.35">
      <c r="A1296" t="s">
        <v>2751</v>
      </c>
      <c r="B1296" s="3" t="s">
        <v>2752</v>
      </c>
      <c r="C1296" s="3" t="s">
        <v>2753</v>
      </c>
      <c r="D1296">
        <v>1</v>
      </c>
      <c r="E1296" t="s">
        <v>2755</v>
      </c>
      <c r="F1296" t="s">
        <v>29</v>
      </c>
      <c r="I1296">
        <v>0</v>
      </c>
      <c r="N1296">
        <v>23.5</v>
      </c>
      <c r="O1296">
        <v>23</v>
      </c>
      <c r="P1296">
        <v>3.5</v>
      </c>
      <c r="S1296" t="s">
        <v>32</v>
      </c>
      <c r="U1296" t="s">
        <v>33</v>
      </c>
      <c r="X1296" t="s">
        <v>34</v>
      </c>
      <c r="Y1296" t="s">
        <v>35</v>
      </c>
      <c r="AA1296" t="str">
        <f t="shared" si="69"/>
        <v/>
      </c>
    </row>
    <row r="1297" spans="1:27" x14ac:dyDescent="0.35">
      <c r="A1297" t="s">
        <v>2756</v>
      </c>
      <c r="B1297" s="3" t="s">
        <v>2757</v>
      </c>
      <c r="C1297" s="3" t="s">
        <v>2758</v>
      </c>
      <c r="D1297">
        <v>0</v>
      </c>
      <c r="E1297" t="s">
        <v>2759</v>
      </c>
      <c r="F1297" t="s">
        <v>29</v>
      </c>
      <c r="I1297">
        <v>0</v>
      </c>
      <c r="N1297">
        <v>13.5</v>
      </c>
      <c r="O1297">
        <v>11.5</v>
      </c>
      <c r="P1297">
        <v>3</v>
      </c>
      <c r="S1297" t="s">
        <v>62</v>
      </c>
      <c r="U1297" t="s">
        <v>33</v>
      </c>
      <c r="X1297" t="s">
        <v>95</v>
      </c>
      <c r="Y1297" t="s">
        <v>35</v>
      </c>
      <c r="AA1297" t="str">
        <f t="shared" si="69"/>
        <v/>
      </c>
    </row>
    <row r="1298" spans="1:27" x14ac:dyDescent="0.35">
      <c r="A1298" t="s">
        <v>2756</v>
      </c>
      <c r="B1298" s="3" t="s">
        <v>2757</v>
      </c>
      <c r="C1298" s="3" t="s">
        <v>2758</v>
      </c>
      <c r="D1298">
        <v>1</v>
      </c>
      <c r="E1298" t="s">
        <v>2760</v>
      </c>
      <c r="F1298" t="s">
        <v>29</v>
      </c>
      <c r="I1298">
        <v>0</v>
      </c>
      <c r="N1298">
        <v>22</v>
      </c>
      <c r="O1298">
        <v>29</v>
      </c>
      <c r="P1298">
        <v>1.8</v>
      </c>
      <c r="S1298" t="s">
        <v>32</v>
      </c>
      <c r="U1298" t="s">
        <v>33</v>
      </c>
      <c r="X1298" t="s">
        <v>34</v>
      </c>
      <c r="Y1298" t="s">
        <v>35</v>
      </c>
      <c r="AA1298" t="str">
        <f t="shared" si="69"/>
        <v/>
      </c>
    </row>
    <row r="1299" spans="1:27" x14ac:dyDescent="0.35">
      <c r="A1299" t="s">
        <v>2756</v>
      </c>
      <c r="B1299" s="3" t="s">
        <v>2757</v>
      </c>
      <c r="C1299" s="3" t="s">
        <v>2758</v>
      </c>
      <c r="D1299">
        <v>2</v>
      </c>
      <c r="E1299" t="s">
        <v>2761</v>
      </c>
      <c r="F1299" t="s">
        <v>29</v>
      </c>
      <c r="I1299">
        <v>0</v>
      </c>
      <c r="N1299">
        <v>19.5</v>
      </c>
      <c r="O1299">
        <v>21</v>
      </c>
      <c r="P1299">
        <v>2</v>
      </c>
      <c r="S1299" t="s">
        <v>62</v>
      </c>
      <c r="U1299" t="s">
        <v>33</v>
      </c>
      <c r="X1299" t="s">
        <v>34</v>
      </c>
      <c r="Y1299" t="s">
        <v>35</v>
      </c>
      <c r="AA1299" t="str">
        <f t="shared" si="69"/>
        <v/>
      </c>
    </row>
    <row r="1300" spans="1:27" x14ac:dyDescent="0.35">
      <c r="A1300" t="s">
        <v>2762</v>
      </c>
      <c r="B1300" s="3" t="s">
        <v>2763</v>
      </c>
      <c r="C1300" s="3" t="s">
        <v>2764</v>
      </c>
      <c r="D1300">
        <v>0</v>
      </c>
      <c r="E1300" t="s">
        <v>2765</v>
      </c>
      <c r="F1300" t="s">
        <v>29</v>
      </c>
      <c r="I1300">
        <v>0</v>
      </c>
      <c r="N1300">
        <v>27.5</v>
      </c>
      <c r="O1300">
        <v>33</v>
      </c>
      <c r="P1300">
        <v>4</v>
      </c>
      <c r="S1300" t="s">
        <v>32</v>
      </c>
      <c r="U1300" t="s">
        <v>33</v>
      </c>
      <c r="X1300" t="s">
        <v>34</v>
      </c>
      <c r="Y1300" t="s">
        <v>35</v>
      </c>
      <c r="AA1300" t="str">
        <f t="shared" si="69"/>
        <v/>
      </c>
    </row>
    <row r="1301" spans="1:27" x14ac:dyDescent="0.35">
      <c r="A1301" t="s">
        <v>2762</v>
      </c>
      <c r="B1301" s="3" t="s">
        <v>2763</v>
      </c>
      <c r="C1301" s="3" t="s">
        <v>2764</v>
      </c>
      <c r="D1301">
        <v>1</v>
      </c>
      <c r="E1301" t="s">
        <v>2766</v>
      </c>
      <c r="F1301" t="s">
        <v>29</v>
      </c>
      <c r="I1301">
        <v>0</v>
      </c>
      <c r="N1301">
        <v>18.5</v>
      </c>
      <c r="O1301">
        <v>20</v>
      </c>
      <c r="P1301">
        <v>4.5</v>
      </c>
      <c r="S1301" t="s">
        <v>32</v>
      </c>
      <c r="U1301" t="s">
        <v>33</v>
      </c>
      <c r="X1301" t="s">
        <v>34</v>
      </c>
      <c r="Y1301" t="s">
        <v>35</v>
      </c>
      <c r="AA1301" t="str">
        <f t="shared" si="69"/>
        <v/>
      </c>
    </row>
    <row r="1302" spans="1:27" x14ac:dyDescent="0.35">
      <c r="A1302" t="s">
        <v>2762</v>
      </c>
      <c r="B1302" s="3" t="s">
        <v>2763</v>
      </c>
      <c r="C1302" s="3" t="s">
        <v>2764</v>
      </c>
      <c r="D1302">
        <v>2</v>
      </c>
      <c r="E1302" t="s">
        <v>2767</v>
      </c>
      <c r="F1302" t="s">
        <v>29</v>
      </c>
      <c r="I1302">
        <v>0</v>
      </c>
      <c r="N1302">
        <v>15.5</v>
      </c>
      <c r="O1302">
        <v>17.5</v>
      </c>
      <c r="P1302">
        <v>3.5</v>
      </c>
      <c r="S1302" t="s">
        <v>32</v>
      </c>
      <c r="U1302" t="s">
        <v>33</v>
      </c>
      <c r="X1302" t="s">
        <v>34</v>
      </c>
      <c r="Y1302" t="s">
        <v>35</v>
      </c>
      <c r="AA1302" t="str">
        <f t="shared" si="69"/>
        <v/>
      </c>
    </row>
    <row r="1303" spans="1:27" x14ac:dyDescent="0.35">
      <c r="A1303" t="s">
        <v>2762</v>
      </c>
      <c r="B1303" s="3" t="s">
        <v>2763</v>
      </c>
      <c r="C1303" s="3" t="s">
        <v>2764</v>
      </c>
      <c r="D1303">
        <v>3</v>
      </c>
      <c r="E1303" t="s">
        <v>2768</v>
      </c>
      <c r="F1303" t="s">
        <v>29</v>
      </c>
      <c r="I1303">
        <v>0</v>
      </c>
      <c r="N1303">
        <v>18</v>
      </c>
      <c r="O1303">
        <v>18.5</v>
      </c>
      <c r="P1303">
        <v>4.5</v>
      </c>
      <c r="S1303" t="s">
        <v>32</v>
      </c>
      <c r="U1303" t="s">
        <v>33</v>
      </c>
      <c r="X1303" t="s">
        <v>88</v>
      </c>
      <c r="Y1303" t="s">
        <v>35</v>
      </c>
      <c r="AA1303" t="str">
        <f t="shared" si="69"/>
        <v/>
      </c>
    </row>
    <row r="1304" spans="1:27" x14ac:dyDescent="0.35">
      <c r="A1304" t="s">
        <v>2762</v>
      </c>
      <c r="B1304" s="3" t="s">
        <v>2763</v>
      </c>
      <c r="C1304" s="3" t="s">
        <v>2764</v>
      </c>
      <c r="D1304">
        <v>4</v>
      </c>
      <c r="E1304" t="s">
        <v>2769</v>
      </c>
      <c r="F1304" t="s">
        <v>29</v>
      </c>
      <c r="I1304">
        <v>0</v>
      </c>
      <c r="N1304">
        <v>23.5</v>
      </c>
      <c r="O1304">
        <v>23.5</v>
      </c>
      <c r="P1304">
        <v>5</v>
      </c>
      <c r="S1304" t="s">
        <v>32</v>
      </c>
      <c r="U1304" t="s">
        <v>33</v>
      </c>
      <c r="X1304" t="s">
        <v>34</v>
      </c>
      <c r="Y1304" t="s">
        <v>35</v>
      </c>
      <c r="AA1304" t="str">
        <f t="shared" si="69"/>
        <v/>
      </c>
    </row>
    <row r="1305" spans="1:27" x14ac:dyDescent="0.35">
      <c r="A1305" t="s">
        <v>2770</v>
      </c>
      <c r="B1305" s="3" t="s">
        <v>2771</v>
      </c>
      <c r="C1305" s="3" t="s">
        <v>2772</v>
      </c>
      <c r="D1305">
        <v>0</v>
      </c>
      <c r="E1305" t="s">
        <v>2773</v>
      </c>
      <c r="F1305" t="s">
        <v>49</v>
      </c>
      <c r="I1305">
        <v>0</v>
      </c>
      <c r="N1305">
        <v>0</v>
      </c>
      <c r="O1305">
        <v>0</v>
      </c>
      <c r="AA1305" t="str">
        <f t="shared" si="69"/>
        <v/>
      </c>
    </row>
    <row r="1306" spans="1:27" x14ac:dyDescent="0.35">
      <c r="A1306" t="s">
        <v>2770</v>
      </c>
      <c r="B1306" s="3" t="s">
        <v>2771</v>
      </c>
      <c r="C1306" s="3" t="s">
        <v>2772</v>
      </c>
      <c r="D1306">
        <v>1</v>
      </c>
      <c r="E1306" t="s">
        <v>2774</v>
      </c>
      <c r="F1306" t="s">
        <v>49</v>
      </c>
      <c r="I1306">
        <v>0</v>
      </c>
      <c r="N1306">
        <v>0</v>
      </c>
      <c r="O1306">
        <v>0</v>
      </c>
      <c r="AA1306" t="str">
        <f t="shared" si="69"/>
        <v/>
      </c>
    </row>
    <row r="1307" spans="1:27" x14ac:dyDescent="0.35">
      <c r="A1307" t="s">
        <v>2770</v>
      </c>
      <c r="B1307" s="3" t="s">
        <v>2771</v>
      </c>
      <c r="C1307" s="3" t="s">
        <v>2772</v>
      </c>
      <c r="D1307">
        <v>2</v>
      </c>
      <c r="E1307" t="s">
        <v>2775</v>
      </c>
      <c r="F1307" t="s">
        <v>49</v>
      </c>
      <c r="I1307">
        <v>0</v>
      </c>
      <c r="N1307">
        <v>0</v>
      </c>
      <c r="O1307">
        <v>0</v>
      </c>
      <c r="AA1307" t="str">
        <f t="shared" si="69"/>
        <v/>
      </c>
    </row>
    <row r="1308" spans="1:27" x14ac:dyDescent="0.35">
      <c r="A1308" t="s">
        <v>2770</v>
      </c>
      <c r="B1308" s="3" t="s">
        <v>2771</v>
      </c>
      <c r="C1308" s="3" t="s">
        <v>2772</v>
      </c>
      <c r="D1308">
        <v>3</v>
      </c>
      <c r="E1308" t="s">
        <v>2776</v>
      </c>
      <c r="F1308" t="s">
        <v>49</v>
      </c>
      <c r="I1308">
        <v>0</v>
      </c>
      <c r="N1308">
        <v>0</v>
      </c>
      <c r="O1308">
        <v>0</v>
      </c>
      <c r="AA1308" t="str">
        <f t="shared" si="69"/>
        <v/>
      </c>
    </row>
    <row r="1309" spans="1:27" x14ac:dyDescent="0.35">
      <c r="A1309" t="s">
        <v>2777</v>
      </c>
      <c r="B1309" s="3" t="s">
        <v>2778</v>
      </c>
      <c r="C1309" s="3" t="s">
        <v>2779</v>
      </c>
      <c r="D1309">
        <v>0</v>
      </c>
      <c r="E1309" t="s">
        <v>2780</v>
      </c>
      <c r="F1309" t="s">
        <v>29</v>
      </c>
      <c r="I1309">
        <v>0</v>
      </c>
      <c r="N1309">
        <v>31.5</v>
      </c>
      <c r="O1309">
        <v>32</v>
      </c>
      <c r="P1309">
        <v>3</v>
      </c>
      <c r="S1309" t="s">
        <v>32</v>
      </c>
      <c r="U1309" t="s">
        <v>33</v>
      </c>
      <c r="X1309" t="s">
        <v>34</v>
      </c>
      <c r="Y1309" t="s">
        <v>35</v>
      </c>
      <c r="AA1309" t="str">
        <f t="shared" si="69"/>
        <v/>
      </c>
    </row>
    <row r="1310" spans="1:27" x14ac:dyDescent="0.35">
      <c r="A1310" t="s">
        <v>2777</v>
      </c>
      <c r="B1310" s="3" t="s">
        <v>2778</v>
      </c>
      <c r="C1310" s="3" t="s">
        <v>2779</v>
      </c>
      <c r="D1310">
        <v>1</v>
      </c>
      <c r="E1310" t="s">
        <v>2781</v>
      </c>
      <c r="F1310" t="s">
        <v>29</v>
      </c>
      <c r="I1310">
        <v>0</v>
      </c>
      <c r="N1310">
        <v>16</v>
      </c>
      <c r="O1310">
        <v>18.5</v>
      </c>
      <c r="P1310">
        <v>2.5</v>
      </c>
      <c r="S1310" t="s">
        <v>32</v>
      </c>
      <c r="U1310" t="s">
        <v>33</v>
      </c>
      <c r="X1310" t="s">
        <v>34</v>
      </c>
      <c r="Y1310" t="s">
        <v>35</v>
      </c>
      <c r="AA1310" t="str">
        <f t="shared" si="69"/>
        <v/>
      </c>
    </row>
    <row r="1311" spans="1:27" x14ac:dyDescent="0.35">
      <c r="A1311" t="s">
        <v>2777</v>
      </c>
      <c r="B1311" s="3" t="s">
        <v>2778</v>
      </c>
      <c r="C1311" s="3" t="s">
        <v>2779</v>
      </c>
      <c r="D1311">
        <v>2</v>
      </c>
      <c r="E1311" t="s">
        <v>2782</v>
      </c>
      <c r="F1311" t="s">
        <v>29</v>
      </c>
      <c r="I1311">
        <v>0</v>
      </c>
      <c r="N1311">
        <v>8.5</v>
      </c>
      <c r="O1311">
        <v>9.5</v>
      </c>
      <c r="P1311">
        <v>2</v>
      </c>
      <c r="S1311" t="s">
        <v>32</v>
      </c>
      <c r="U1311" t="s">
        <v>33</v>
      </c>
      <c r="X1311" t="s">
        <v>34</v>
      </c>
      <c r="Y1311" t="s">
        <v>35</v>
      </c>
      <c r="AA1311" t="str">
        <f t="shared" si="69"/>
        <v/>
      </c>
    </row>
    <row r="1312" spans="1:27" x14ac:dyDescent="0.35">
      <c r="A1312" t="s">
        <v>2777</v>
      </c>
      <c r="B1312" s="3" t="s">
        <v>2778</v>
      </c>
      <c r="C1312" s="3" t="s">
        <v>2779</v>
      </c>
      <c r="D1312">
        <v>3</v>
      </c>
      <c r="E1312" t="s">
        <v>2783</v>
      </c>
      <c r="F1312" t="s">
        <v>29</v>
      </c>
      <c r="I1312">
        <v>0</v>
      </c>
      <c r="N1312">
        <v>12.5</v>
      </c>
      <c r="O1312">
        <v>12.5</v>
      </c>
      <c r="P1312">
        <v>3</v>
      </c>
      <c r="S1312" t="s">
        <v>32</v>
      </c>
      <c r="U1312" t="s">
        <v>33</v>
      </c>
      <c r="X1312" t="s">
        <v>34</v>
      </c>
      <c r="Y1312" t="s">
        <v>35</v>
      </c>
      <c r="AA1312" t="str">
        <f t="shared" si="69"/>
        <v/>
      </c>
    </row>
    <row r="1313" spans="1:28" x14ac:dyDescent="0.35">
      <c r="A1313" t="s">
        <v>2777</v>
      </c>
      <c r="B1313" s="3" t="s">
        <v>2778</v>
      </c>
      <c r="C1313" s="3" t="s">
        <v>2779</v>
      </c>
      <c r="D1313">
        <v>4</v>
      </c>
      <c r="E1313" t="s">
        <v>2784</v>
      </c>
      <c r="F1313" t="s">
        <v>29</v>
      </c>
      <c r="I1313">
        <v>0</v>
      </c>
      <c r="N1313">
        <v>19.5</v>
      </c>
      <c r="O1313">
        <v>19.5</v>
      </c>
      <c r="P1313">
        <v>1</v>
      </c>
      <c r="S1313" t="s">
        <v>32</v>
      </c>
      <c r="U1313" t="s">
        <v>33</v>
      </c>
      <c r="X1313" t="s">
        <v>34</v>
      </c>
      <c r="Y1313" t="s">
        <v>35</v>
      </c>
      <c r="AA1313" t="str">
        <f t="shared" si="69"/>
        <v/>
      </c>
    </row>
    <row r="1314" spans="1:28" x14ac:dyDescent="0.35">
      <c r="A1314" t="s">
        <v>2777</v>
      </c>
      <c r="B1314" s="3" t="s">
        <v>2778</v>
      </c>
      <c r="C1314" s="3" t="s">
        <v>2779</v>
      </c>
      <c r="D1314">
        <v>5</v>
      </c>
      <c r="E1314" t="s">
        <v>2785</v>
      </c>
      <c r="F1314" t="s">
        <v>29</v>
      </c>
      <c r="I1314">
        <v>0</v>
      </c>
      <c r="N1314">
        <v>11</v>
      </c>
      <c r="O1314">
        <v>11</v>
      </c>
      <c r="P1314">
        <v>3.5</v>
      </c>
      <c r="S1314" t="s">
        <v>32</v>
      </c>
      <c r="U1314" t="s">
        <v>33</v>
      </c>
      <c r="X1314" t="s">
        <v>34</v>
      </c>
      <c r="Y1314" t="s">
        <v>35</v>
      </c>
      <c r="AA1314" t="str">
        <f t="shared" si="69"/>
        <v/>
      </c>
    </row>
    <row r="1315" spans="1:28" x14ac:dyDescent="0.35">
      <c r="A1315" t="s">
        <v>2777</v>
      </c>
      <c r="B1315" s="3" t="s">
        <v>2778</v>
      </c>
      <c r="C1315" s="3" t="s">
        <v>2779</v>
      </c>
      <c r="D1315">
        <v>6</v>
      </c>
      <c r="E1315" t="s">
        <v>2786</v>
      </c>
      <c r="F1315" t="s">
        <v>29</v>
      </c>
      <c r="I1315">
        <v>0</v>
      </c>
      <c r="N1315">
        <v>11</v>
      </c>
      <c r="O1315">
        <v>11.5</v>
      </c>
      <c r="P1315">
        <v>4</v>
      </c>
      <c r="S1315" t="s">
        <v>32</v>
      </c>
      <c r="U1315" t="s">
        <v>33</v>
      </c>
      <c r="X1315" t="s">
        <v>34</v>
      </c>
      <c r="Y1315" t="s">
        <v>35</v>
      </c>
      <c r="AA1315" t="str">
        <f t="shared" si="69"/>
        <v/>
      </c>
    </row>
    <row r="1316" spans="1:28" x14ac:dyDescent="0.35">
      <c r="A1316" t="s">
        <v>2787</v>
      </c>
      <c r="B1316" s="3" t="s">
        <v>2788</v>
      </c>
      <c r="C1316" s="3" t="s">
        <v>2789</v>
      </c>
      <c r="D1316">
        <v>0</v>
      </c>
      <c r="E1316" t="s">
        <v>2790</v>
      </c>
      <c r="F1316" t="s">
        <v>29</v>
      </c>
      <c r="I1316">
        <v>0</v>
      </c>
      <c r="N1316">
        <v>19.5</v>
      </c>
      <c r="O1316">
        <v>20</v>
      </c>
      <c r="P1316">
        <v>2</v>
      </c>
      <c r="S1316" t="s">
        <v>32</v>
      </c>
      <c r="U1316" t="s">
        <v>33</v>
      </c>
      <c r="X1316" t="s">
        <v>34</v>
      </c>
      <c r="Y1316" t="s">
        <v>35</v>
      </c>
      <c r="AA1316" t="str">
        <f t="shared" si="69"/>
        <v/>
      </c>
    </row>
    <row r="1317" spans="1:28" x14ac:dyDescent="0.35">
      <c r="A1317" t="s">
        <v>2787</v>
      </c>
      <c r="B1317" s="3" t="s">
        <v>2788</v>
      </c>
      <c r="C1317" s="3" t="s">
        <v>2789</v>
      </c>
      <c r="D1317">
        <v>1</v>
      </c>
      <c r="E1317" t="s">
        <v>2791</v>
      </c>
      <c r="F1317" t="s">
        <v>49</v>
      </c>
      <c r="I1317">
        <v>0</v>
      </c>
      <c r="N1317">
        <v>0</v>
      </c>
      <c r="O1317">
        <v>0</v>
      </c>
      <c r="AA1317" t="str">
        <f t="shared" si="69"/>
        <v/>
      </c>
    </row>
    <row r="1318" spans="1:28" x14ac:dyDescent="0.35">
      <c r="A1318" t="s">
        <v>2787</v>
      </c>
      <c r="B1318" s="3" t="s">
        <v>2788</v>
      </c>
      <c r="C1318" s="3" t="s">
        <v>2789</v>
      </c>
      <c r="D1318">
        <v>2</v>
      </c>
      <c r="E1318" t="s">
        <v>2792</v>
      </c>
      <c r="F1318" t="s">
        <v>29</v>
      </c>
      <c r="I1318">
        <v>0</v>
      </c>
      <c r="N1318">
        <v>25.5</v>
      </c>
      <c r="O1318">
        <v>27</v>
      </c>
      <c r="P1318">
        <v>2</v>
      </c>
      <c r="S1318" t="s">
        <v>32</v>
      </c>
      <c r="U1318" t="s">
        <v>33</v>
      </c>
      <c r="X1318" t="s">
        <v>34</v>
      </c>
      <c r="Y1318" t="s">
        <v>35</v>
      </c>
      <c r="AA1318" t="str">
        <f t="shared" si="69"/>
        <v/>
      </c>
    </row>
    <row r="1319" spans="1:28" x14ac:dyDescent="0.35">
      <c r="A1319" t="s">
        <v>2787</v>
      </c>
      <c r="B1319" s="3" t="s">
        <v>2788</v>
      </c>
      <c r="C1319" s="3" t="s">
        <v>2789</v>
      </c>
      <c r="D1319">
        <v>3</v>
      </c>
      <c r="E1319" t="s">
        <v>2793</v>
      </c>
      <c r="F1319" t="s">
        <v>49</v>
      </c>
      <c r="I1319">
        <v>0</v>
      </c>
      <c r="N1319">
        <v>0</v>
      </c>
      <c r="O1319">
        <v>0</v>
      </c>
      <c r="AA1319" t="str">
        <f t="shared" si="69"/>
        <v/>
      </c>
    </row>
    <row r="1320" spans="1:28" x14ac:dyDescent="0.35">
      <c r="A1320" t="s">
        <v>2787</v>
      </c>
      <c r="B1320" s="3" t="s">
        <v>2788</v>
      </c>
      <c r="C1320" s="3" t="s">
        <v>2789</v>
      </c>
      <c r="D1320">
        <v>4</v>
      </c>
      <c r="E1320" t="s">
        <v>2794</v>
      </c>
      <c r="F1320" t="s">
        <v>29</v>
      </c>
      <c r="I1320">
        <v>0</v>
      </c>
      <c r="N1320">
        <v>11</v>
      </c>
      <c r="O1320">
        <v>10.5</v>
      </c>
      <c r="P1320">
        <v>1</v>
      </c>
      <c r="S1320" t="s">
        <v>32</v>
      </c>
      <c r="U1320" t="s">
        <v>33</v>
      </c>
      <c r="X1320" t="s">
        <v>34</v>
      </c>
      <c r="Y1320" t="s">
        <v>35</v>
      </c>
      <c r="AA1320" t="str">
        <f t="shared" si="69"/>
        <v/>
      </c>
    </row>
    <row r="1321" spans="1:28" x14ac:dyDescent="0.35">
      <c r="A1321" t="s">
        <v>2787</v>
      </c>
      <c r="B1321" s="3" t="s">
        <v>2788</v>
      </c>
      <c r="C1321" s="3" t="s">
        <v>2789</v>
      </c>
      <c r="D1321">
        <v>5</v>
      </c>
      <c r="E1321" t="s">
        <v>2795</v>
      </c>
      <c r="F1321" t="s">
        <v>29</v>
      </c>
      <c r="I1321">
        <v>0</v>
      </c>
      <c r="N1321">
        <v>23</v>
      </c>
      <c r="O1321">
        <v>24</v>
      </c>
      <c r="P1321">
        <v>1.5</v>
      </c>
      <c r="S1321" t="s">
        <v>52</v>
      </c>
      <c r="T1321">
        <v>3</v>
      </c>
      <c r="U1321" t="s">
        <v>117</v>
      </c>
      <c r="V1321" t="s">
        <v>2796</v>
      </c>
      <c r="W1321">
        <v>0.5</v>
      </c>
      <c r="X1321" t="s">
        <v>34</v>
      </c>
      <c r="Y1321" t="s">
        <v>35</v>
      </c>
      <c r="AA1321" t="str">
        <f t="shared" si="69"/>
        <v/>
      </c>
    </row>
    <row r="1322" spans="1:28" x14ac:dyDescent="0.35">
      <c r="A1322" t="s">
        <v>2787</v>
      </c>
      <c r="B1322" s="3" t="s">
        <v>2788</v>
      </c>
      <c r="C1322" s="3" t="s">
        <v>2789</v>
      </c>
      <c r="D1322">
        <v>6</v>
      </c>
      <c r="E1322" t="s">
        <v>2797</v>
      </c>
      <c r="F1322" t="s">
        <v>49</v>
      </c>
      <c r="I1322">
        <v>0</v>
      </c>
      <c r="N1322">
        <v>0</v>
      </c>
      <c r="O1322">
        <v>0</v>
      </c>
      <c r="AA1322" t="str">
        <f t="shared" si="69"/>
        <v/>
      </c>
    </row>
    <row r="1323" spans="1:28" x14ac:dyDescent="0.35">
      <c r="A1323" t="s">
        <v>2787</v>
      </c>
      <c r="B1323" s="3" t="s">
        <v>2788</v>
      </c>
      <c r="C1323" s="3" t="s">
        <v>2789</v>
      </c>
      <c r="D1323">
        <v>7</v>
      </c>
      <c r="E1323" t="s">
        <v>2798</v>
      </c>
      <c r="F1323" t="s">
        <v>49</v>
      </c>
      <c r="I1323">
        <v>0</v>
      </c>
      <c r="N1323">
        <v>0</v>
      </c>
      <c r="O1323">
        <v>0</v>
      </c>
      <c r="AA1323" t="str">
        <f t="shared" si="69"/>
        <v/>
      </c>
    </row>
    <row r="1324" spans="1:28" x14ac:dyDescent="0.35">
      <c r="A1324" t="s">
        <v>2787</v>
      </c>
      <c r="B1324" s="3" t="s">
        <v>2788</v>
      </c>
      <c r="C1324" s="3" t="s">
        <v>2789</v>
      </c>
      <c r="D1324">
        <v>8</v>
      </c>
      <c r="E1324" t="s">
        <v>2799</v>
      </c>
      <c r="F1324" t="s">
        <v>49</v>
      </c>
      <c r="I1324">
        <v>0</v>
      </c>
      <c r="N1324">
        <v>0</v>
      </c>
      <c r="O1324">
        <v>0</v>
      </c>
      <c r="AA1324" t="str">
        <f t="shared" si="69"/>
        <v/>
      </c>
    </row>
    <row r="1325" spans="1:28" x14ac:dyDescent="0.35">
      <c r="A1325" t="s">
        <v>2800</v>
      </c>
      <c r="B1325" s="3" t="s">
        <v>2801</v>
      </c>
      <c r="C1325" s="3" t="s">
        <v>2802</v>
      </c>
      <c r="D1325">
        <v>0</v>
      </c>
      <c r="E1325" t="s">
        <v>2803</v>
      </c>
      <c r="F1325" t="s">
        <v>29</v>
      </c>
      <c r="I1325">
        <v>0</v>
      </c>
      <c r="N1325">
        <v>20</v>
      </c>
      <c r="O1325">
        <v>20</v>
      </c>
      <c r="P1325">
        <v>3</v>
      </c>
      <c r="S1325" t="s">
        <v>32</v>
      </c>
      <c r="U1325" t="s">
        <v>33</v>
      </c>
      <c r="X1325" t="s">
        <v>34</v>
      </c>
      <c r="Y1325" t="s">
        <v>35</v>
      </c>
      <c r="AA1325" t="str">
        <f t="shared" si="69"/>
        <v/>
      </c>
    </row>
    <row r="1326" spans="1:28" x14ac:dyDescent="0.35">
      <c r="A1326" t="s">
        <v>2800</v>
      </c>
      <c r="B1326" s="3" t="s">
        <v>2801</v>
      </c>
      <c r="C1326" s="3" t="s">
        <v>2802</v>
      </c>
      <c r="D1326">
        <v>1</v>
      </c>
      <c r="E1326" t="s">
        <v>2804</v>
      </c>
      <c r="F1326" t="s">
        <v>29</v>
      </c>
      <c r="I1326">
        <v>0</v>
      </c>
      <c r="N1326">
        <v>48</v>
      </c>
      <c r="O1326">
        <v>51</v>
      </c>
      <c r="P1326">
        <v>4</v>
      </c>
      <c r="S1326" t="s">
        <v>32</v>
      </c>
      <c r="U1326" t="s">
        <v>33</v>
      </c>
      <c r="X1326" t="s">
        <v>95</v>
      </c>
      <c r="Y1326" t="s">
        <v>35</v>
      </c>
      <c r="Z1326">
        <v>4</v>
      </c>
      <c r="AA1326">
        <f t="shared" si="69"/>
        <v>57.241379310344826</v>
      </c>
      <c r="AB1326">
        <f t="shared" si="70"/>
        <v>76.470058787879964</v>
      </c>
    </row>
    <row r="1327" spans="1:28" x14ac:dyDescent="0.35">
      <c r="A1327" t="s">
        <v>2800</v>
      </c>
      <c r="B1327" s="3" t="s">
        <v>2801</v>
      </c>
      <c r="C1327" s="3" t="s">
        <v>2802</v>
      </c>
      <c r="D1327">
        <v>2</v>
      </c>
      <c r="E1327" t="s">
        <v>2805</v>
      </c>
      <c r="F1327" t="s">
        <v>29</v>
      </c>
      <c r="I1327">
        <v>0</v>
      </c>
      <c r="N1327">
        <v>20</v>
      </c>
      <c r="O1327">
        <v>23</v>
      </c>
      <c r="P1327">
        <v>3</v>
      </c>
      <c r="S1327" t="s">
        <v>32</v>
      </c>
      <c r="U1327" t="s">
        <v>33</v>
      </c>
      <c r="X1327" t="s">
        <v>34</v>
      </c>
      <c r="Y1327" t="s">
        <v>35</v>
      </c>
      <c r="AA1327" t="str">
        <f t="shared" si="69"/>
        <v/>
      </c>
    </row>
    <row r="1328" spans="1:28" x14ac:dyDescent="0.35">
      <c r="A1328" t="s">
        <v>2806</v>
      </c>
      <c r="B1328" s="3" t="s">
        <v>2807</v>
      </c>
      <c r="C1328" s="3" t="s">
        <v>2808</v>
      </c>
      <c r="D1328">
        <v>0</v>
      </c>
      <c r="E1328" t="s">
        <v>2809</v>
      </c>
      <c r="F1328" t="s">
        <v>29</v>
      </c>
      <c r="I1328">
        <v>0</v>
      </c>
      <c r="N1328">
        <v>19</v>
      </c>
      <c r="O1328">
        <v>22</v>
      </c>
      <c r="P1328">
        <v>1.5</v>
      </c>
      <c r="S1328" t="s">
        <v>52</v>
      </c>
      <c r="T1328">
        <v>2</v>
      </c>
      <c r="U1328" t="s">
        <v>33</v>
      </c>
      <c r="X1328" t="s">
        <v>95</v>
      </c>
      <c r="Y1328" t="s">
        <v>35</v>
      </c>
      <c r="AA1328" t="str">
        <f t="shared" si="69"/>
        <v/>
      </c>
    </row>
    <row r="1329" spans="1:27" x14ac:dyDescent="0.35">
      <c r="A1329" t="s">
        <v>2806</v>
      </c>
      <c r="B1329" s="3" t="s">
        <v>2807</v>
      </c>
      <c r="C1329" s="3" t="s">
        <v>2808</v>
      </c>
      <c r="D1329">
        <v>1</v>
      </c>
      <c r="E1329" t="s">
        <v>2810</v>
      </c>
      <c r="F1329" t="s">
        <v>49</v>
      </c>
      <c r="I1329">
        <v>0</v>
      </c>
      <c r="N1329">
        <v>0</v>
      </c>
      <c r="O1329">
        <v>0</v>
      </c>
      <c r="AA1329" t="str">
        <f t="shared" si="69"/>
        <v/>
      </c>
    </row>
    <row r="1330" spans="1:27" x14ac:dyDescent="0.35">
      <c r="A1330" t="s">
        <v>2806</v>
      </c>
      <c r="B1330" s="3" t="s">
        <v>2807</v>
      </c>
      <c r="C1330" s="3" t="s">
        <v>2808</v>
      </c>
      <c r="D1330">
        <v>2</v>
      </c>
      <c r="E1330" t="s">
        <v>2811</v>
      </c>
      <c r="F1330" t="s">
        <v>29</v>
      </c>
      <c r="I1330">
        <v>0</v>
      </c>
      <c r="N1330">
        <v>32</v>
      </c>
      <c r="O1330">
        <v>33</v>
      </c>
      <c r="P1330">
        <v>3</v>
      </c>
      <c r="S1330" t="s">
        <v>62</v>
      </c>
      <c r="U1330" t="s">
        <v>33</v>
      </c>
      <c r="X1330" t="s">
        <v>34</v>
      </c>
      <c r="Y1330" t="s">
        <v>35</v>
      </c>
      <c r="AA1330" t="str">
        <f t="shared" si="69"/>
        <v/>
      </c>
    </row>
    <row r="1331" spans="1:27" x14ac:dyDescent="0.35">
      <c r="A1331" t="s">
        <v>2806</v>
      </c>
      <c r="B1331" s="3" t="s">
        <v>2807</v>
      </c>
      <c r="C1331" s="3" t="s">
        <v>2808</v>
      </c>
      <c r="D1331">
        <v>3</v>
      </c>
      <c r="E1331" t="s">
        <v>2812</v>
      </c>
      <c r="F1331" t="s">
        <v>29</v>
      </c>
      <c r="I1331">
        <v>0</v>
      </c>
      <c r="N1331">
        <v>22</v>
      </c>
      <c r="O1331">
        <v>26</v>
      </c>
      <c r="P1331">
        <v>2</v>
      </c>
      <c r="S1331" t="s">
        <v>32</v>
      </c>
      <c r="U1331" t="s">
        <v>33</v>
      </c>
      <c r="X1331" t="s">
        <v>34</v>
      </c>
      <c r="Y1331" t="s">
        <v>35</v>
      </c>
      <c r="AA1331" t="str">
        <f t="shared" si="69"/>
        <v/>
      </c>
    </row>
    <row r="1332" spans="1:27" x14ac:dyDescent="0.35">
      <c r="A1332" t="s">
        <v>2806</v>
      </c>
      <c r="B1332" s="3" t="s">
        <v>2807</v>
      </c>
      <c r="C1332" s="3" t="s">
        <v>2808</v>
      </c>
      <c r="D1332">
        <v>4</v>
      </c>
      <c r="E1332" t="s">
        <v>2813</v>
      </c>
      <c r="F1332" t="s">
        <v>29</v>
      </c>
      <c r="I1332">
        <v>0</v>
      </c>
      <c r="N1332">
        <v>16</v>
      </c>
      <c r="O1332">
        <v>15</v>
      </c>
      <c r="P1332">
        <v>3</v>
      </c>
      <c r="S1332" t="s">
        <v>62</v>
      </c>
      <c r="U1332" t="s">
        <v>33</v>
      </c>
      <c r="X1332" t="s">
        <v>34</v>
      </c>
      <c r="Y1332" t="s">
        <v>35</v>
      </c>
      <c r="AA1332" t="str">
        <f t="shared" si="69"/>
        <v/>
      </c>
    </row>
    <row r="1333" spans="1:27" x14ac:dyDescent="0.35">
      <c r="A1333" t="s">
        <v>2806</v>
      </c>
      <c r="B1333" s="3" t="s">
        <v>2807</v>
      </c>
      <c r="C1333" s="3" t="s">
        <v>2808</v>
      </c>
      <c r="D1333">
        <v>5</v>
      </c>
      <c r="E1333" t="s">
        <v>2814</v>
      </c>
      <c r="F1333" t="s">
        <v>29</v>
      </c>
      <c r="I1333">
        <v>0</v>
      </c>
      <c r="N1333">
        <v>12</v>
      </c>
      <c r="O1333">
        <v>12</v>
      </c>
      <c r="P1333">
        <v>1.5</v>
      </c>
      <c r="S1333" t="s">
        <v>52</v>
      </c>
      <c r="T1333">
        <v>3</v>
      </c>
      <c r="U1333" t="s">
        <v>33</v>
      </c>
      <c r="X1333" t="s">
        <v>34</v>
      </c>
      <c r="Y1333" t="s">
        <v>35</v>
      </c>
      <c r="AA1333" t="str">
        <f t="shared" si="69"/>
        <v/>
      </c>
    </row>
    <row r="1334" spans="1:27" x14ac:dyDescent="0.35">
      <c r="A1334" t="s">
        <v>2806</v>
      </c>
      <c r="B1334" s="3" t="s">
        <v>2807</v>
      </c>
      <c r="C1334" s="3" t="s">
        <v>2808</v>
      </c>
      <c r="D1334">
        <v>6</v>
      </c>
      <c r="E1334" t="s">
        <v>2815</v>
      </c>
      <c r="F1334" t="s">
        <v>29</v>
      </c>
      <c r="I1334">
        <v>0</v>
      </c>
      <c r="N1334">
        <v>33</v>
      </c>
      <c r="O1334">
        <v>37</v>
      </c>
      <c r="P1334">
        <v>2.5</v>
      </c>
      <c r="S1334" t="s">
        <v>32</v>
      </c>
      <c r="U1334" t="s">
        <v>117</v>
      </c>
      <c r="V1334" t="s">
        <v>2722</v>
      </c>
      <c r="W1334">
        <v>0.5</v>
      </c>
      <c r="X1334" t="s">
        <v>88</v>
      </c>
      <c r="Y1334" t="s">
        <v>35</v>
      </c>
      <c r="AA1334" t="str">
        <f t="shared" si="69"/>
        <v/>
      </c>
    </row>
    <row r="1335" spans="1:27" x14ac:dyDescent="0.35">
      <c r="A1335" t="s">
        <v>2806</v>
      </c>
      <c r="B1335" s="3" t="s">
        <v>2807</v>
      </c>
      <c r="C1335" s="3" t="s">
        <v>2808</v>
      </c>
      <c r="D1335">
        <v>7</v>
      </c>
      <c r="E1335" t="s">
        <v>2816</v>
      </c>
      <c r="F1335" t="s">
        <v>29</v>
      </c>
      <c r="I1335">
        <v>0</v>
      </c>
      <c r="N1335">
        <v>15</v>
      </c>
      <c r="O1335">
        <v>23</v>
      </c>
      <c r="P1335">
        <v>2</v>
      </c>
      <c r="S1335" t="s">
        <v>52</v>
      </c>
      <c r="T1335">
        <v>4</v>
      </c>
      <c r="U1335" t="s">
        <v>33</v>
      </c>
      <c r="X1335" t="s">
        <v>88</v>
      </c>
      <c r="Y1335" t="s">
        <v>35</v>
      </c>
      <c r="AA1335" t="str">
        <f t="shared" si="69"/>
        <v/>
      </c>
    </row>
    <row r="1336" spans="1:27" x14ac:dyDescent="0.35">
      <c r="A1336" t="s">
        <v>2817</v>
      </c>
      <c r="B1336" s="3" t="s">
        <v>2818</v>
      </c>
      <c r="C1336" s="3" t="s">
        <v>2819</v>
      </c>
      <c r="D1336">
        <v>0</v>
      </c>
      <c r="E1336" t="s">
        <v>2820</v>
      </c>
      <c r="F1336" t="s">
        <v>29</v>
      </c>
      <c r="I1336">
        <v>0</v>
      </c>
      <c r="N1336">
        <v>29</v>
      </c>
      <c r="O1336">
        <v>29</v>
      </c>
      <c r="P1336">
        <v>3</v>
      </c>
      <c r="Q1336" t="s">
        <v>1569</v>
      </c>
      <c r="R1336" t="s">
        <v>592</v>
      </c>
      <c r="S1336" t="s">
        <v>32</v>
      </c>
      <c r="U1336" t="s">
        <v>33</v>
      </c>
      <c r="X1336" t="s">
        <v>95</v>
      </c>
      <c r="Y1336" t="s">
        <v>35</v>
      </c>
      <c r="AA1336" t="str">
        <f t="shared" si="69"/>
        <v/>
      </c>
    </row>
    <row r="1337" spans="1:27" x14ac:dyDescent="0.35">
      <c r="A1337" t="s">
        <v>2821</v>
      </c>
      <c r="B1337" s="3" t="s">
        <v>2822</v>
      </c>
      <c r="C1337" s="3" t="s">
        <v>2823</v>
      </c>
      <c r="D1337">
        <v>0</v>
      </c>
      <c r="E1337" t="s">
        <v>2824</v>
      </c>
      <c r="F1337" t="s">
        <v>29</v>
      </c>
      <c r="I1337">
        <v>0</v>
      </c>
      <c r="N1337">
        <v>10</v>
      </c>
      <c r="O1337">
        <v>12</v>
      </c>
      <c r="P1337">
        <v>1.5</v>
      </c>
      <c r="Q1337" t="s">
        <v>244</v>
      </c>
      <c r="R1337" t="s">
        <v>245</v>
      </c>
      <c r="S1337" t="s">
        <v>52</v>
      </c>
      <c r="T1337">
        <v>2</v>
      </c>
      <c r="U1337" t="s">
        <v>33</v>
      </c>
      <c r="X1337" t="s">
        <v>95</v>
      </c>
      <c r="Y1337" t="s">
        <v>35</v>
      </c>
      <c r="AA1337" t="str">
        <f t="shared" si="69"/>
        <v/>
      </c>
    </row>
    <row r="1338" spans="1:27" x14ac:dyDescent="0.35">
      <c r="A1338" t="s">
        <v>2821</v>
      </c>
      <c r="B1338" s="3" t="s">
        <v>2822</v>
      </c>
      <c r="C1338" s="3" t="s">
        <v>2823</v>
      </c>
      <c r="D1338">
        <v>1</v>
      </c>
      <c r="E1338" t="s">
        <v>2825</v>
      </c>
      <c r="F1338" t="s">
        <v>49</v>
      </c>
      <c r="I1338">
        <v>0</v>
      </c>
      <c r="N1338">
        <v>0</v>
      </c>
      <c r="O1338">
        <v>0</v>
      </c>
      <c r="Q1338" t="s">
        <v>244</v>
      </c>
      <c r="R1338" t="s">
        <v>245</v>
      </c>
      <c r="S1338" t="s">
        <v>52</v>
      </c>
      <c r="T1338">
        <v>3</v>
      </c>
      <c r="AA1338" t="str">
        <f t="shared" si="69"/>
        <v/>
      </c>
    </row>
    <row r="1339" spans="1:27" x14ac:dyDescent="0.35">
      <c r="A1339" t="s">
        <v>2821</v>
      </c>
      <c r="B1339" s="3" t="s">
        <v>2822</v>
      </c>
      <c r="C1339" s="3" t="s">
        <v>2823</v>
      </c>
      <c r="D1339">
        <v>2</v>
      </c>
      <c r="E1339" t="s">
        <v>2826</v>
      </c>
      <c r="F1339" t="s">
        <v>29</v>
      </c>
      <c r="I1339">
        <v>0</v>
      </c>
      <c r="N1339">
        <v>18</v>
      </c>
      <c r="O1339">
        <v>23</v>
      </c>
      <c r="P1339">
        <v>3.5</v>
      </c>
      <c r="Q1339" t="s">
        <v>2827</v>
      </c>
      <c r="R1339" t="s">
        <v>2828</v>
      </c>
      <c r="S1339" t="s">
        <v>32</v>
      </c>
      <c r="U1339" t="s">
        <v>33</v>
      </c>
      <c r="X1339" t="s">
        <v>95</v>
      </c>
      <c r="Y1339" t="s">
        <v>35</v>
      </c>
      <c r="AA1339" t="str">
        <f t="shared" si="69"/>
        <v/>
      </c>
    </row>
    <row r="1340" spans="1:27" x14ac:dyDescent="0.35">
      <c r="A1340" t="s">
        <v>2821</v>
      </c>
      <c r="B1340" s="3" t="s">
        <v>2822</v>
      </c>
      <c r="C1340" s="3" t="s">
        <v>2823</v>
      </c>
      <c r="D1340">
        <v>3</v>
      </c>
      <c r="E1340" t="s">
        <v>2829</v>
      </c>
      <c r="F1340" t="s">
        <v>29</v>
      </c>
      <c r="I1340">
        <v>0</v>
      </c>
      <c r="N1340">
        <v>15</v>
      </c>
      <c r="O1340">
        <v>14</v>
      </c>
      <c r="P1340">
        <v>3</v>
      </c>
      <c r="Q1340" t="s">
        <v>1946</v>
      </c>
      <c r="R1340" t="s">
        <v>1184</v>
      </c>
      <c r="S1340" t="s">
        <v>32</v>
      </c>
      <c r="U1340" t="s">
        <v>33</v>
      </c>
      <c r="X1340" t="s">
        <v>95</v>
      </c>
      <c r="Y1340" t="s">
        <v>35</v>
      </c>
      <c r="AA1340" t="str">
        <f t="shared" si="69"/>
        <v/>
      </c>
    </row>
    <row r="1341" spans="1:27" x14ac:dyDescent="0.35">
      <c r="A1341" t="s">
        <v>2821</v>
      </c>
      <c r="B1341" s="3" t="s">
        <v>2822</v>
      </c>
      <c r="C1341" s="3" t="s">
        <v>2823</v>
      </c>
      <c r="D1341">
        <v>4</v>
      </c>
      <c r="E1341" t="s">
        <v>2830</v>
      </c>
      <c r="F1341" t="s">
        <v>29</v>
      </c>
      <c r="I1341">
        <v>0</v>
      </c>
      <c r="N1341">
        <v>26</v>
      </c>
      <c r="O1341">
        <v>26</v>
      </c>
      <c r="P1341">
        <v>2.5</v>
      </c>
      <c r="Q1341" t="s">
        <v>1946</v>
      </c>
      <c r="R1341" t="s">
        <v>1184</v>
      </c>
      <c r="S1341" t="s">
        <v>32</v>
      </c>
      <c r="U1341" t="s">
        <v>33</v>
      </c>
      <c r="X1341" t="s">
        <v>34</v>
      </c>
      <c r="Y1341" t="s">
        <v>35</v>
      </c>
      <c r="AA1341" t="str">
        <f t="shared" si="69"/>
        <v/>
      </c>
    </row>
    <row r="1342" spans="1:27" x14ac:dyDescent="0.35">
      <c r="A1342" t="s">
        <v>2821</v>
      </c>
      <c r="B1342" s="3" t="s">
        <v>2822</v>
      </c>
      <c r="C1342" s="3" t="s">
        <v>2823</v>
      </c>
      <c r="D1342">
        <v>5</v>
      </c>
      <c r="E1342" t="s">
        <v>2831</v>
      </c>
      <c r="F1342" t="s">
        <v>29</v>
      </c>
      <c r="I1342">
        <v>0</v>
      </c>
      <c r="N1342">
        <v>30</v>
      </c>
      <c r="O1342">
        <v>30</v>
      </c>
      <c r="P1342">
        <v>4</v>
      </c>
      <c r="Q1342" t="s">
        <v>1940</v>
      </c>
      <c r="R1342" t="s">
        <v>1111</v>
      </c>
      <c r="S1342" t="s">
        <v>32</v>
      </c>
      <c r="U1342" t="s">
        <v>33</v>
      </c>
      <c r="X1342" t="s">
        <v>34</v>
      </c>
      <c r="Y1342" t="s">
        <v>35</v>
      </c>
      <c r="AA1342" t="str">
        <f t="shared" si="69"/>
        <v/>
      </c>
    </row>
    <row r="1343" spans="1:27" x14ac:dyDescent="0.35">
      <c r="A1343" t="s">
        <v>2821</v>
      </c>
      <c r="B1343" s="3" t="s">
        <v>2822</v>
      </c>
      <c r="C1343" s="3" t="s">
        <v>2823</v>
      </c>
      <c r="D1343">
        <v>6</v>
      </c>
      <c r="E1343" t="s">
        <v>2832</v>
      </c>
      <c r="F1343" t="s">
        <v>29</v>
      </c>
      <c r="I1343">
        <v>0</v>
      </c>
      <c r="N1343">
        <v>19</v>
      </c>
      <c r="O1343">
        <v>19</v>
      </c>
      <c r="P1343">
        <v>3</v>
      </c>
      <c r="Q1343" t="s">
        <v>2833</v>
      </c>
      <c r="R1343" t="s">
        <v>2834</v>
      </c>
      <c r="S1343" t="s">
        <v>32</v>
      </c>
      <c r="U1343" t="s">
        <v>33</v>
      </c>
      <c r="X1343" t="s">
        <v>34</v>
      </c>
      <c r="Y1343" t="s">
        <v>35</v>
      </c>
      <c r="AA1343" t="str">
        <f t="shared" si="69"/>
        <v/>
      </c>
    </row>
    <row r="1344" spans="1:27" x14ac:dyDescent="0.35">
      <c r="A1344" t="s">
        <v>2821</v>
      </c>
      <c r="B1344" s="3" t="s">
        <v>2822</v>
      </c>
      <c r="C1344" s="3" t="s">
        <v>2823</v>
      </c>
      <c r="D1344">
        <v>7</v>
      </c>
      <c r="E1344" t="s">
        <v>2835</v>
      </c>
      <c r="F1344" t="s">
        <v>29</v>
      </c>
      <c r="I1344">
        <v>0</v>
      </c>
      <c r="N1344">
        <v>25</v>
      </c>
      <c r="O1344">
        <v>26</v>
      </c>
      <c r="P1344">
        <v>2.5</v>
      </c>
      <c r="Q1344" t="s">
        <v>1403</v>
      </c>
      <c r="R1344" t="s">
        <v>611</v>
      </c>
      <c r="S1344" t="s">
        <v>52</v>
      </c>
      <c r="T1344">
        <v>3</v>
      </c>
      <c r="U1344" t="s">
        <v>117</v>
      </c>
      <c r="V1344" t="s">
        <v>2836</v>
      </c>
      <c r="W1344">
        <v>1</v>
      </c>
      <c r="X1344" t="s">
        <v>34</v>
      </c>
      <c r="Y1344" t="s">
        <v>35</v>
      </c>
      <c r="AA1344" t="str">
        <f t="shared" si="69"/>
        <v/>
      </c>
    </row>
    <row r="1345" spans="1:33" x14ac:dyDescent="0.35">
      <c r="A1345" t="s">
        <v>2821</v>
      </c>
      <c r="B1345" s="3" t="s">
        <v>2822</v>
      </c>
      <c r="C1345" s="3" t="s">
        <v>2823</v>
      </c>
      <c r="D1345">
        <v>8</v>
      </c>
      <c r="E1345" t="s">
        <v>2837</v>
      </c>
      <c r="F1345" t="s">
        <v>29</v>
      </c>
      <c r="I1345">
        <v>0</v>
      </c>
      <c r="N1345">
        <v>12</v>
      </c>
      <c r="O1345">
        <v>15</v>
      </c>
      <c r="P1345">
        <v>1.8</v>
      </c>
      <c r="Q1345" t="s">
        <v>244</v>
      </c>
      <c r="R1345" t="s">
        <v>245</v>
      </c>
      <c r="S1345" t="s">
        <v>32</v>
      </c>
      <c r="U1345" t="s">
        <v>33</v>
      </c>
      <c r="X1345" t="s">
        <v>34</v>
      </c>
      <c r="Y1345" t="s">
        <v>35</v>
      </c>
      <c r="AA1345" t="str">
        <f t="shared" si="69"/>
        <v/>
      </c>
    </row>
    <row r="1346" spans="1:33" x14ac:dyDescent="0.35">
      <c r="A1346" t="s">
        <v>2821</v>
      </c>
      <c r="B1346" s="3" t="s">
        <v>2822</v>
      </c>
      <c r="C1346" s="3" t="s">
        <v>2823</v>
      </c>
      <c r="D1346">
        <v>9</v>
      </c>
      <c r="E1346" t="s">
        <v>2838</v>
      </c>
      <c r="F1346" t="s">
        <v>29</v>
      </c>
      <c r="I1346">
        <v>0</v>
      </c>
      <c r="N1346">
        <v>15</v>
      </c>
      <c r="O1346">
        <v>16</v>
      </c>
      <c r="P1346">
        <v>2</v>
      </c>
      <c r="Q1346" t="s">
        <v>244</v>
      </c>
      <c r="R1346" t="s">
        <v>245</v>
      </c>
      <c r="S1346" t="s">
        <v>32</v>
      </c>
      <c r="U1346" t="s">
        <v>33</v>
      </c>
      <c r="X1346" t="s">
        <v>34</v>
      </c>
      <c r="Y1346" t="s">
        <v>35</v>
      </c>
      <c r="AA1346" t="str">
        <f t="shared" ref="AA1346:AA1409" si="71">IF(N1346&gt;45,(O1346-1.2)/0.87,"")</f>
        <v/>
      </c>
    </row>
    <row r="1347" spans="1:33" x14ac:dyDescent="0.35">
      <c r="A1347" t="s">
        <v>2821</v>
      </c>
      <c r="B1347" s="3" t="s">
        <v>2822</v>
      </c>
      <c r="C1347" s="3" t="s">
        <v>2823</v>
      </c>
      <c r="D1347">
        <v>10</v>
      </c>
      <c r="E1347" t="s">
        <v>2839</v>
      </c>
      <c r="F1347" t="s">
        <v>49</v>
      </c>
      <c r="I1347">
        <v>0</v>
      </c>
      <c r="N1347">
        <v>0</v>
      </c>
      <c r="O1347">
        <v>0</v>
      </c>
      <c r="Q1347" t="s">
        <v>1403</v>
      </c>
      <c r="R1347" t="s">
        <v>611</v>
      </c>
      <c r="S1347" t="s">
        <v>62</v>
      </c>
      <c r="AA1347" t="str">
        <f t="shared" si="71"/>
        <v/>
      </c>
    </row>
    <row r="1348" spans="1:33" x14ac:dyDescent="0.35">
      <c r="A1348" t="s">
        <v>2821</v>
      </c>
      <c r="B1348" s="3" t="s">
        <v>2822</v>
      </c>
      <c r="C1348" s="3" t="s">
        <v>2823</v>
      </c>
      <c r="D1348">
        <v>11</v>
      </c>
      <c r="E1348" t="s">
        <v>2840</v>
      </c>
      <c r="F1348" t="s">
        <v>29</v>
      </c>
      <c r="I1348">
        <v>0</v>
      </c>
      <c r="N1348">
        <v>12</v>
      </c>
      <c r="O1348">
        <v>13</v>
      </c>
      <c r="P1348">
        <v>1.5</v>
      </c>
      <c r="Q1348" t="s">
        <v>1403</v>
      </c>
      <c r="R1348" t="s">
        <v>611</v>
      </c>
      <c r="S1348" t="s">
        <v>32</v>
      </c>
      <c r="U1348" t="s">
        <v>33</v>
      </c>
      <c r="X1348" t="s">
        <v>95</v>
      </c>
      <c r="Y1348" t="s">
        <v>35</v>
      </c>
      <c r="AA1348" t="str">
        <f t="shared" si="71"/>
        <v/>
      </c>
    </row>
    <row r="1349" spans="1:33" x14ac:dyDescent="0.35">
      <c r="A1349" t="s">
        <v>2841</v>
      </c>
      <c r="B1349" s="3" t="s">
        <v>2842</v>
      </c>
      <c r="C1349" s="3" t="s">
        <v>2843</v>
      </c>
      <c r="D1349">
        <v>0</v>
      </c>
      <c r="E1349" t="s">
        <v>2844</v>
      </c>
      <c r="F1349" t="s">
        <v>29</v>
      </c>
      <c r="I1349">
        <v>0</v>
      </c>
      <c r="N1349">
        <v>31</v>
      </c>
      <c r="O1349">
        <v>37</v>
      </c>
      <c r="P1349">
        <v>2</v>
      </c>
      <c r="Q1349" t="s">
        <v>1927</v>
      </c>
      <c r="R1349" t="s">
        <v>818</v>
      </c>
      <c r="S1349" t="s">
        <v>32</v>
      </c>
      <c r="U1349" t="s">
        <v>33</v>
      </c>
      <c r="X1349" t="s">
        <v>34</v>
      </c>
      <c r="Y1349" t="s">
        <v>35</v>
      </c>
      <c r="AA1349" t="str">
        <f t="shared" si="71"/>
        <v/>
      </c>
    </row>
    <row r="1350" spans="1:33" x14ac:dyDescent="0.35">
      <c r="A1350" t="s">
        <v>2841</v>
      </c>
      <c r="B1350" s="3" t="s">
        <v>2842</v>
      </c>
      <c r="C1350" s="3" t="s">
        <v>2843</v>
      </c>
      <c r="D1350">
        <v>1</v>
      </c>
      <c r="E1350" t="s">
        <v>2845</v>
      </c>
      <c r="F1350" t="s">
        <v>29</v>
      </c>
      <c r="I1350">
        <v>0</v>
      </c>
      <c r="N1350">
        <v>31</v>
      </c>
      <c r="O1350">
        <v>33</v>
      </c>
      <c r="P1350">
        <v>4</v>
      </c>
      <c r="Q1350" t="s">
        <v>2846</v>
      </c>
      <c r="R1350" t="s">
        <v>2847</v>
      </c>
      <c r="S1350" t="s">
        <v>32</v>
      </c>
      <c r="U1350" t="s">
        <v>33</v>
      </c>
      <c r="X1350" t="s">
        <v>34</v>
      </c>
      <c r="Y1350" t="s">
        <v>35</v>
      </c>
      <c r="AA1350" t="str">
        <f t="shared" si="71"/>
        <v/>
      </c>
    </row>
    <row r="1351" spans="1:33" x14ac:dyDescent="0.35">
      <c r="A1351" t="s">
        <v>2841</v>
      </c>
      <c r="B1351" s="3" t="s">
        <v>2842</v>
      </c>
      <c r="C1351" s="3" t="s">
        <v>2843</v>
      </c>
      <c r="D1351">
        <v>2</v>
      </c>
      <c r="E1351" t="s">
        <v>2848</v>
      </c>
      <c r="F1351" t="s">
        <v>29</v>
      </c>
      <c r="I1351">
        <v>0</v>
      </c>
      <c r="N1351">
        <v>17</v>
      </c>
      <c r="O1351">
        <v>18</v>
      </c>
      <c r="P1351">
        <v>2</v>
      </c>
      <c r="Q1351" t="s">
        <v>2849</v>
      </c>
      <c r="R1351" t="s">
        <v>2850</v>
      </c>
      <c r="S1351" t="s">
        <v>32</v>
      </c>
      <c r="U1351" t="s">
        <v>33</v>
      </c>
      <c r="X1351" t="s">
        <v>95</v>
      </c>
      <c r="Y1351" t="s">
        <v>35</v>
      </c>
      <c r="AA1351" t="str">
        <f t="shared" si="71"/>
        <v/>
      </c>
    </row>
    <row r="1352" spans="1:33" x14ac:dyDescent="0.35">
      <c r="A1352" t="s">
        <v>2841</v>
      </c>
      <c r="B1352" s="3" t="s">
        <v>2842</v>
      </c>
      <c r="C1352" s="3" t="s">
        <v>2843</v>
      </c>
      <c r="D1352">
        <v>3</v>
      </c>
      <c r="E1352" t="s">
        <v>2851</v>
      </c>
      <c r="F1352" t="s">
        <v>29</v>
      </c>
      <c r="I1352">
        <v>0</v>
      </c>
      <c r="N1352">
        <v>21</v>
      </c>
      <c r="O1352">
        <v>25</v>
      </c>
      <c r="P1352">
        <v>2</v>
      </c>
      <c r="Q1352" t="s">
        <v>2852</v>
      </c>
      <c r="R1352" t="s">
        <v>903</v>
      </c>
      <c r="S1352" t="s">
        <v>62</v>
      </c>
      <c r="U1352" t="s">
        <v>33</v>
      </c>
      <c r="X1352" t="s">
        <v>34</v>
      </c>
      <c r="Y1352" t="s">
        <v>35</v>
      </c>
      <c r="AA1352" t="str">
        <f t="shared" si="71"/>
        <v/>
      </c>
    </row>
    <row r="1353" spans="1:33" x14ac:dyDescent="0.35">
      <c r="A1353" t="s">
        <v>2841</v>
      </c>
      <c r="B1353" s="3" t="s">
        <v>2842</v>
      </c>
      <c r="C1353" s="3" t="s">
        <v>2843</v>
      </c>
      <c r="D1353">
        <v>4</v>
      </c>
      <c r="E1353" t="s">
        <v>2853</v>
      </c>
      <c r="F1353" t="s">
        <v>49</v>
      </c>
      <c r="I1353">
        <v>0</v>
      </c>
      <c r="N1353">
        <v>0</v>
      </c>
      <c r="O1353">
        <v>0</v>
      </c>
      <c r="Q1353" t="s">
        <v>865</v>
      </c>
      <c r="R1353" t="s">
        <v>866</v>
      </c>
      <c r="S1353" t="s">
        <v>32</v>
      </c>
      <c r="AA1353" t="str">
        <f t="shared" si="71"/>
        <v/>
      </c>
    </row>
    <row r="1354" spans="1:33" x14ac:dyDescent="0.35">
      <c r="A1354" t="s">
        <v>2841</v>
      </c>
      <c r="B1354" s="3" t="s">
        <v>2842</v>
      </c>
      <c r="C1354" s="3" t="s">
        <v>2843</v>
      </c>
      <c r="D1354">
        <v>5</v>
      </c>
      <c r="E1354" t="s">
        <v>2854</v>
      </c>
      <c r="F1354" t="s">
        <v>29</v>
      </c>
      <c r="I1354">
        <v>0</v>
      </c>
      <c r="N1354">
        <v>16</v>
      </c>
      <c r="O1354">
        <v>17</v>
      </c>
      <c r="P1354">
        <v>2</v>
      </c>
      <c r="Q1354" t="s">
        <v>2855</v>
      </c>
      <c r="R1354" t="s">
        <v>2856</v>
      </c>
      <c r="S1354" t="s">
        <v>52</v>
      </c>
      <c r="T1354">
        <v>4</v>
      </c>
      <c r="U1354" t="s">
        <v>33</v>
      </c>
      <c r="X1354" t="s">
        <v>34</v>
      </c>
      <c r="Y1354" t="s">
        <v>35</v>
      </c>
      <c r="AA1354" t="str">
        <f t="shared" si="71"/>
        <v/>
      </c>
    </row>
    <row r="1355" spans="1:33" x14ac:dyDescent="0.35">
      <c r="A1355" t="s">
        <v>2857</v>
      </c>
      <c r="B1355" s="3" t="s">
        <v>2858</v>
      </c>
      <c r="C1355" s="3" t="s">
        <v>2859</v>
      </c>
      <c r="D1355">
        <v>0</v>
      </c>
      <c r="E1355" t="s">
        <v>2860</v>
      </c>
      <c r="F1355" t="s">
        <v>29</v>
      </c>
      <c r="I1355">
        <v>0</v>
      </c>
      <c r="N1355">
        <v>10</v>
      </c>
      <c r="O1355">
        <v>10</v>
      </c>
      <c r="P1355">
        <v>1.8</v>
      </c>
      <c r="Q1355" t="s">
        <v>1340</v>
      </c>
      <c r="R1355" t="s">
        <v>1341</v>
      </c>
      <c r="S1355" t="s">
        <v>52</v>
      </c>
      <c r="T1355">
        <v>2</v>
      </c>
      <c r="U1355" t="s">
        <v>33</v>
      </c>
      <c r="X1355" t="s">
        <v>34</v>
      </c>
      <c r="Y1355" t="s">
        <v>35</v>
      </c>
      <c r="AA1355" t="str">
        <f t="shared" si="71"/>
        <v/>
      </c>
    </row>
    <row r="1356" spans="1:33" x14ac:dyDescent="0.35">
      <c r="A1356" t="s">
        <v>2857</v>
      </c>
      <c r="B1356" s="3" t="s">
        <v>2858</v>
      </c>
      <c r="C1356" s="3" t="s">
        <v>2859</v>
      </c>
      <c r="D1356">
        <v>1</v>
      </c>
      <c r="E1356" t="s">
        <v>2861</v>
      </c>
      <c r="F1356" t="s">
        <v>29</v>
      </c>
      <c r="I1356">
        <v>0</v>
      </c>
      <c r="N1356">
        <v>18</v>
      </c>
      <c r="O1356">
        <v>20</v>
      </c>
      <c r="P1356">
        <v>2</v>
      </c>
      <c r="Q1356" t="s">
        <v>1569</v>
      </c>
      <c r="R1356" t="s">
        <v>592</v>
      </c>
      <c r="S1356" t="s">
        <v>32</v>
      </c>
      <c r="U1356" t="s">
        <v>33</v>
      </c>
      <c r="X1356" t="s">
        <v>34</v>
      </c>
      <c r="Y1356" t="s">
        <v>35</v>
      </c>
      <c r="AA1356" t="str">
        <f t="shared" si="71"/>
        <v/>
      </c>
    </row>
    <row r="1357" spans="1:33" x14ac:dyDescent="0.35">
      <c r="A1357" t="s">
        <v>2857</v>
      </c>
      <c r="B1357" s="3" t="s">
        <v>2858</v>
      </c>
      <c r="C1357" s="3" t="s">
        <v>2859</v>
      </c>
      <c r="D1357">
        <v>2</v>
      </c>
      <c r="E1357" t="s">
        <v>2862</v>
      </c>
      <c r="F1357" t="s">
        <v>29</v>
      </c>
      <c r="I1357">
        <v>0</v>
      </c>
      <c r="N1357">
        <v>18</v>
      </c>
      <c r="O1357">
        <v>18</v>
      </c>
      <c r="P1357">
        <v>1.5</v>
      </c>
      <c r="Q1357" t="s">
        <v>2863</v>
      </c>
      <c r="R1357" t="s">
        <v>2864</v>
      </c>
      <c r="S1357" t="s">
        <v>52</v>
      </c>
      <c r="T1357">
        <v>6</v>
      </c>
      <c r="U1357" t="s">
        <v>33</v>
      </c>
      <c r="X1357" t="s">
        <v>34</v>
      </c>
      <c r="Y1357" t="s">
        <v>35</v>
      </c>
      <c r="AA1357" t="str">
        <f t="shared" si="71"/>
        <v/>
      </c>
    </row>
    <row r="1358" spans="1:33" x14ac:dyDescent="0.35">
      <c r="A1358" t="s">
        <v>2857</v>
      </c>
      <c r="B1358" s="3" t="s">
        <v>2858</v>
      </c>
      <c r="C1358" s="3" t="s">
        <v>2859</v>
      </c>
      <c r="D1358">
        <v>3</v>
      </c>
      <c r="E1358" t="s">
        <v>2865</v>
      </c>
      <c r="F1358" t="s">
        <v>29</v>
      </c>
      <c r="I1358">
        <v>0</v>
      </c>
      <c r="N1358">
        <v>16</v>
      </c>
      <c r="O1358">
        <v>15</v>
      </c>
      <c r="P1358">
        <v>1.5</v>
      </c>
      <c r="Q1358" t="s">
        <v>2833</v>
      </c>
      <c r="R1358" t="s">
        <v>2834</v>
      </c>
      <c r="S1358" t="s">
        <v>62</v>
      </c>
      <c r="U1358" t="s">
        <v>33</v>
      </c>
      <c r="X1358" t="s">
        <v>34</v>
      </c>
      <c r="Y1358" t="s">
        <v>35</v>
      </c>
      <c r="AA1358" t="str">
        <f t="shared" si="71"/>
        <v/>
      </c>
    </row>
    <row r="1359" spans="1:33" x14ac:dyDescent="0.35">
      <c r="A1359" t="s">
        <v>2857</v>
      </c>
      <c r="B1359" s="3" t="s">
        <v>2858</v>
      </c>
      <c r="C1359" s="3" t="s">
        <v>2859</v>
      </c>
      <c r="D1359">
        <v>4</v>
      </c>
      <c r="E1359" t="s">
        <v>2866</v>
      </c>
      <c r="F1359" t="s">
        <v>29</v>
      </c>
      <c r="I1359">
        <v>0</v>
      </c>
      <c r="N1359">
        <v>14</v>
      </c>
      <c r="O1359">
        <v>15.5</v>
      </c>
      <c r="P1359">
        <v>1.5</v>
      </c>
      <c r="Q1359" t="s">
        <v>2867</v>
      </c>
      <c r="R1359" t="s">
        <v>2868</v>
      </c>
      <c r="S1359" t="s">
        <v>52</v>
      </c>
      <c r="T1359">
        <v>2</v>
      </c>
      <c r="U1359" t="s">
        <v>33</v>
      </c>
      <c r="X1359" t="s">
        <v>95</v>
      </c>
      <c r="Y1359" t="s">
        <v>35</v>
      </c>
      <c r="AA1359" t="str">
        <f t="shared" si="71"/>
        <v/>
      </c>
    </row>
    <row r="1360" spans="1:33" x14ac:dyDescent="0.35">
      <c r="A1360" t="s">
        <v>2857</v>
      </c>
      <c r="B1360" s="3" t="s">
        <v>2858</v>
      </c>
      <c r="C1360" s="3" t="s">
        <v>2859</v>
      </c>
      <c r="D1360">
        <v>5</v>
      </c>
      <c r="E1360" t="s">
        <v>2869</v>
      </c>
      <c r="F1360" t="s">
        <v>73</v>
      </c>
      <c r="G1360">
        <v>33</v>
      </c>
      <c r="H1360">
        <v>35.185699999999997</v>
      </c>
      <c r="I1360">
        <v>68.884190917743481</v>
      </c>
      <c r="J1360" t="s">
        <v>359</v>
      </c>
      <c r="K1360">
        <v>1</v>
      </c>
      <c r="L1360" t="s">
        <v>176</v>
      </c>
      <c r="AA1360" t="str">
        <f t="shared" si="71"/>
        <v/>
      </c>
      <c r="AC1360">
        <f>IF(H1360&gt;0,(H1360-1.2)/0.87,IF(G1360&gt;0,G1360,""))</f>
        <v>39.064022988505741</v>
      </c>
      <c r="AD1360">
        <f>IF(AC1360&gt;30,0.00027249*AC1360^3+42.1294,0)</f>
        <v>58.372969444206248</v>
      </c>
      <c r="AE1360">
        <v>1</v>
      </c>
      <c r="AF1360">
        <v>2</v>
      </c>
      <c r="AG1360">
        <f>AE1360*AD1360</f>
        <v>58.372969444206248</v>
      </c>
    </row>
    <row r="1361" spans="1:27" x14ac:dyDescent="0.35">
      <c r="A1361" t="s">
        <v>2857</v>
      </c>
      <c r="B1361" s="3" t="s">
        <v>2858</v>
      </c>
      <c r="C1361" s="3" t="s">
        <v>2859</v>
      </c>
      <c r="D1361">
        <v>6</v>
      </c>
      <c r="E1361" t="s">
        <v>2870</v>
      </c>
      <c r="F1361" t="s">
        <v>49</v>
      </c>
      <c r="I1361">
        <v>0</v>
      </c>
      <c r="N1361">
        <v>0</v>
      </c>
      <c r="O1361">
        <v>0</v>
      </c>
      <c r="Q1361" t="s">
        <v>2871</v>
      </c>
      <c r="R1361" t="s">
        <v>2872</v>
      </c>
      <c r="S1361" t="s">
        <v>32</v>
      </c>
      <c r="AA1361" t="str">
        <f t="shared" si="71"/>
        <v/>
      </c>
    </row>
    <row r="1362" spans="1:27" x14ac:dyDescent="0.35">
      <c r="A1362" t="s">
        <v>2857</v>
      </c>
      <c r="B1362" s="3" t="s">
        <v>2858</v>
      </c>
      <c r="C1362" s="3" t="s">
        <v>2859</v>
      </c>
      <c r="D1362">
        <v>7</v>
      </c>
      <c r="E1362" t="s">
        <v>2873</v>
      </c>
      <c r="F1362" t="s">
        <v>49</v>
      </c>
      <c r="I1362">
        <v>0</v>
      </c>
      <c r="N1362">
        <v>0</v>
      </c>
      <c r="O1362">
        <v>0</v>
      </c>
      <c r="Q1362" t="s">
        <v>2867</v>
      </c>
      <c r="R1362" t="s">
        <v>2868</v>
      </c>
      <c r="S1362" t="s">
        <v>62</v>
      </c>
      <c r="AA1362" t="str">
        <f t="shared" si="71"/>
        <v/>
      </c>
    </row>
    <row r="1363" spans="1:27" x14ac:dyDescent="0.35">
      <c r="A1363" t="s">
        <v>2874</v>
      </c>
      <c r="B1363" s="3" t="s">
        <v>2875</v>
      </c>
      <c r="C1363" s="3" t="s">
        <v>2876</v>
      </c>
      <c r="D1363">
        <v>0</v>
      </c>
      <c r="E1363" t="s">
        <v>2877</v>
      </c>
      <c r="F1363" t="s">
        <v>29</v>
      </c>
      <c r="I1363">
        <v>0</v>
      </c>
      <c r="N1363">
        <v>12</v>
      </c>
      <c r="O1363">
        <v>12</v>
      </c>
      <c r="P1363">
        <v>3</v>
      </c>
      <c r="Q1363" t="s">
        <v>2878</v>
      </c>
      <c r="R1363" t="s">
        <v>2879</v>
      </c>
      <c r="S1363" t="s">
        <v>32</v>
      </c>
      <c r="U1363" t="s">
        <v>33</v>
      </c>
      <c r="X1363" t="s">
        <v>95</v>
      </c>
      <c r="Y1363" t="s">
        <v>35</v>
      </c>
      <c r="AA1363" t="str">
        <f t="shared" si="71"/>
        <v/>
      </c>
    </row>
    <row r="1364" spans="1:27" x14ac:dyDescent="0.35">
      <c r="A1364" t="s">
        <v>2880</v>
      </c>
      <c r="B1364" s="3" t="s">
        <v>2881</v>
      </c>
      <c r="C1364" s="3" t="s">
        <v>2882</v>
      </c>
      <c r="D1364">
        <v>0</v>
      </c>
      <c r="E1364" t="s">
        <v>2883</v>
      </c>
      <c r="F1364" t="s">
        <v>29</v>
      </c>
      <c r="I1364">
        <v>0</v>
      </c>
      <c r="N1364">
        <v>20</v>
      </c>
      <c r="O1364">
        <v>21</v>
      </c>
      <c r="P1364">
        <v>4</v>
      </c>
      <c r="Q1364" t="s">
        <v>1940</v>
      </c>
      <c r="R1364" t="s">
        <v>1111</v>
      </c>
      <c r="S1364" t="s">
        <v>32</v>
      </c>
      <c r="U1364" t="s">
        <v>33</v>
      </c>
      <c r="X1364" t="s">
        <v>34</v>
      </c>
      <c r="Y1364" t="s">
        <v>35</v>
      </c>
      <c r="AA1364" t="str">
        <f t="shared" si="71"/>
        <v/>
      </c>
    </row>
    <row r="1365" spans="1:27" x14ac:dyDescent="0.35">
      <c r="A1365" t="s">
        <v>2880</v>
      </c>
      <c r="B1365" s="3" t="s">
        <v>2881</v>
      </c>
      <c r="C1365" s="3" t="s">
        <v>2882</v>
      </c>
      <c r="D1365">
        <v>1</v>
      </c>
      <c r="E1365" t="s">
        <v>2884</v>
      </c>
      <c r="F1365" t="s">
        <v>29</v>
      </c>
      <c r="I1365">
        <v>0</v>
      </c>
      <c r="N1365">
        <v>8</v>
      </c>
      <c r="O1365">
        <v>9</v>
      </c>
      <c r="P1365">
        <v>3</v>
      </c>
      <c r="Q1365" t="s">
        <v>1403</v>
      </c>
      <c r="R1365" t="s">
        <v>611</v>
      </c>
      <c r="S1365" t="s">
        <v>32</v>
      </c>
      <c r="U1365" t="s">
        <v>33</v>
      </c>
      <c r="X1365" t="s">
        <v>95</v>
      </c>
      <c r="Y1365" t="s">
        <v>35</v>
      </c>
      <c r="AA1365" t="str">
        <f t="shared" si="71"/>
        <v/>
      </c>
    </row>
    <row r="1366" spans="1:27" x14ac:dyDescent="0.35">
      <c r="A1366" t="s">
        <v>2880</v>
      </c>
      <c r="B1366" s="3" t="s">
        <v>2881</v>
      </c>
      <c r="C1366" s="3" t="s">
        <v>2882</v>
      </c>
      <c r="D1366">
        <v>2</v>
      </c>
      <c r="E1366" t="s">
        <v>2885</v>
      </c>
      <c r="F1366" t="s">
        <v>29</v>
      </c>
      <c r="I1366">
        <v>0</v>
      </c>
      <c r="N1366">
        <v>18</v>
      </c>
      <c r="O1366">
        <v>18</v>
      </c>
      <c r="P1366">
        <v>4</v>
      </c>
      <c r="Q1366" t="s">
        <v>1927</v>
      </c>
      <c r="R1366" t="s">
        <v>818</v>
      </c>
      <c r="S1366" t="s">
        <v>32</v>
      </c>
      <c r="U1366" t="s">
        <v>33</v>
      </c>
      <c r="X1366" t="s">
        <v>34</v>
      </c>
      <c r="Y1366" t="s">
        <v>35</v>
      </c>
      <c r="AA1366" t="str">
        <f t="shared" si="71"/>
        <v/>
      </c>
    </row>
    <row r="1367" spans="1:27" x14ac:dyDescent="0.35">
      <c r="A1367" t="s">
        <v>2880</v>
      </c>
      <c r="B1367" s="3" t="s">
        <v>2881</v>
      </c>
      <c r="C1367" s="3" t="s">
        <v>2882</v>
      </c>
      <c r="D1367">
        <v>3</v>
      </c>
      <c r="E1367" t="s">
        <v>2886</v>
      </c>
      <c r="F1367" t="s">
        <v>29</v>
      </c>
      <c r="I1367">
        <v>0</v>
      </c>
      <c r="N1367">
        <v>18</v>
      </c>
      <c r="O1367">
        <v>18</v>
      </c>
      <c r="P1367">
        <v>2.5</v>
      </c>
      <c r="Q1367" t="s">
        <v>1385</v>
      </c>
      <c r="R1367" t="s">
        <v>1386</v>
      </c>
      <c r="S1367" t="s">
        <v>32</v>
      </c>
      <c r="U1367" t="s">
        <v>117</v>
      </c>
      <c r="V1367" t="s">
        <v>2330</v>
      </c>
      <c r="W1367">
        <v>1.2</v>
      </c>
      <c r="X1367" t="s">
        <v>34</v>
      </c>
      <c r="Y1367" t="s">
        <v>35</v>
      </c>
      <c r="AA1367" t="str">
        <f t="shared" si="71"/>
        <v/>
      </c>
    </row>
    <row r="1368" spans="1:27" x14ac:dyDescent="0.35">
      <c r="A1368" t="s">
        <v>2880</v>
      </c>
      <c r="B1368" s="3" t="s">
        <v>2881</v>
      </c>
      <c r="C1368" s="3" t="s">
        <v>2882</v>
      </c>
      <c r="D1368">
        <v>4</v>
      </c>
      <c r="E1368" t="s">
        <v>2887</v>
      </c>
      <c r="F1368" t="s">
        <v>29</v>
      </c>
      <c r="I1368">
        <v>0</v>
      </c>
      <c r="N1368">
        <v>21</v>
      </c>
      <c r="O1368">
        <v>21</v>
      </c>
      <c r="P1368">
        <v>3.5</v>
      </c>
      <c r="Q1368" t="s">
        <v>1403</v>
      </c>
      <c r="R1368" t="s">
        <v>611</v>
      </c>
      <c r="S1368" t="s">
        <v>32</v>
      </c>
      <c r="U1368" t="s">
        <v>117</v>
      </c>
      <c r="V1368" t="s">
        <v>2888</v>
      </c>
      <c r="W1368">
        <v>2</v>
      </c>
      <c r="X1368" t="s">
        <v>34</v>
      </c>
      <c r="Y1368" t="s">
        <v>35</v>
      </c>
      <c r="AA1368" t="str">
        <f t="shared" si="71"/>
        <v/>
      </c>
    </row>
    <row r="1369" spans="1:27" x14ac:dyDescent="0.35">
      <c r="A1369" t="s">
        <v>2889</v>
      </c>
      <c r="B1369" s="3" t="s">
        <v>2890</v>
      </c>
      <c r="C1369" s="3" t="s">
        <v>2891</v>
      </c>
      <c r="D1369">
        <v>0</v>
      </c>
      <c r="E1369" t="s">
        <v>2892</v>
      </c>
      <c r="F1369" t="s">
        <v>29</v>
      </c>
      <c r="I1369">
        <v>0</v>
      </c>
      <c r="N1369">
        <v>8</v>
      </c>
      <c r="O1369">
        <v>13</v>
      </c>
      <c r="P1369">
        <v>0.8</v>
      </c>
      <c r="Q1369" t="s">
        <v>244</v>
      </c>
      <c r="R1369" t="s">
        <v>245</v>
      </c>
      <c r="S1369" t="s">
        <v>52</v>
      </c>
      <c r="T1369">
        <v>2</v>
      </c>
      <c r="U1369" t="s">
        <v>33</v>
      </c>
      <c r="X1369" t="s">
        <v>95</v>
      </c>
      <c r="Y1369" t="s">
        <v>35</v>
      </c>
      <c r="AA1369" t="str">
        <f t="shared" si="71"/>
        <v/>
      </c>
    </row>
    <row r="1370" spans="1:27" x14ac:dyDescent="0.35">
      <c r="A1370" t="s">
        <v>2889</v>
      </c>
      <c r="B1370" s="3" t="s">
        <v>2890</v>
      </c>
      <c r="C1370" s="3" t="s">
        <v>2891</v>
      </c>
      <c r="D1370">
        <v>1</v>
      </c>
      <c r="E1370" t="s">
        <v>2893</v>
      </c>
      <c r="F1370" t="s">
        <v>29</v>
      </c>
      <c r="I1370">
        <v>0</v>
      </c>
      <c r="N1370">
        <v>15</v>
      </c>
      <c r="O1370">
        <v>14</v>
      </c>
      <c r="P1370">
        <v>1.5</v>
      </c>
      <c r="Q1370" t="s">
        <v>1569</v>
      </c>
      <c r="R1370" t="s">
        <v>592</v>
      </c>
      <c r="S1370" t="s">
        <v>52</v>
      </c>
      <c r="T1370">
        <v>2</v>
      </c>
      <c r="U1370" t="s">
        <v>33</v>
      </c>
      <c r="X1370" t="s">
        <v>34</v>
      </c>
      <c r="Y1370" t="s">
        <v>35</v>
      </c>
      <c r="AA1370" t="str">
        <f t="shared" si="71"/>
        <v/>
      </c>
    </row>
    <row r="1371" spans="1:27" x14ac:dyDescent="0.35">
      <c r="A1371" t="s">
        <v>2889</v>
      </c>
      <c r="B1371" s="3" t="s">
        <v>2890</v>
      </c>
      <c r="C1371" s="3" t="s">
        <v>2891</v>
      </c>
      <c r="D1371">
        <v>2</v>
      </c>
      <c r="E1371" t="s">
        <v>2894</v>
      </c>
      <c r="F1371" t="s">
        <v>29</v>
      </c>
      <c r="I1371">
        <v>0</v>
      </c>
      <c r="N1371">
        <v>14</v>
      </c>
      <c r="O1371">
        <v>15</v>
      </c>
      <c r="P1371">
        <v>1.8</v>
      </c>
      <c r="Q1371" t="s">
        <v>1927</v>
      </c>
      <c r="R1371" t="s">
        <v>818</v>
      </c>
      <c r="S1371" t="s">
        <v>52</v>
      </c>
      <c r="T1371">
        <v>2</v>
      </c>
      <c r="U1371" t="s">
        <v>33</v>
      </c>
      <c r="X1371" t="s">
        <v>34</v>
      </c>
      <c r="Y1371" t="s">
        <v>35</v>
      </c>
      <c r="AA1371" t="str">
        <f t="shared" si="71"/>
        <v/>
      </c>
    </row>
    <row r="1372" spans="1:27" x14ac:dyDescent="0.35">
      <c r="A1372" t="s">
        <v>2889</v>
      </c>
      <c r="B1372" s="3" t="s">
        <v>2890</v>
      </c>
      <c r="C1372" s="3" t="s">
        <v>2891</v>
      </c>
      <c r="D1372">
        <v>3</v>
      </c>
      <c r="E1372" t="s">
        <v>2895</v>
      </c>
      <c r="F1372" t="s">
        <v>29</v>
      </c>
      <c r="I1372">
        <v>0</v>
      </c>
      <c r="N1372">
        <v>16</v>
      </c>
      <c r="O1372">
        <v>17</v>
      </c>
      <c r="P1372">
        <v>2</v>
      </c>
      <c r="Q1372" t="s">
        <v>244</v>
      </c>
      <c r="R1372" t="s">
        <v>245</v>
      </c>
      <c r="S1372" t="s">
        <v>52</v>
      </c>
      <c r="T1372">
        <v>2</v>
      </c>
      <c r="U1372" t="s">
        <v>33</v>
      </c>
      <c r="X1372" t="s">
        <v>95</v>
      </c>
      <c r="Y1372" t="s">
        <v>35</v>
      </c>
      <c r="AA1372" t="str">
        <f t="shared" si="71"/>
        <v/>
      </c>
    </row>
    <row r="1373" spans="1:27" x14ac:dyDescent="0.35">
      <c r="A1373" t="s">
        <v>2889</v>
      </c>
      <c r="B1373" s="3" t="s">
        <v>2890</v>
      </c>
      <c r="C1373" s="3" t="s">
        <v>2891</v>
      </c>
      <c r="D1373">
        <v>4</v>
      </c>
      <c r="E1373" t="s">
        <v>2896</v>
      </c>
      <c r="F1373" t="s">
        <v>29</v>
      </c>
      <c r="I1373">
        <v>0</v>
      </c>
      <c r="N1373">
        <v>18</v>
      </c>
      <c r="O1373">
        <v>18</v>
      </c>
      <c r="P1373">
        <v>1.8</v>
      </c>
      <c r="Q1373" t="s">
        <v>2897</v>
      </c>
      <c r="S1373" t="s">
        <v>32</v>
      </c>
      <c r="U1373" t="s">
        <v>33</v>
      </c>
      <c r="X1373" t="s">
        <v>34</v>
      </c>
      <c r="Y1373" t="s">
        <v>35</v>
      </c>
      <c r="AA1373" t="str">
        <f t="shared" si="71"/>
        <v/>
      </c>
    </row>
    <row r="1374" spans="1:27" x14ac:dyDescent="0.35">
      <c r="A1374" t="s">
        <v>2889</v>
      </c>
      <c r="B1374" s="3" t="s">
        <v>2890</v>
      </c>
      <c r="C1374" s="3" t="s">
        <v>2891</v>
      </c>
      <c r="D1374">
        <v>5</v>
      </c>
      <c r="E1374" t="s">
        <v>2898</v>
      </c>
      <c r="F1374" t="s">
        <v>29</v>
      </c>
      <c r="I1374">
        <v>0</v>
      </c>
      <c r="N1374">
        <v>17</v>
      </c>
      <c r="O1374">
        <v>21</v>
      </c>
      <c r="P1374">
        <v>1.8</v>
      </c>
      <c r="Q1374" t="s">
        <v>1403</v>
      </c>
      <c r="R1374" t="s">
        <v>611</v>
      </c>
      <c r="S1374" t="s">
        <v>62</v>
      </c>
      <c r="U1374" t="s">
        <v>33</v>
      </c>
      <c r="X1374" t="s">
        <v>34</v>
      </c>
      <c r="Y1374" t="s">
        <v>35</v>
      </c>
      <c r="AA1374" t="str">
        <f t="shared" si="71"/>
        <v/>
      </c>
    </row>
    <row r="1375" spans="1:27" x14ac:dyDescent="0.35">
      <c r="A1375" t="s">
        <v>2889</v>
      </c>
      <c r="B1375" s="3" t="s">
        <v>2890</v>
      </c>
      <c r="C1375" s="3" t="s">
        <v>2891</v>
      </c>
      <c r="D1375">
        <v>6</v>
      </c>
      <c r="E1375" t="s">
        <v>2899</v>
      </c>
      <c r="F1375" t="s">
        <v>29</v>
      </c>
      <c r="I1375">
        <v>0</v>
      </c>
      <c r="N1375">
        <v>16</v>
      </c>
      <c r="O1375">
        <v>20</v>
      </c>
      <c r="P1375">
        <v>4.5</v>
      </c>
      <c r="Q1375" t="s">
        <v>2897</v>
      </c>
      <c r="S1375" t="s">
        <v>52</v>
      </c>
      <c r="T1375">
        <v>2</v>
      </c>
      <c r="U1375" t="s">
        <v>33</v>
      </c>
      <c r="X1375" t="s">
        <v>34</v>
      </c>
      <c r="Y1375" t="s">
        <v>35</v>
      </c>
      <c r="AA1375" t="str">
        <f t="shared" si="71"/>
        <v/>
      </c>
    </row>
    <row r="1376" spans="1:27" x14ac:dyDescent="0.35">
      <c r="A1376" t="s">
        <v>2889</v>
      </c>
      <c r="B1376" s="3" t="s">
        <v>2890</v>
      </c>
      <c r="C1376" s="3" t="s">
        <v>2891</v>
      </c>
      <c r="D1376">
        <v>7</v>
      </c>
      <c r="E1376" t="s">
        <v>2900</v>
      </c>
      <c r="F1376" t="s">
        <v>29</v>
      </c>
      <c r="I1376">
        <v>0</v>
      </c>
      <c r="N1376">
        <v>12</v>
      </c>
      <c r="O1376">
        <v>18</v>
      </c>
      <c r="P1376">
        <v>2</v>
      </c>
      <c r="Q1376" t="s">
        <v>2855</v>
      </c>
      <c r="R1376" t="s">
        <v>2856</v>
      </c>
      <c r="S1376" t="s">
        <v>62</v>
      </c>
      <c r="U1376" t="s">
        <v>33</v>
      </c>
      <c r="X1376" t="s">
        <v>95</v>
      </c>
      <c r="Y1376" t="s">
        <v>35</v>
      </c>
      <c r="AA1376" t="str">
        <f t="shared" si="71"/>
        <v/>
      </c>
    </row>
    <row r="1377" spans="1:27" x14ac:dyDescent="0.35">
      <c r="A1377" t="s">
        <v>2889</v>
      </c>
      <c r="B1377" s="3" t="s">
        <v>2890</v>
      </c>
      <c r="C1377" s="3" t="s">
        <v>2891</v>
      </c>
      <c r="D1377">
        <v>8</v>
      </c>
      <c r="E1377" t="s">
        <v>2901</v>
      </c>
      <c r="F1377" t="s">
        <v>29</v>
      </c>
      <c r="I1377">
        <v>0</v>
      </c>
      <c r="N1377">
        <v>16</v>
      </c>
      <c r="O1377">
        <v>17</v>
      </c>
      <c r="P1377">
        <v>2</v>
      </c>
      <c r="Q1377" t="s">
        <v>2855</v>
      </c>
      <c r="R1377" t="s">
        <v>2856</v>
      </c>
      <c r="S1377" t="s">
        <v>32</v>
      </c>
      <c r="U1377" t="s">
        <v>33</v>
      </c>
      <c r="X1377" t="s">
        <v>95</v>
      </c>
      <c r="Y1377" t="s">
        <v>35</v>
      </c>
      <c r="AA1377" t="str">
        <f t="shared" si="71"/>
        <v/>
      </c>
    </row>
    <row r="1378" spans="1:27" x14ac:dyDescent="0.35">
      <c r="A1378" t="s">
        <v>2889</v>
      </c>
      <c r="B1378" s="3" t="s">
        <v>2890</v>
      </c>
      <c r="C1378" s="3" t="s">
        <v>2891</v>
      </c>
      <c r="D1378">
        <v>9</v>
      </c>
      <c r="E1378" t="s">
        <v>2902</v>
      </c>
      <c r="F1378" t="s">
        <v>29</v>
      </c>
      <c r="I1378">
        <v>0</v>
      </c>
      <c r="N1378">
        <v>13</v>
      </c>
      <c r="O1378">
        <v>14</v>
      </c>
      <c r="P1378">
        <v>1.6</v>
      </c>
      <c r="Q1378" t="s">
        <v>1569</v>
      </c>
      <c r="R1378" t="s">
        <v>592</v>
      </c>
      <c r="S1378" t="s">
        <v>32</v>
      </c>
      <c r="U1378" t="s">
        <v>33</v>
      </c>
      <c r="X1378" t="s">
        <v>34</v>
      </c>
      <c r="Y1378" t="s">
        <v>35</v>
      </c>
      <c r="AA1378" t="str">
        <f t="shared" si="71"/>
        <v/>
      </c>
    </row>
    <row r="1379" spans="1:27" x14ac:dyDescent="0.35">
      <c r="A1379" t="s">
        <v>2889</v>
      </c>
      <c r="B1379" s="3" t="s">
        <v>2890</v>
      </c>
      <c r="C1379" s="3" t="s">
        <v>2891</v>
      </c>
      <c r="D1379">
        <v>10</v>
      </c>
      <c r="E1379" t="s">
        <v>2903</v>
      </c>
      <c r="F1379" t="s">
        <v>29</v>
      </c>
      <c r="I1379">
        <v>0</v>
      </c>
      <c r="N1379">
        <v>14</v>
      </c>
      <c r="O1379">
        <v>15</v>
      </c>
      <c r="P1379">
        <v>4</v>
      </c>
      <c r="Q1379" t="s">
        <v>2855</v>
      </c>
      <c r="R1379" t="s">
        <v>2856</v>
      </c>
      <c r="S1379" t="s">
        <v>52</v>
      </c>
      <c r="T1379">
        <v>2</v>
      </c>
      <c r="U1379" t="s">
        <v>33</v>
      </c>
      <c r="X1379" t="s">
        <v>34</v>
      </c>
      <c r="Y1379" t="s">
        <v>35</v>
      </c>
      <c r="AA1379" t="str">
        <f t="shared" si="71"/>
        <v/>
      </c>
    </row>
    <row r="1380" spans="1:27" x14ac:dyDescent="0.35">
      <c r="A1380" t="s">
        <v>2889</v>
      </c>
      <c r="B1380" s="3" t="s">
        <v>2890</v>
      </c>
      <c r="C1380" s="3" t="s">
        <v>2891</v>
      </c>
      <c r="D1380">
        <v>11</v>
      </c>
      <c r="E1380" t="s">
        <v>2904</v>
      </c>
      <c r="F1380" t="s">
        <v>29</v>
      </c>
      <c r="I1380">
        <v>0</v>
      </c>
      <c r="N1380">
        <v>14</v>
      </c>
      <c r="O1380">
        <v>14</v>
      </c>
      <c r="P1380">
        <v>1.7</v>
      </c>
      <c r="Q1380" t="s">
        <v>1403</v>
      </c>
      <c r="R1380" t="s">
        <v>611</v>
      </c>
      <c r="S1380" t="s">
        <v>52</v>
      </c>
      <c r="T1380">
        <v>2</v>
      </c>
      <c r="U1380" t="s">
        <v>33</v>
      </c>
      <c r="X1380" t="s">
        <v>34</v>
      </c>
      <c r="Y1380" t="s">
        <v>35</v>
      </c>
      <c r="AA1380" t="str">
        <f t="shared" si="71"/>
        <v/>
      </c>
    </row>
    <row r="1381" spans="1:27" x14ac:dyDescent="0.35">
      <c r="A1381" t="s">
        <v>2889</v>
      </c>
      <c r="B1381" s="3" t="s">
        <v>2890</v>
      </c>
      <c r="C1381" s="3" t="s">
        <v>2891</v>
      </c>
      <c r="D1381">
        <v>12</v>
      </c>
      <c r="E1381" t="s">
        <v>2905</v>
      </c>
      <c r="F1381" t="s">
        <v>29</v>
      </c>
      <c r="I1381">
        <v>0</v>
      </c>
      <c r="N1381">
        <v>23</v>
      </c>
      <c r="O1381">
        <v>24</v>
      </c>
      <c r="P1381">
        <v>1.7</v>
      </c>
      <c r="Q1381" t="s">
        <v>1403</v>
      </c>
      <c r="R1381" t="s">
        <v>611</v>
      </c>
      <c r="S1381" t="s">
        <v>52</v>
      </c>
      <c r="T1381">
        <v>5</v>
      </c>
      <c r="U1381" t="s">
        <v>33</v>
      </c>
      <c r="X1381" t="s">
        <v>95</v>
      </c>
      <c r="Y1381" t="s">
        <v>35</v>
      </c>
      <c r="AA1381" t="str">
        <f t="shared" si="71"/>
        <v/>
      </c>
    </row>
    <row r="1382" spans="1:27" x14ac:dyDescent="0.35">
      <c r="A1382" t="s">
        <v>2889</v>
      </c>
      <c r="B1382" s="3" t="s">
        <v>2890</v>
      </c>
      <c r="C1382" s="3" t="s">
        <v>2891</v>
      </c>
      <c r="D1382">
        <v>13</v>
      </c>
      <c r="E1382" t="s">
        <v>2906</v>
      </c>
      <c r="F1382" t="s">
        <v>29</v>
      </c>
      <c r="I1382">
        <v>0</v>
      </c>
      <c r="N1382">
        <v>17</v>
      </c>
      <c r="O1382">
        <v>19</v>
      </c>
      <c r="P1382">
        <v>3.5</v>
      </c>
      <c r="Q1382" t="s">
        <v>1943</v>
      </c>
      <c r="R1382" t="s">
        <v>1893</v>
      </c>
      <c r="S1382" t="s">
        <v>62</v>
      </c>
      <c r="U1382" t="s">
        <v>33</v>
      </c>
      <c r="X1382" t="s">
        <v>34</v>
      </c>
      <c r="Y1382" t="s">
        <v>35</v>
      </c>
      <c r="AA1382" t="str">
        <f t="shared" si="71"/>
        <v/>
      </c>
    </row>
    <row r="1383" spans="1:27" x14ac:dyDescent="0.35">
      <c r="A1383" t="s">
        <v>2889</v>
      </c>
      <c r="B1383" s="3" t="s">
        <v>2890</v>
      </c>
      <c r="C1383" s="3" t="s">
        <v>2891</v>
      </c>
      <c r="D1383">
        <v>14</v>
      </c>
      <c r="E1383" t="s">
        <v>2907</v>
      </c>
      <c r="F1383" t="s">
        <v>29</v>
      </c>
      <c r="I1383">
        <v>0</v>
      </c>
      <c r="N1383">
        <v>16</v>
      </c>
      <c r="O1383">
        <v>18</v>
      </c>
      <c r="P1383">
        <v>3</v>
      </c>
      <c r="Q1383" t="s">
        <v>1403</v>
      </c>
      <c r="R1383" t="s">
        <v>611</v>
      </c>
      <c r="S1383" t="s">
        <v>32</v>
      </c>
      <c r="U1383" t="s">
        <v>33</v>
      </c>
      <c r="X1383" t="s">
        <v>34</v>
      </c>
      <c r="Y1383" t="s">
        <v>35</v>
      </c>
      <c r="AA1383" t="str">
        <f t="shared" si="71"/>
        <v/>
      </c>
    </row>
    <row r="1384" spans="1:27" x14ac:dyDescent="0.35">
      <c r="A1384" t="s">
        <v>2889</v>
      </c>
      <c r="B1384" s="3" t="s">
        <v>2890</v>
      </c>
      <c r="C1384" s="3" t="s">
        <v>2891</v>
      </c>
      <c r="D1384">
        <v>15</v>
      </c>
      <c r="E1384" t="s">
        <v>2908</v>
      </c>
      <c r="F1384" t="s">
        <v>29</v>
      </c>
      <c r="I1384">
        <v>0</v>
      </c>
      <c r="N1384">
        <v>16</v>
      </c>
      <c r="O1384">
        <v>18</v>
      </c>
      <c r="P1384">
        <v>2</v>
      </c>
      <c r="Q1384" t="s">
        <v>244</v>
      </c>
      <c r="R1384" t="s">
        <v>245</v>
      </c>
      <c r="S1384" t="s">
        <v>52</v>
      </c>
      <c r="T1384">
        <v>2</v>
      </c>
      <c r="U1384" t="s">
        <v>33</v>
      </c>
      <c r="X1384" t="s">
        <v>34</v>
      </c>
      <c r="Y1384" t="s">
        <v>35</v>
      </c>
      <c r="AA1384" t="str">
        <f t="shared" si="71"/>
        <v/>
      </c>
    </row>
    <row r="1385" spans="1:27" x14ac:dyDescent="0.35">
      <c r="A1385" t="s">
        <v>2889</v>
      </c>
      <c r="B1385" s="3" t="s">
        <v>2890</v>
      </c>
      <c r="C1385" s="3" t="s">
        <v>2891</v>
      </c>
      <c r="D1385">
        <v>16</v>
      </c>
      <c r="E1385" t="s">
        <v>2909</v>
      </c>
      <c r="F1385" t="s">
        <v>29</v>
      </c>
      <c r="I1385">
        <v>0</v>
      </c>
      <c r="N1385">
        <v>11</v>
      </c>
      <c r="O1385">
        <v>11</v>
      </c>
      <c r="P1385">
        <v>3</v>
      </c>
      <c r="Q1385" t="s">
        <v>1403</v>
      </c>
      <c r="R1385" t="s">
        <v>611</v>
      </c>
      <c r="S1385" t="s">
        <v>52</v>
      </c>
      <c r="T1385">
        <v>2</v>
      </c>
      <c r="U1385" t="s">
        <v>33</v>
      </c>
      <c r="X1385" t="s">
        <v>34</v>
      </c>
      <c r="Y1385" t="s">
        <v>35</v>
      </c>
      <c r="AA1385" t="str">
        <f t="shared" si="71"/>
        <v/>
      </c>
    </row>
    <row r="1386" spans="1:27" x14ac:dyDescent="0.35">
      <c r="A1386" t="s">
        <v>2889</v>
      </c>
      <c r="B1386" s="3" t="s">
        <v>2890</v>
      </c>
      <c r="C1386" s="3" t="s">
        <v>2891</v>
      </c>
      <c r="D1386">
        <v>17</v>
      </c>
      <c r="E1386" t="s">
        <v>2910</v>
      </c>
      <c r="F1386" t="s">
        <v>29</v>
      </c>
      <c r="I1386">
        <v>0</v>
      </c>
      <c r="N1386">
        <v>16</v>
      </c>
      <c r="O1386">
        <v>16</v>
      </c>
      <c r="P1386">
        <v>1.5</v>
      </c>
      <c r="Q1386" t="s">
        <v>2911</v>
      </c>
      <c r="R1386" t="s">
        <v>245</v>
      </c>
      <c r="S1386" t="s">
        <v>32</v>
      </c>
      <c r="U1386" t="s">
        <v>33</v>
      </c>
      <c r="X1386" t="s">
        <v>34</v>
      </c>
      <c r="Y1386" t="s">
        <v>35</v>
      </c>
      <c r="AA1386" t="str">
        <f t="shared" si="71"/>
        <v/>
      </c>
    </row>
    <row r="1387" spans="1:27" x14ac:dyDescent="0.35">
      <c r="A1387" t="s">
        <v>2912</v>
      </c>
      <c r="B1387" s="3" t="s">
        <v>2913</v>
      </c>
      <c r="C1387" s="3" t="s">
        <v>2914</v>
      </c>
      <c r="D1387">
        <v>0</v>
      </c>
      <c r="E1387" t="s">
        <v>2915</v>
      </c>
      <c r="F1387" t="s">
        <v>29</v>
      </c>
      <c r="I1387">
        <v>0</v>
      </c>
      <c r="N1387">
        <v>26</v>
      </c>
      <c r="O1387">
        <v>26</v>
      </c>
      <c r="P1387">
        <v>1.7</v>
      </c>
      <c r="Q1387" t="s">
        <v>2916</v>
      </c>
      <c r="R1387" t="s">
        <v>2917</v>
      </c>
      <c r="S1387" t="s">
        <v>32</v>
      </c>
      <c r="U1387" t="s">
        <v>117</v>
      </c>
      <c r="V1387" t="s">
        <v>149</v>
      </c>
      <c r="W1387">
        <v>1.7</v>
      </c>
      <c r="X1387" t="s">
        <v>34</v>
      </c>
      <c r="Y1387" t="s">
        <v>35</v>
      </c>
      <c r="AA1387" t="str">
        <f t="shared" si="71"/>
        <v/>
      </c>
    </row>
    <row r="1388" spans="1:27" x14ac:dyDescent="0.35">
      <c r="A1388" t="s">
        <v>2912</v>
      </c>
      <c r="B1388" s="3" t="s">
        <v>2913</v>
      </c>
      <c r="C1388" s="3" t="s">
        <v>2914</v>
      </c>
      <c r="D1388">
        <v>1</v>
      </c>
      <c r="E1388" t="s">
        <v>2918</v>
      </c>
      <c r="F1388" t="s">
        <v>29</v>
      </c>
      <c r="I1388">
        <v>0</v>
      </c>
      <c r="N1388">
        <v>29</v>
      </c>
      <c r="O1388">
        <v>41</v>
      </c>
      <c r="P1388">
        <v>1.8</v>
      </c>
      <c r="Q1388" t="s">
        <v>2919</v>
      </c>
      <c r="R1388" t="s">
        <v>611</v>
      </c>
      <c r="S1388" t="s">
        <v>62</v>
      </c>
      <c r="U1388" t="s">
        <v>33</v>
      </c>
      <c r="X1388" t="s">
        <v>34</v>
      </c>
      <c r="Y1388" t="s">
        <v>35</v>
      </c>
      <c r="AA1388" t="str">
        <f t="shared" si="71"/>
        <v/>
      </c>
    </row>
    <row r="1389" spans="1:27" x14ac:dyDescent="0.35">
      <c r="A1389" t="s">
        <v>2912</v>
      </c>
      <c r="B1389" s="3" t="s">
        <v>2913</v>
      </c>
      <c r="C1389" s="3" t="s">
        <v>2914</v>
      </c>
      <c r="D1389">
        <v>2</v>
      </c>
      <c r="E1389" t="s">
        <v>2920</v>
      </c>
      <c r="F1389" t="s">
        <v>29</v>
      </c>
      <c r="I1389">
        <v>0</v>
      </c>
      <c r="N1389">
        <v>19</v>
      </c>
      <c r="O1389">
        <v>23</v>
      </c>
      <c r="P1389">
        <v>1.7</v>
      </c>
      <c r="Q1389" t="s">
        <v>2921</v>
      </c>
      <c r="R1389" t="s">
        <v>981</v>
      </c>
      <c r="S1389" t="s">
        <v>32</v>
      </c>
      <c r="U1389" t="s">
        <v>33</v>
      </c>
      <c r="X1389" t="s">
        <v>34</v>
      </c>
      <c r="Y1389" t="s">
        <v>35</v>
      </c>
      <c r="AA1389" t="str">
        <f t="shared" si="71"/>
        <v/>
      </c>
    </row>
    <row r="1390" spans="1:27" x14ac:dyDescent="0.35">
      <c r="A1390" t="s">
        <v>2912</v>
      </c>
      <c r="B1390" s="3" t="s">
        <v>2913</v>
      </c>
      <c r="C1390" s="3" t="s">
        <v>2914</v>
      </c>
      <c r="D1390">
        <v>3</v>
      </c>
      <c r="E1390" t="s">
        <v>2922</v>
      </c>
      <c r="F1390" t="s">
        <v>29</v>
      </c>
      <c r="I1390">
        <v>0</v>
      </c>
      <c r="N1390">
        <v>23</v>
      </c>
      <c r="O1390">
        <v>23</v>
      </c>
      <c r="P1390">
        <v>2</v>
      </c>
      <c r="Q1390" t="s">
        <v>2923</v>
      </c>
      <c r="R1390" t="s">
        <v>2924</v>
      </c>
      <c r="S1390" t="s">
        <v>52</v>
      </c>
      <c r="T1390">
        <v>2</v>
      </c>
      <c r="U1390" t="s">
        <v>33</v>
      </c>
      <c r="X1390" t="s">
        <v>95</v>
      </c>
      <c r="Y1390" t="s">
        <v>35</v>
      </c>
      <c r="AA1390" t="str">
        <f t="shared" si="71"/>
        <v/>
      </c>
    </row>
    <row r="1391" spans="1:27" x14ac:dyDescent="0.35">
      <c r="A1391" t="s">
        <v>2912</v>
      </c>
      <c r="B1391" s="3" t="s">
        <v>2913</v>
      </c>
      <c r="C1391" s="3" t="s">
        <v>2914</v>
      </c>
      <c r="D1391">
        <v>4</v>
      </c>
      <c r="E1391" t="s">
        <v>2925</v>
      </c>
      <c r="F1391" t="s">
        <v>29</v>
      </c>
      <c r="I1391">
        <v>0</v>
      </c>
      <c r="N1391">
        <v>20</v>
      </c>
      <c r="O1391">
        <v>21</v>
      </c>
      <c r="P1391">
        <v>2</v>
      </c>
      <c r="Q1391" t="s">
        <v>750</v>
      </c>
      <c r="R1391" t="s">
        <v>751</v>
      </c>
      <c r="S1391" t="s">
        <v>52</v>
      </c>
      <c r="T1391">
        <v>2</v>
      </c>
      <c r="U1391" t="s">
        <v>33</v>
      </c>
      <c r="X1391" t="s">
        <v>34</v>
      </c>
      <c r="Y1391" t="s">
        <v>35</v>
      </c>
      <c r="AA1391" t="str">
        <f t="shared" si="71"/>
        <v/>
      </c>
    </row>
    <row r="1392" spans="1:27" x14ac:dyDescent="0.35">
      <c r="A1392" t="s">
        <v>2926</v>
      </c>
      <c r="B1392" s="3" t="s">
        <v>2927</v>
      </c>
      <c r="C1392" s="3" t="s">
        <v>2928</v>
      </c>
      <c r="D1392">
        <v>0</v>
      </c>
      <c r="E1392" t="s">
        <v>2929</v>
      </c>
      <c r="F1392" t="s">
        <v>49</v>
      </c>
      <c r="I1392">
        <v>0</v>
      </c>
      <c r="N1392">
        <v>0</v>
      </c>
      <c r="O1392">
        <v>0</v>
      </c>
      <c r="Q1392" t="s">
        <v>1340</v>
      </c>
      <c r="R1392" t="s">
        <v>1341</v>
      </c>
      <c r="S1392" t="s">
        <v>62</v>
      </c>
      <c r="AA1392" t="str">
        <f t="shared" si="71"/>
        <v/>
      </c>
    </row>
    <row r="1393" spans="1:27" x14ac:dyDescent="0.35">
      <c r="A1393" t="s">
        <v>2926</v>
      </c>
      <c r="B1393" s="3" t="s">
        <v>2927</v>
      </c>
      <c r="C1393" s="3" t="s">
        <v>2928</v>
      </c>
      <c r="D1393">
        <v>1</v>
      </c>
      <c r="E1393" t="s">
        <v>2930</v>
      </c>
      <c r="F1393" t="s">
        <v>29</v>
      </c>
      <c r="I1393">
        <v>0</v>
      </c>
      <c r="N1393">
        <v>32</v>
      </c>
      <c r="O1393">
        <v>35</v>
      </c>
      <c r="P1393">
        <v>3</v>
      </c>
      <c r="Q1393" t="s">
        <v>244</v>
      </c>
      <c r="R1393" t="s">
        <v>245</v>
      </c>
      <c r="S1393" t="s">
        <v>32</v>
      </c>
      <c r="U1393" t="s">
        <v>117</v>
      </c>
      <c r="V1393" t="s">
        <v>2931</v>
      </c>
      <c r="W1393">
        <v>0</v>
      </c>
      <c r="X1393" t="s">
        <v>34</v>
      </c>
      <c r="Y1393" t="s">
        <v>35</v>
      </c>
      <c r="AA1393" t="str">
        <f t="shared" si="71"/>
        <v/>
      </c>
    </row>
    <row r="1394" spans="1:27" x14ac:dyDescent="0.35">
      <c r="A1394" t="s">
        <v>2926</v>
      </c>
      <c r="B1394" s="3" t="s">
        <v>2927</v>
      </c>
      <c r="C1394" s="3" t="s">
        <v>2928</v>
      </c>
      <c r="D1394">
        <v>2</v>
      </c>
      <c r="E1394" t="s">
        <v>2932</v>
      </c>
      <c r="F1394" t="s">
        <v>49</v>
      </c>
      <c r="I1394">
        <v>0</v>
      </c>
      <c r="N1394">
        <v>0</v>
      </c>
      <c r="O1394">
        <v>0</v>
      </c>
      <c r="Q1394" t="s">
        <v>2933</v>
      </c>
      <c r="S1394" t="s">
        <v>32</v>
      </c>
      <c r="AA1394" t="str">
        <f t="shared" si="71"/>
        <v/>
      </c>
    </row>
    <row r="1395" spans="1:27" x14ac:dyDescent="0.35">
      <c r="A1395" t="s">
        <v>2926</v>
      </c>
      <c r="B1395" s="3" t="s">
        <v>2927</v>
      </c>
      <c r="C1395" s="3" t="s">
        <v>2928</v>
      </c>
      <c r="D1395">
        <v>3</v>
      </c>
      <c r="E1395" t="s">
        <v>2934</v>
      </c>
      <c r="F1395" t="s">
        <v>49</v>
      </c>
      <c r="I1395">
        <v>0</v>
      </c>
      <c r="N1395">
        <v>0</v>
      </c>
      <c r="O1395">
        <v>0</v>
      </c>
      <c r="Q1395" t="s">
        <v>2871</v>
      </c>
      <c r="R1395" t="s">
        <v>2872</v>
      </c>
      <c r="S1395" t="s">
        <v>32</v>
      </c>
      <c r="AA1395" t="str">
        <f t="shared" si="71"/>
        <v/>
      </c>
    </row>
    <row r="1396" spans="1:27" x14ac:dyDescent="0.35">
      <c r="A1396" t="s">
        <v>2926</v>
      </c>
      <c r="B1396" s="3" t="s">
        <v>2927</v>
      </c>
      <c r="C1396" s="3" t="s">
        <v>2928</v>
      </c>
      <c r="D1396">
        <v>4</v>
      </c>
      <c r="E1396" t="s">
        <v>2935</v>
      </c>
      <c r="F1396" t="s">
        <v>49</v>
      </c>
      <c r="I1396">
        <v>0</v>
      </c>
      <c r="N1396">
        <v>0</v>
      </c>
      <c r="O1396">
        <v>0</v>
      </c>
      <c r="Q1396" t="s">
        <v>2933</v>
      </c>
      <c r="S1396" t="s">
        <v>32</v>
      </c>
      <c r="AA1396" t="str">
        <f t="shared" si="71"/>
        <v/>
      </c>
    </row>
    <row r="1397" spans="1:27" x14ac:dyDescent="0.35">
      <c r="A1397" t="s">
        <v>2926</v>
      </c>
      <c r="B1397" s="3" t="s">
        <v>2927</v>
      </c>
      <c r="C1397" s="3" t="s">
        <v>2928</v>
      </c>
      <c r="D1397">
        <v>5</v>
      </c>
      <c r="E1397" t="s">
        <v>2936</v>
      </c>
      <c r="F1397" t="s">
        <v>49</v>
      </c>
      <c r="I1397">
        <v>0</v>
      </c>
      <c r="N1397">
        <v>0</v>
      </c>
      <c r="O1397">
        <v>0</v>
      </c>
      <c r="Q1397" t="s">
        <v>2933</v>
      </c>
      <c r="S1397" t="s">
        <v>52</v>
      </c>
      <c r="T1397">
        <v>2</v>
      </c>
      <c r="AA1397" t="str">
        <f t="shared" si="71"/>
        <v/>
      </c>
    </row>
    <row r="1398" spans="1:27" x14ac:dyDescent="0.35">
      <c r="A1398" t="s">
        <v>2926</v>
      </c>
      <c r="B1398" s="3" t="s">
        <v>2927</v>
      </c>
      <c r="C1398" s="3" t="s">
        <v>2928</v>
      </c>
      <c r="D1398">
        <v>6</v>
      </c>
      <c r="E1398" t="s">
        <v>2937</v>
      </c>
      <c r="F1398" t="s">
        <v>49</v>
      </c>
      <c r="I1398">
        <v>0</v>
      </c>
      <c r="N1398">
        <v>0</v>
      </c>
      <c r="O1398">
        <v>0</v>
      </c>
      <c r="Q1398" t="s">
        <v>2933</v>
      </c>
      <c r="S1398" t="s">
        <v>32</v>
      </c>
      <c r="AA1398" t="str">
        <f t="shared" si="71"/>
        <v/>
      </c>
    </row>
    <row r="1399" spans="1:27" x14ac:dyDescent="0.35">
      <c r="A1399" t="s">
        <v>2926</v>
      </c>
      <c r="B1399" s="3" t="s">
        <v>2927</v>
      </c>
      <c r="C1399" s="3" t="s">
        <v>2928</v>
      </c>
      <c r="D1399">
        <v>7</v>
      </c>
      <c r="E1399" t="s">
        <v>2938</v>
      </c>
      <c r="F1399" t="s">
        <v>49</v>
      </c>
      <c r="I1399">
        <v>0</v>
      </c>
      <c r="N1399">
        <v>0</v>
      </c>
      <c r="O1399">
        <v>0</v>
      </c>
      <c r="Q1399" t="s">
        <v>424</v>
      </c>
      <c r="S1399" t="s">
        <v>32</v>
      </c>
      <c r="AA1399" t="str">
        <f t="shared" si="71"/>
        <v/>
      </c>
    </row>
    <row r="1400" spans="1:27" x14ac:dyDescent="0.35">
      <c r="A1400" t="s">
        <v>2926</v>
      </c>
      <c r="B1400" s="3" t="s">
        <v>2927</v>
      </c>
      <c r="C1400" s="3" t="s">
        <v>2928</v>
      </c>
      <c r="D1400">
        <v>8</v>
      </c>
      <c r="E1400" t="s">
        <v>2939</v>
      </c>
      <c r="F1400" t="s">
        <v>49</v>
      </c>
      <c r="I1400">
        <v>0</v>
      </c>
      <c r="N1400">
        <v>0</v>
      </c>
      <c r="O1400">
        <v>0</v>
      </c>
      <c r="Q1400" t="s">
        <v>424</v>
      </c>
      <c r="S1400" t="s">
        <v>32</v>
      </c>
      <c r="AA1400" t="str">
        <f t="shared" si="71"/>
        <v/>
      </c>
    </row>
    <row r="1401" spans="1:27" x14ac:dyDescent="0.35">
      <c r="A1401" t="s">
        <v>2926</v>
      </c>
      <c r="B1401" s="3" t="s">
        <v>2927</v>
      </c>
      <c r="C1401" s="3" t="s">
        <v>2928</v>
      </c>
      <c r="D1401">
        <v>9</v>
      </c>
      <c r="E1401" t="s">
        <v>2940</v>
      </c>
      <c r="F1401" t="s">
        <v>49</v>
      </c>
      <c r="I1401">
        <v>0</v>
      </c>
      <c r="N1401">
        <v>0</v>
      </c>
      <c r="O1401">
        <v>0</v>
      </c>
      <c r="Q1401" t="s">
        <v>424</v>
      </c>
      <c r="S1401" t="s">
        <v>52</v>
      </c>
      <c r="T1401">
        <v>2</v>
      </c>
      <c r="AA1401" t="str">
        <f t="shared" si="71"/>
        <v/>
      </c>
    </row>
    <row r="1402" spans="1:27" x14ac:dyDescent="0.35">
      <c r="A1402" t="s">
        <v>2926</v>
      </c>
      <c r="B1402" s="3" t="s">
        <v>2927</v>
      </c>
      <c r="C1402" s="3" t="s">
        <v>2928</v>
      </c>
      <c r="D1402">
        <v>10</v>
      </c>
      <c r="E1402" t="s">
        <v>2941</v>
      </c>
      <c r="F1402" t="s">
        <v>49</v>
      </c>
      <c r="I1402">
        <v>0</v>
      </c>
      <c r="N1402">
        <v>0</v>
      </c>
      <c r="O1402">
        <v>0</v>
      </c>
      <c r="Q1402" t="s">
        <v>865</v>
      </c>
      <c r="R1402" t="s">
        <v>866</v>
      </c>
      <c r="S1402" t="s">
        <v>32</v>
      </c>
      <c r="AA1402" t="str">
        <f t="shared" si="71"/>
        <v/>
      </c>
    </row>
    <row r="1403" spans="1:27" x14ac:dyDescent="0.35">
      <c r="A1403" t="s">
        <v>2926</v>
      </c>
      <c r="B1403" s="3" t="s">
        <v>2927</v>
      </c>
      <c r="C1403" s="3" t="s">
        <v>2928</v>
      </c>
      <c r="D1403">
        <v>11</v>
      </c>
      <c r="E1403" t="s">
        <v>2942</v>
      </c>
      <c r="F1403" t="s">
        <v>49</v>
      </c>
      <c r="I1403">
        <v>0</v>
      </c>
      <c r="N1403">
        <v>0</v>
      </c>
      <c r="O1403">
        <v>0</v>
      </c>
      <c r="Q1403" t="s">
        <v>424</v>
      </c>
      <c r="S1403" t="s">
        <v>32</v>
      </c>
      <c r="AA1403" t="str">
        <f t="shared" si="71"/>
        <v/>
      </c>
    </row>
    <row r="1404" spans="1:27" x14ac:dyDescent="0.35">
      <c r="A1404" t="s">
        <v>2926</v>
      </c>
      <c r="B1404" s="3" t="s">
        <v>2927</v>
      </c>
      <c r="C1404" s="3" t="s">
        <v>2928</v>
      </c>
      <c r="D1404">
        <v>12</v>
      </c>
      <c r="E1404" t="s">
        <v>2943</v>
      </c>
      <c r="F1404" t="s">
        <v>29</v>
      </c>
      <c r="I1404">
        <v>0</v>
      </c>
      <c r="N1404">
        <v>9</v>
      </c>
      <c r="O1404">
        <v>8.5</v>
      </c>
      <c r="P1404">
        <v>1</v>
      </c>
      <c r="Q1404" t="s">
        <v>244</v>
      </c>
      <c r="R1404" t="s">
        <v>245</v>
      </c>
      <c r="S1404" t="s">
        <v>32</v>
      </c>
      <c r="U1404" t="s">
        <v>33</v>
      </c>
      <c r="X1404" t="s">
        <v>34</v>
      </c>
      <c r="Y1404" t="s">
        <v>35</v>
      </c>
      <c r="AA1404" t="str">
        <f t="shared" si="71"/>
        <v/>
      </c>
    </row>
    <row r="1405" spans="1:27" x14ac:dyDescent="0.35">
      <c r="A1405" t="s">
        <v>2926</v>
      </c>
      <c r="B1405" s="3" t="s">
        <v>2927</v>
      </c>
      <c r="C1405" s="3" t="s">
        <v>2928</v>
      </c>
      <c r="D1405">
        <v>13</v>
      </c>
      <c r="E1405" t="s">
        <v>2944</v>
      </c>
      <c r="F1405" t="s">
        <v>49</v>
      </c>
      <c r="I1405">
        <v>0</v>
      </c>
      <c r="N1405">
        <v>0</v>
      </c>
      <c r="O1405">
        <v>0</v>
      </c>
      <c r="Q1405" t="s">
        <v>865</v>
      </c>
      <c r="R1405" t="s">
        <v>866</v>
      </c>
      <c r="S1405" t="s">
        <v>32</v>
      </c>
      <c r="AA1405" t="str">
        <f t="shared" si="71"/>
        <v/>
      </c>
    </row>
    <row r="1406" spans="1:27" x14ac:dyDescent="0.35">
      <c r="A1406" t="s">
        <v>2926</v>
      </c>
      <c r="B1406" s="3" t="s">
        <v>2927</v>
      </c>
      <c r="C1406" s="3" t="s">
        <v>2928</v>
      </c>
      <c r="D1406">
        <v>14</v>
      </c>
      <c r="E1406" t="s">
        <v>2945</v>
      </c>
      <c r="F1406" t="s">
        <v>29</v>
      </c>
      <c r="I1406">
        <v>0</v>
      </c>
      <c r="N1406">
        <v>11</v>
      </c>
      <c r="O1406">
        <v>11.5</v>
      </c>
      <c r="P1406">
        <v>1.6</v>
      </c>
      <c r="Q1406" t="s">
        <v>244</v>
      </c>
      <c r="R1406" t="s">
        <v>245</v>
      </c>
      <c r="S1406" t="s">
        <v>32</v>
      </c>
      <c r="U1406" t="s">
        <v>33</v>
      </c>
      <c r="X1406" t="s">
        <v>34</v>
      </c>
      <c r="Y1406" t="s">
        <v>35</v>
      </c>
      <c r="AA1406" t="str">
        <f t="shared" si="71"/>
        <v/>
      </c>
    </row>
    <row r="1407" spans="1:27" x14ac:dyDescent="0.35">
      <c r="A1407" t="s">
        <v>2926</v>
      </c>
      <c r="B1407" s="3" t="s">
        <v>2927</v>
      </c>
      <c r="C1407" s="3" t="s">
        <v>2928</v>
      </c>
      <c r="D1407">
        <v>15</v>
      </c>
      <c r="E1407" t="s">
        <v>2946</v>
      </c>
      <c r="F1407" t="s">
        <v>49</v>
      </c>
      <c r="I1407">
        <v>0</v>
      </c>
      <c r="N1407">
        <v>0</v>
      </c>
      <c r="O1407">
        <v>0</v>
      </c>
      <c r="Q1407" t="s">
        <v>1340</v>
      </c>
      <c r="R1407" t="s">
        <v>1341</v>
      </c>
      <c r="S1407" t="s">
        <v>52</v>
      </c>
      <c r="T1407">
        <v>3</v>
      </c>
      <c r="AA1407" t="str">
        <f t="shared" si="71"/>
        <v/>
      </c>
    </row>
    <row r="1408" spans="1:27" x14ac:dyDescent="0.35">
      <c r="A1408" t="s">
        <v>2926</v>
      </c>
      <c r="B1408" s="3" t="s">
        <v>2927</v>
      </c>
      <c r="C1408" s="3" t="s">
        <v>2928</v>
      </c>
      <c r="D1408">
        <v>16</v>
      </c>
      <c r="E1408" t="s">
        <v>2947</v>
      </c>
      <c r="F1408" t="s">
        <v>49</v>
      </c>
      <c r="I1408">
        <v>0</v>
      </c>
      <c r="N1408">
        <v>0</v>
      </c>
      <c r="O1408">
        <v>0</v>
      </c>
      <c r="Q1408" t="s">
        <v>1569</v>
      </c>
      <c r="R1408" t="s">
        <v>592</v>
      </c>
      <c r="S1408" t="s">
        <v>52</v>
      </c>
      <c r="T1408">
        <v>2</v>
      </c>
      <c r="AA1408" t="str">
        <f t="shared" si="71"/>
        <v/>
      </c>
    </row>
    <row r="1409" spans="1:33" x14ac:dyDescent="0.35">
      <c r="A1409" t="s">
        <v>2926</v>
      </c>
      <c r="B1409" s="3" t="s">
        <v>2927</v>
      </c>
      <c r="C1409" s="3" t="s">
        <v>2928</v>
      </c>
      <c r="D1409">
        <v>17</v>
      </c>
      <c r="E1409" t="s">
        <v>2948</v>
      </c>
      <c r="F1409" t="s">
        <v>73</v>
      </c>
      <c r="G1409">
        <v>24</v>
      </c>
      <c r="H1409">
        <v>25.799599999999899</v>
      </c>
      <c r="I1409">
        <v>0</v>
      </c>
      <c r="J1409" t="s">
        <v>2949</v>
      </c>
      <c r="K1409">
        <v>1</v>
      </c>
      <c r="L1409" t="s">
        <v>176</v>
      </c>
      <c r="AA1409" t="str">
        <f t="shared" si="71"/>
        <v/>
      </c>
      <c r="AC1409">
        <f>IF(H1409&gt;0,(H1409-1.2)/0.87,IF(G1409&gt;0,G1409,""))</f>
        <v>28.275402298850459</v>
      </c>
      <c r="AD1409">
        <f>IF(AC1409&gt;30,0.00027249*AC1409^3+42.1294,0)</f>
        <v>0</v>
      </c>
      <c r="AE1409">
        <v>1</v>
      </c>
      <c r="AF1409">
        <v>2</v>
      </c>
      <c r="AG1409">
        <f>AE1409*AD1409</f>
        <v>0</v>
      </c>
    </row>
    <row r="1410" spans="1:33" x14ac:dyDescent="0.35">
      <c r="A1410" t="s">
        <v>2926</v>
      </c>
      <c r="B1410" s="3" t="s">
        <v>2927</v>
      </c>
      <c r="C1410" s="3" t="s">
        <v>2928</v>
      </c>
      <c r="D1410">
        <v>18</v>
      </c>
      <c r="E1410" t="s">
        <v>2950</v>
      </c>
      <c r="F1410" t="s">
        <v>49</v>
      </c>
      <c r="I1410">
        <v>0</v>
      </c>
      <c r="N1410">
        <v>0</v>
      </c>
      <c r="O1410">
        <v>0</v>
      </c>
      <c r="Q1410" t="s">
        <v>1340</v>
      </c>
      <c r="R1410" t="s">
        <v>1341</v>
      </c>
      <c r="S1410" t="s">
        <v>62</v>
      </c>
      <c r="AA1410" t="str">
        <f t="shared" ref="AA1410:AA1473" si="72">IF(N1410&gt;45,(O1410-1.2)/0.87,"")</f>
        <v/>
      </c>
    </row>
    <row r="1411" spans="1:33" x14ac:dyDescent="0.35">
      <c r="A1411" t="s">
        <v>2926</v>
      </c>
      <c r="B1411" s="3" t="s">
        <v>2927</v>
      </c>
      <c r="C1411" s="3" t="s">
        <v>2928</v>
      </c>
      <c r="D1411">
        <v>19</v>
      </c>
      <c r="E1411" t="s">
        <v>2951</v>
      </c>
      <c r="F1411" t="s">
        <v>49</v>
      </c>
      <c r="I1411">
        <v>0</v>
      </c>
      <c r="N1411">
        <v>0</v>
      </c>
      <c r="O1411">
        <v>0</v>
      </c>
      <c r="Q1411" t="s">
        <v>1340</v>
      </c>
      <c r="R1411" t="s">
        <v>1341</v>
      </c>
      <c r="S1411" t="s">
        <v>32</v>
      </c>
      <c r="AA1411" t="str">
        <f t="shared" si="72"/>
        <v/>
      </c>
    </row>
    <row r="1412" spans="1:33" x14ac:dyDescent="0.35">
      <c r="A1412" t="s">
        <v>2952</v>
      </c>
      <c r="B1412" s="3" t="s">
        <v>2953</v>
      </c>
      <c r="C1412" s="3" t="s">
        <v>2954</v>
      </c>
      <c r="D1412">
        <v>0</v>
      </c>
      <c r="E1412" t="s">
        <v>2955</v>
      </c>
      <c r="F1412" t="s">
        <v>49</v>
      </c>
      <c r="I1412">
        <v>0</v>
      </c>
      <c r="N1412">
        <v>0</v>
      </c>
      <c r="O1412">
        <v>0</v>
      </c>
      <c r="Q1412" t="s">
        <v>865</v>
      </c>
      <c r="R1412" t="s">
        <v>866</v>
      </c>
      <c r="S1412" t="s">
        <v>32</v>
      </c>
      <c r="AA1412" t="str">
        <f t="shared" si="72"/>
        <v/>
      </c>
    </row>
    <row r="1413" spans="1:33" x14ac:dyDescent="0.35">
      <c r="A1413" t="s">
        <v>2952</v>
      </c>
      <c r="B1413" s="3" t="s">
        <v>2953</v>
      </c>
      <c r="C1413" s="3" t="s">
        <v>2954</v>
      </c>
      <c r="D1413">
        <v>1</v>
      </c>
      <c r="E1413" t="s">
        <v>2956</v>
      </c>
      <c r="F1413" t="s">
        <v>29</v>
      </c>
      <c r="I1413">
        <v>0</v>
      </c>
      <c r="N1413">
        <v>26</v>
      </c>
      <c r="O1413">
        <v>26</v>
      </c>
      <c r="P1413">
        <v>2</v>
      </c>
      <c r="Q1413" t="s">
        <v>2852</v>
      </c>
      <c r="R1413" t="s">
        <v>903</v>
      </c>
      <c r="S1413" t="s">
        <v>52</v>
      </c>
      <c r="T1413">
        <v>2</v>
      </c>
      <c r="U1413" t="s">
        <v>117</v>
      </c>
      <c r="V1413" t="s">
        <v>199</v>
      </c>
      <c r="W1413">
        <v>0.3</v>
      </c>
      <c r="X1413" t="s">
        <v>95</v>
      </c>
      <c r="Y1413" t="s">
        <v>35</v>
      </c>
      <c r="AA1413" t="str">
        <f t="shared" si="72"/>
        <v/>
      </c>
    </row>
    <row r="1414" spans="1:33" x14ac:dyDescent="0.35">
      <c r="A1414" t="s">
        <v>2952</v>
      </c>
      <c r="B1414" s="3" t="s">
        <v>2953</v>
      </c>
      <c r="C1414" s="3" t="s">
        <v>2954</v>
      </c>
      <c r="D1414">
        <v>2</v>
      </c>
      <c r="E1414" t="s">
        <v>2957</v>
      </c>
      <c r="F1414" t="s">
        <v>29</v>
      </c>
      <c r="I1414">
        <v>0</v>
      </c>
      <c r="N1414">
        <v>13.5</v>
      </c>
      <c r="O1414">
        <v>16.5</v>
      </c>
      <c r="P1414">
        <v>1.5</v>
      </c>
      <c r="Q1414" t="s">
        <v>1778</v>
      </c>
      <c r="R1414" t="s">
        <v>1332</v>
      </c>
      <c r="S1414" t="s">
        <v>62</v>
      </c>
      <c r="U1414" t="s">
        <v>33</v>
      </c>
      <c r="X1414" t="s">
        <v>34</v>
      </c>
      <c r="Y1414" t="s">
        <v>35</v>
      </c>
      <c r="AA1414" t="str">
        <f t="shared" si="72"/>
        <v/>
      </c>
    </row>
    <row r="1415" spans="1:33" x14ac:dyDescent="0.35">
      <c r="A1415" t="s">
        <v>2958</v>
      </c>
      <c r="B1415" s="3" t="s">
        <v>2959</v>
      </c>
      <c r="C1415" s="3" t="s">
        <v>2960</v>
      </c>
      <c r="D1415">
        <v>0</v>
      </c>
      <c r="E1415" t="s">
        <v>2961</v>
      </c>
      <c r="F1415" t="s">
        <v>29</v>
      </c>
      <c r="I1415">
        <v>0</v>
      </c>
      <c r="N1415">
        <v>30</v>
      </c>
      <c r="O1415">
        <v>43</v>
      </c>
      <c r="P1415">
        <v>1.5</v>
      </c>
      <c r="Q1415" t="s">
        <v>2911</v>
      </c>
      <c r="R1415" t="s">
        <v>245</v>
      </c>
      <c r="S1415" t="s">
        <v>32</v>
      </c>
      <c r="U1415" t="s">
        <v>117</v>
      </c>
      <c r="V1415" t="s">
        <v>2962</v>
      </c>
      <c r="W1415">
        <v>0</v>
      </c>
      <c r="X1415" t="s">
        <v>34</v>
      </c>
      <c r="Y1415" t="s">
        <v>35</v>
      </c>
      <c r="AA1415" t="str">
        <f t="shared" si="72"/>
        <v/>
      </c>
    </row>
    <row r="1416" spans="1:33" x14ac:dyDescent="0.35">
      <c r="A1416" t="s">
        <v>2958</v>
      </c>
      <c r="B1416" s="3" t="s">
        <v>2959</v>
      </c>
      <c r="C1416" s="3" t="s">
        <v>2960</v>
      </c>
      <c r="D1416">
        <v>1</v>
      </c>
      <c r="E1416" t="s">
        <v>2963</v>
      </c>
      <c r="F1416" t="s">
        <v>29</v>
      </c>
      <c r="I1416">
        <v>0</v>
      </c>
      <c r="N1416">
        <v>23</v>
      </c>
      <c r="O1416">
        <v>25</v>
      </c>
      <c r="P1416">
        <v>3</v>
      </c>
      <c r="Q1416" t="s">
        <v>2964</v>
      </c>
      <c r="R1416" t="s">
        <v>2965</v>
      </c>
      <c r="S1416" t="s">
        <v>32</v>
      </c>
      <c r="U1416" t="s">
        <v>33</v>
      </c>
      <c r="X1416" t="s">
        <v>34</v>
      </c>
      <c r="Y1416" t="s">
        <v>35</v>
      </c>
      <c r="AA1416" t="str">
        <f t="shared" si="72"/>
        <v/>
      </c>
    </row>
    <row r="1417" spans="1:33" x14ac:dyDescent="0.35">
      <c r="A1417" t="s">
        <v>2958</v>
      </c>
      <c r="B1417" s="3" t="s">
        <v>2959</v>
      </c>
      <c r="C1417" s="3" t="s">
        <v>2960</v>
      </c>
      <c r="D1417">
        <v>2</v>
      </c>
      <c r="E1417" t="s">
        <v>2966</v>
      </c>
      <c r="F1417" t="s">
        <v>29</v>
      </c>
      <c r="I1417">
        <v>0</v>
      </c>
      <c r="N1417">
        <v>17</v>
      </c>
      <c r="O1417">
        <v>17</v>
      </c>
      <c r="P1417">
        <v>3</v>
      </c>
      <c r="Q1417" t="s">
        <v>1940</v>
      </c>
      <c r="R1417" t="s">
        <v>1111</v>
      </c>
      <c r="S1417" t="s">
        <v>32</v>
      </c>
      <c r="U1417" t="s">
        <v>33</v>
      </c>
      <c r="X1417" t="s">
        <v>95</v>
      </c>
      <c r="Y1417" t="s">
        <v>35</v>
      </c>
      <c r="AA1417" t="str">
        <f t="shared" si="72"/>
        <v/>
      </c>
    </row>
    <row r="1418" spans="1:33" x14ac:dyDescent="0.35">
      <c r="A1418" t="s">
        <v>2958</v>
      </c>
      <c r="B1418" s="3" t="s">
        <v>2959</v>
      </c>
      <c r="C1418" s="3" t="s">
        <v>2960</v>
      </c>
      <c r="D1418">
        <v>3</v>
      </c>
      <c r="E1418" t="s">
        <v>2967</v>
      </c>
      <c r="F1418" t="s">
        <v>29</v>
      </c>
      <c r="I1418">
        <v>0</v>
      </c>
      <c r="N1418">
        <v>26</v>
      </c>
      <c r="O1418">
        <v>35</v>
      </c>
      <c r="P1418">
        <v>3</v>
      </c>
      <c r="Q1418" t="s">
        <v>1569</v>
      </c>
      <c r="R1418" t="s">
        <v>592</v>
      </c>
      <c r="S1418" t="s">
        <v>62</v>
      </c>
      <c r="U1418" t="s">
        <v>33</v>
      </c>
      <c r="X1418" t="s">
        <v>34</v>
      </c>
      <c r="Y1418" t="s">
        <v>35</v>
      </c>
      <c r="AA1418" t="str">
        <f t="shared" si="72"/>
        <v/>
      </c>
    </row>
    <row r="1419" spans="1:33" x14ac:dyDescent="0.35">
      <c r="A1419" t="s">
        <v>2958</v>
      </c>
      <c r="B1419" s="3" t="s">
        <v>2959</v>
      </c>
      <c r="C1419" s="3" t="s">
        <v>2960</v>
      </c>
      <c r="D1419">
        <v>4</v>
      </c>
      <c r="E1419" t="s">
        <v>2968</v>
      </c>
      <c r="F1419" t="s">
        <v>29</v>
      </c>
      <c r="I1419">
        <v>0</v>
      </c>
      <c r="N1419">
        <v>22</v>
      </c>
      <c r="O1419">
        <v>33</v>
      </c>
      <c r="P1419">
        <v>2</v>
      </c>
      <c r="Q1419" t="s">
        <v>1569</v>
      </c>
      <c r="R1419" t="s">
        <v>592</v>
      </c>
      <c r="S1419" t="s">
        <v>32</v>
      </c>
      <c r="U1419" t="s">
        <v>33</v>
      </c>
      <c r="X1419" t="s">
        <v>34</v>
      </c>
      <c r="Y1419" t="s">
        <v>35</v>
      </c>
      <c r="AA1419" t="str">
        <f t="shared" si="72"/>
        <v/>
      </c>
    </row>
    <row r="1420" spans="1:33" x14ac:dyDescent="0.35">
      <c r="A1420" t="s">
        <v>2958</v>
      </c>
      <c r="B1420" s="3" t="s">
        <v>2959</v>
      </c>
      <c r="C1420" s="3" t="s">
        <v>2960</v>
      </c>
      <c r="D1420">
        <v>5</v>
      </c>
      <c r="E1420" t="s">
        <v>2969</v>
      </c>
      <c r="F1420" t="s">
        <v>29</v>
      </c>
      <c r="I1420">
        <v>0</v>
      </c>
      <c r="N1420">
        <v>23</v>
      </c>
      <c r="O1420">
        <v>24</v>
      </c>
      <c r="P1420">
        <v>1.7</v>
      </c>
      <c r="Q1420" t="s">
        <v>2970</v>
      </c>
      <c r="R1420" t="s">
        <v>1139</v>
      </c>
      <c r="S1420" t="s">
        <v>32</v>
      </c>
      <c r="U1420" t="s">
        <v>33</v>
      </c>
      <c r="X1420" t="s">
        <v>34</v>
      </c>
      <c r="Y1420" t="s">
        <v>35</v>
      </c>
      <c r="AA1420" t="str">
        <f t="shared" si="72"/>
        <v/>
      </c>
    </row>
    <row r="1421" spans="1:33" x14ac:dyDescent="0.35">
      <c r="A1421" t="s">
        <v>2971</v>
      </c>
      <c r="B1421" s="3" t="s">
        <v>2972</v>
      </c>
      <c r="C1421" s="3" t="s">
        <v>2973</v>
      </c>
      <c r="D1421">
        <v>0</v>
      </c>
      <c r="E1421" t="s">
        <v>2974</v>
      </c>
      <c r="F1421" t="s">
        <v>29</v>
      </c>
      <c r="I1421">
        <v>0</v>
      </c>
      <c r="N1421">
        <v>17</v>
      </c>
      <c r="O1421">
        <v>16</v>
      </c>
      <c r="P1421">
        <v>3</v>
      </c>
      <c r="Q1421" t="s">
        <v>2975</v>
      </c>
      <c r="R1421" t="s">
        <v>2976</v>
      </c>
      <c r="S1421" t="s">
        <v>32</v>
      </c>
      <c r="U1421" t="s">
        <v>33</v>
      </c>
      <c r="X1421" t="s">
        <v>34</v>
      </c>
      <c r="Y1421" t="s">
        <v>35</v>
      </c>
      <c r="AA1421" t="str">
        <f t="shared" si="72"/>
        <v/>
      </c>
    </row>
    <row r="1422" spans="1:33" x14ac:dyDescent="0.35">
      <c r="A1422" t="s">
        <v>2971</v>
      </c>
      <c r="B1422" s="3" t="s">
        <v>2972</v>
      </c>
      <c r="C1422" s="3" t="s">
        <v>2973</v>
      </c>
      <c r="D1422">
        <v>1</v>
      </c>
      <c r="E1422" t="s">
        <v>2977</v>
      </c>
      <c r="F1422" t="s">
        <v>29</v>
      </c>
      <c r="I1422">
        <v>0</v>
      </c>
      <c r="N1422">
        <v>16</v>
      </c>
      <c r="O1422">
        <v>16</v>
      </c>
      <c r="P1422">
        <v>3</v>
      </c>
      <c r="Q1422" t="s">
        <v>2978</v>
      </c>
      <c r="R1422" t="s">
        <v>598</v>
      </c>
      <c r="S1422" t="s">
        <v>32</v>
      </c>
      <c r="U1422" t="s">
        <v>33</v>
      </c>
      <c r="X1422" t="s">
        <v>34</v>
      </c>
      <c r="Y1422" t="s">
        <v>35</v>
      </c>
      <c r="AA1422" t="str">
        <f t="shared" si="72"/>
        <v/>
      </c>
    </row>
    <row r="1423" spans="1:33" x14ac:dyDescent="0.35">
      <c r="A1423" t="s">
        <v>2971</v>
      </c>
      <c r="B1423" s="3" t="s">
        <v>2972</v>
      </c>
      <c r="C1423" s="3" t="s">
        <v>2973</v>
      </c>
      <c r="D1423">
        <v>2</v>
      </c>
      <c r="E1423" t="s">
        <v>2979</v>
      </c>
      <c r="F1423" t="s">
        <v>29</v>
      </c>
      <c r="I1423">
        <v>0</v>
      </c>
      <c r="N1423">
        <v>24</v>
      </c>
      <c r="O1423">
        <v>23</v>
      </c>
      <c r="P1423">
        <v>3</v>
      </c>
      <c r="Q1423" t="s">
        <v>1569</v>
      </c>
      <c r="R1423" t="s">
        <v>592</v>
      </c>
      <c r="S1423" t="s">
        <v>52</v>
      </c>
      <c r="T1423">
        <v>2</v>
      </c>
      <c r="U1423" t="s">
        <v>33</v>
      </c>
      <c r="X1423" t="s">
        <v>34</v>
      </c>
      <c r="Y1423" t="s">
        <v>35</v>
      </c>
      <c r="AA1423" t="str">
        <f t="shared" si="72"/>
        <v/>
      </c>
    </row>
    <row r="1424" spans="1:33" x14ac:dyDescent="0.35">
      <c r="A1424" t="s">
        <v>2971</v>
      </c>
      <c r="B1424" s="3" t="s">
        <v>2972</v>
      </c>
      <c r="C1424" s="3" t="s">
        <v>2973</v>
      </c>
      <c r="D1424">
        <v>3</v>
      </c>
      <c r="E1424" t="s">
        <v>2980</v>
      </c>
      <c r="F1424" t="s">
        <v>29</v>
      </c>
      <c r="I1424">
        <v>0</v>
      </c>
      <c r="N1424">
        <v>21</v>
      </c>
      <c r="O1424">
        <v>23</v>
      </c>
      <c r="P1424">
        <v>1.8</v>
      </c>
      <c r="Q1424" t="s">
        <v>2978</v>
      </c>
      <c r="R1424" t="s">
        <v>598</v>
      </c>
      <c r="S1424" t="s">
        <v>52</v>
      </c>
      <c r="T1424">
        <v>2</v>
      </c>
      <c r="U1424" t="s">
        <v>33</v>
      </c>
      <c r="X1424" t="s">
        <v>34</v>
      </c>
      <c r="Y1424" t="s">
        <v>35</v>
      </c>
      <c r="AA1424" t="str">
        <f t="shared" si="72"/>
        <v/>
      </c>
    </row>
    <row r="1425" spans="1:27" x14ac:dyDescent="0.35">
      <c r="A1425" t="s">
        <v>2971</v>
      </c>
      <c r="B1425" s="3" t="s">
        <v>2972</v>
      </c>
      <c r="C1425" s="3" t="s">
        <v>2973</v>
      </c>
      <c r="D1425">
        <v>4</v>
      </c>
      <c r="E1425" t="s">
        <v>2981</v>
      </c>
      <c r="F1425" t="s">
        <v>29</v>
      </c>
      <c r="I1425">
        <v>0</v>
      </c>
      <c r="N1425">
        <v>13</v>
      </c>
      <c r="O1425">
        <v>14</v>
      </c>
      <c r="P1425">
        <v>1.5</v>
      </c>
      <c r="Q1425" t="s">
        <v>244</v>
      </c>
      <c r="R1425" t="s">
        <v>245</v>
      </c>
      <c r="S1425" t="s">
        <v>62</v>
      </c>
      <c r="U1425" t="s">
        <v>33</v>
      </c>
      <c r="X1425" t="s">
        <v>34</v>
      </c>
      <c r="Y1425" t="s">
        <v>35</v>
      </c>
      <c r="AA1425" t="str">
        <f t="shared" si="72"/>
        <v/>
      </c>
    </row>
    <row r="1426" spans="1:27" x14ac:dyDescent="0.35">
      <c r="A1426" t="s">
        <v>2982</v>
      </c>
      <c r="B1426" s="3" t="s">
        <v>2983</v>
      </c>
      <c r="C1426" s="3" t="s">
        <v>2984</v>
      </c>
      <c r="D1426">
        <v>0</v>
      </c>
      <c r="E1426" t="s">
        <v>2985</v>
      </c>
      <c r="F1426" t="s">
        <v>29</v>
      </c>
      <c r="I1426">
        <v>0</v>
      </c>
      <c r="N1426">
        <v>21</v>
      </c>
      <c r="O1426">
        <v>33</v>
      </c>
      <c r="P1426">
        <v>4</v>
      </c>
      <c r="Q1426" t="s">
        <v>1385</v>
      </c>
      <c r="R1426" t="s">
        <v>1386</v>
      </c>
      <c r="S1426" t="s">
        <v>32</v>
      </c>
      <c r="U1426" t="s">
        <v>33</v>
      </c>
      <c r="X1426" t="s">
        <v>34</v>
      </c>
      <c r="Y1426" t="s">
        <v>35</v>
      </c>
      <c r="AA1426" t="str">
        <f t="shared" si="72"/>
        <v/>
      </c>
    </row>
    <row r="1427" spans="1:27" x14ac:dyDescent="0.35">
      <c r="A1427" t="s">
        <v>2982</v>
      </c>
      <c r="B1427" s="3" t="s">
        <v>2983</v>
      </c>
      <c r="C1427" s="3" t="s">
        <v>2984</v>
      </c>
      <c r="D1427">
        <v>1</v>
      </c>
      <c r="E1427" t="s">
        <v>2986</v>
      </c>
      <c r="F1427" t="s">
        <v>29</v>
      </c>
      <c r="I1427">
        <v>0</v>
      </c>
      <c r="N1427">
        <v>17</v>
      </c>
      <c r="O1427">
        <v>15</v>
      </c>
      <c r="P1427">
        <v>3</v>
      </c>
      <c r="Q1427" t="s">
        <v>2987</v>
      </c>
      <c r="R1427" t="s">
        <v>1131</v>
      </c>
      <c r="S1427" t="s">
        <v>32</v>
      </c>
      <c r="U1427" t="s">
        <v>117</v>
      </c>
      <c r="V1427" t="s">
        <v>2988</v>
      </c>
      <c r="W1427">
        <v>1</v>
      </c>
      <c r="X1427" t="s">
        <v>88</v>
      </c>
      <c r="Y1427" t="s">
        <v>35</v>
      </c>
      <c r="AA1427" t="str">
        <f t="shared" si="72"/>
        <v/>
      </c>
    </row>
    <row r="1428" spans="1:27" x14ac:dyDescent="0.35">
      <c r="A1428" t="s">
        <v>2982</v>
      </c>
      <c r="B1428" s="3" t="s">
        <v>2983</v>
      </c>
      <c r="C1428" s="3" t="s">
        <v>2984</v>
      </c>
      <c r="D1428">
        <v>2</v>
      </c>
      <c r="E1428" t="s">
        <v>2989</v>
      </c>
      <c r="F1428" t="s">
        <v>29</v>
      </c>
      <c r="I1428">
        <v>0</v>
      </c>
      <c r="N1428">
        <v>21</v>
      </c>
      <c r="O1428">
        <v>21</v>
      </c>
      <c r="P1428">
        <v>4</v>
      </c>
      <c r="Q1428" t="s">
        <v>1403</v>
      </c>
      <c r="R1428" t="s">
        <v>611</v>
      </c>
      <c r="S1428" t="s">
        <v>32</v>
      </c>
      <c r="U1428" t="s">
        <v>33</v>
      </c>
      <c r="X1428" t="s">
        <v>34</v>
      </c>
      <c r="Y1428" t="s">
        <v>35</v>
      </c>
      <c r="AA1428" t="str">
        <f t="shared" si="72"/>
        <v/>
      </c>
    </row>
    <row r="1429" spans="1:27" x14ac:dyDescent="0.35">
      <c r="A1429" t="s">
        <v>2990</v>
      </c>
      <c r="B1429" s="3" t="s">
        <v>2991</v>
      </c>
      <c r="C1429" s="3" t="s">
        <v>2992</v>
      </c>
      <c r="D1429">
        <v>0</v>
      </c>
      <c r="E1429" t="s">
        <v>2993</v>
      </c>
      <c r="F1429" t="s">
        <v>29</v>
      </c>
      <c r="I1429">
        <v>0</v>
      </c>
      <c r="N1429">
        <v>11</v>
      </c>
      <c r="O1429">
        <v>11</v>
      </c>
      <c r="P1429">
        <v>3.5</v>
      </c>
      <c r="Q1429" t="s">
        <v>1584</v>
      </c>
      <c r="R1429" t="s">
        <v>1585</v>
      </c>
      <c r="S1429" t="s">
        <v>32</v>
      </c>
      <c r="U1429" t="s">
        <v>33</v>
      </c>
      <c r="X1429" t="s">
        <v>34</v>
      </c>
      <c r="Y1429" t="s">
        <v>35</v>
      </c>
      <c r="AA1429" t="str">
        <f t="shared" si="72"/>
        <v/>
      </c>
    </row>
    <row r="1430" spans="1:27" x14ac:dyDescent="0.35">
      <c r="A1430" t="s">
        <v>2994</v>
      </c>
      <c r="B1430" s="3" t="s">
        <v>2995</v>
      </c>
      <c r="C1430" s="3" t="s">
        <v>2996</v>
      </c>
      <c r="D1430">
        <v>0</v>
      </c>
      <c r="E1430" t="s">
        <v>2997</v>
      </c>
      <c r="F1430" t="s">
        <v>29</v>
      </c>
      <c r="I1430">
        <v>0</v>
      </c>
      <c r="N1430">
        <v>36</v>
      </c>
      <c r="O1430">
        <v>35</v>
      </c>
      <c r="P1430">
        <v>4</v>
      </c>
      <c r="Q1430" t="s">
        <v>2998</v>
      </c>
      <c r="R1430" t="s">
        <v>815</v>
      </c>
      <c r="S1430" t="s">
        <v>32</v>
      </c>
      <c r="U1430" t="s">
        <v>33</v>
      </c>
      <c r="X1430" t="s">
        <v>34</v>
      </c>
      <c r="Y1430" t="s">
        <v>35</v>
      </c>
      <c r="AA1430" t="str">
        <f t="shared" si="72"/>
        <v/>
      </c>
    </row>
    <row r="1431" spans="1:27" x14ac:dyDescent="0.35">
      <c r="A1431" t="s">
        <v>2994</v>
      </c>
      <c r="B1431" s="3" t="s">
        <v>2995</v>
      </c>
      <c r="C1431" s="3" t="s">
        <v>2996</v>
      </c>
      <c r="D1431">
        <v>1</v>
      </c>
      <c r="E1431" t="s">
        <v>2999</v>
      </c>
      <c r="F1431" t="s">
        <v>29</v>
      </c>
      <c r="I1431">
        <v>0</v>
      </c>
      <c r="N1431">
        <v>31</v>
      </c>
      <c r="O1431">
        <v>35</v>
      </c>
      <c r="P1431">
        <v>4</v>
      </c>
      <c r="Q1431" t="s">
        <v>1940</v>
      </c>
      <c r="R1431" t="s">
        <v>1111</v>
      </c>
      <c r="S1431" t="s">
        <v>32</v>
      </c>
      <c r="U1431" t="s">
        <v>117</v>
      </c>
      <c r="V1431" t="s">
        <v>2330</v>
      </c>
      <c r="W1431">
        <v>1</v>
      </c>
      <c r="X1431" t="s">
        <v>34</v>
      </c>
      <c r="Y1431" t="s">
        <v>35</v>
      </c>
      <c r="AA1431" t="str">
        <f t="shared" si="72"/>
        <v/>
      </c>
    </row>
    <row r="1432" spans="1:27" x14ac:dyDescent="0.35">
      <c r="A1432" t="s">
        <v>2994</v>
      </c>
      <c r="B1432" s="3" t="s">
        <v>2995</v>
      </c>
      <c r="C1432" s="3" t="s">
        <v>2996</v>
      </c>
      <c r="D1432">
        <v>2</v>
      </c>
      <c r="E1432" t="s">
        <v>3000</v>
      </c>
      <c r="F1432" t="s">
        <v>29</v>
      </c>
      <c r="I1432">
        <v>0</v>
      </c>
      <c r="N1432">
        <v>31</v>
      </c>
      <c r="O1432">
        <v>31</v>
      </c>
      <c r="P1432">
        <v>5</v>
      </c>
      <c r="Q1432" t="s">
        <v>1569</v>
      </c>
      <c r="R1432" t="s">
        <v>592</v>
      </c>
      <c r="S1432" t="s">
        <v>32</v>
      </c>
      <c r="U1432" t="s">
        <v>33</v>
      </c>
      <c r="X1432" t="s">
        <v>34</v>
      </c>
      <c r="Y1432" t="s">
        <v>35</v>
      </c>
      <c r="AA1432" t="str">
        <f t="shared" si="72"/>
        <v/>
      </c>
    </row>
    <row r="1433" spans="1:27" x14ac:dyDescent="0.35">
      <c r="A1433" t="s">
        <v>3001</v>
      </c>
      <c r="B1433" s="3" t="s">
        <v>3002</v>
      </c>
      <c r="C1433" s="3" t="s">
        <v>3003</v>
      </c>
      <c r="D1433">
        <v>0</v>
      </c>
      <c r="E1433" t="s">
        <v>3004</v>
      </c>
      <c r="F1433" t="s">
        <v>29</v>
      </c>
      <c r="I1433">
        <v>0</v>
      </c>
      <c r="N1433">
        <v>18</v>
      </c>
      <c r="O1433">
        <v>19</v>
      </c>
      <c r="P1433">
        <v>3</v>
      </c>
      <c r="Q1433" t="s">
        <v>3005</v>
      </c>
      <c r="R1433" t="s">
        <v>3006</v>
      </c>
      <c r="S1433" t="s">
        <v>32</v>
      </c>
      <c r="U1433" t="s">
        <v>33</v>
      </c>
      <c r="X1433" t="s">
        <v>34</v>
      </c>
      <c r="Y1433" t="s">
        <v>35</v>
      </c>
      <c r="AA1433" t="str">
        <f t="shared" si="72"/>
        <v/>
      </c>
    </row>
    <row r="1434" spans="1:27" x14ac:dyDescent="0.35">
      <c r="A1434" t="s">
        <v>3001</v>
      </c>
      <c r="B1434" s="3" t="s">
        <v>3002</v>
      </c>
      <c r="C1434" s="3" t="s">
        <v>3003</v>
      </c>
      <c r="D1434">
        <v>1</v>
      </c>
      <c r="E1434" t="s">
        <v>3007</v>
      </c>
      <c r="F1434" t="s">
        <v>29</v>
      </c>
      <c r="I1434">
        <v>0</v>
      </c>
      <c r="N1434">
        <v>34.5</v>
      </c>
      <c r="O1434">
        <v>36</v>
      </c>
      <c r="P1434">
        <v>3.5</v>
      </c>
      <c r="Q1434" t="s">
        <v>2855</v>
      </c>
      <c r="R1434" t="s">
        <v>2856</v>
      </c>
      <c r="S1434" t="s">
        <v>32</v>
      </c>
      <c r="U1434" t="s">
        <v>33</v>
      </c>
      <c r="X1434" t="s">
        <v>34</v>
      </c>
      <c r="Y1434" t="s">
        <v>35</v>
      </c>
      <c r="AA1434" t="str">
        <f t="shared" si="72"/>
        <v/>
      </c>
    </row>
    <row r="1435" spans="1:27" x14ac:dyDescent="0.35">
      <c r="A1435" t="s">
        <v>3001</v>
      </c>
      <c r="B1435" s="3" t="s">
        <v>3002</v>
      </c>
      <c r="C1435" s="3" t="s">
        <v>3003</v>
      </c>
      <c r="D1435">
        <v>2</v>
      </c>
      <c r="E1435" t="s">
        <v>3008</v>
      </c>
      <c r="F1435" t="s">
        <v>29</v>
      </c>
      <c r="I1435">
        <v>0</v>
      </c>
      <c r="N1435">
        <v>37</v>
      </c>
      <c r="O1435">
        <v>41</v>
      </c>
      <c r="P1435">
        <v>4.5</v>
      </c>
      <c r="Q1435" t="s">
        <v>3009</v>
      </c>
      <c r="R1435" t="s">
        <v>3010</v>
      </c>
      <c r="S1435" t="s">
        <v>32</v>
      </c>
      <c r="U1435" t="s">
        <v>33</v>
      </c>
      <c r="X1435" t="s">
        <v>34</v>
      </c>
      <c r="Y1435" t="s">
        <v>35</v>
      </c>
      <c r="Z1435">
        <v>3</v>
      </c>
      <c r="AA1435" t="str">
        <f t="shared" si="72"/>
        <v/>
      </c>
    </row>
    <row r="1436" spans="1:27" x14ac:dyDescent="0.35">
      <c r="A1436" t="s">
        <v>3001</v>
      </c>
      <c r="B1436" s="3" t="s">
        <v>3002</v>
      </c>
      <c r="C1436" s="3" t="s">
        <v>3003</v>
      </c>
      <c r="D1436">
        <v>3</v>
      </c>
      <c r="E1436" t="s">
        <v>3011</v>
      </c>
      <c r="F1436" t="s">
        <v>29</v>
      </c>
      <c r="I1436">
        <v>0</v>
      </c>
      <c r="N1436">
        <v>17</v>
      </c>
      <c r="O1436">
        <v>18</v>
      </c>
      <c r="P1436">
        <v>3</v>
      </c>
      <c r="Q1436" t="s">
        <v>3012</v>
      </c>
      <c r="R1436" t="s">
        <v>310</v>
      </c>
      <c r="S1436" t="s">
        <v>32</v>
      </c>
      <c r="U1436" t="s">
        <v>33</v>
      </c>
      <c r="X1436" t="s">
        <v>34</v>
      </c>
      <c r="Y1436" t="s">
        <v>35</v>
      </c>
      <c r="AA1436" t="str">
        <f t="shared" si="72"/>
        <v/>
      </c>
    </row>
    <row r="1437" spans="1:27" x14ac:dyDescent="0.35">
      <c r="A1437" t="s">
        <v>3001</v>
      </c>
      <c r="B1437" s="3" t="s">
        <v>3002</v>
      </c>
      <c r="C1437" s="3" t="s">
        <v>3003</v>
      </c>
      <c r="D1437">
        <v>4</v>
      </c>
      <c r="E1437" t="s">
        <v>3013</v>
      </c>
      <c r="F1437" t="s">
        <v>29</v>
      </c>
      <c r="I1437">
        <v>0</v>
      </c>
      <c r="N1437">
        <v>16</v>
      </c>
      <c r="O1437">
        <v>16</v>
      </c>
      <c r="P1437">
        <v>4</v>
      </c>
      <c r="Q1437" t="s">
        <v>1569</v>
      </c>
      <c r="R1437" t="s">
        <v>592</v>
      </c>
      <c r="S1437" t="s">
        <v>32</v>
      </c>
      <c r="U1437" t="s">
        <v>33</v>
      </c>
      <c r="X1437" t="s">
        <v>34</v>
      </c>
      <c r="Y1437" t="s">
        <v>35</v>
      </c>
      <c r="AA1437" t="str">
        <f t="shared" si="72"/>
        <v/>
      </c>
    </row>
    <row r="1438" spans="1:27" x14ac:dyDescent="0.35">
      <c r="A1438" t="s">
        <v>3001</v>
      </c>
      <c r="B1438" s="3" t="s">
        <v>3002</v>
      </c>
      <c r="C1438" s="3" t="s">
        <v>3003</v>
      </c>
      <c r="D1438">
        <v>5</v>
      </c>
      <c r="E1438" t="s">
        <v>3014</v>
      </c>
      <c r="F1438" t="s">
        <v>29</v>
      </c>
      <c r="I1438">
        <v>0</v>
      </c>
      <c r="N1438">
        <v>37</v>
      </c>
      <c r="O1438">
        <v>40</v>
      </c>
      <c r="P1438">
        <v>3.5</v>
      </c>
      <c r="Q1438" t="s">
        <v>1940</v>
      </c>
      <c r="R1438" t="s">
        <v>1111</v>
      </c>
      <c r="S1438" t="s">
        <v>32</v>
      </c>
      <c r="U1438" t="s">
        <v>117</v>
      </c>
      <c r="V1438" t="s">
        <v>393</v>
      </c>
      <c r="W1438">
        <v>1</v>
      </c>
      <c r="X1438" t="s">
        <v>34</v>
      </c>
      <c r="Y1438" t="s">
        <v>35</v>
      </c>
      <c r="Z1438">
        <v>5</v>
      </c>
      <c r="AA1438" t="str">
        <f t="shared" si="72"/>
        <v/>
      </c>
    </row>
    <row r="1439" spans="1:27" x14ac:dyDescent="0.35">
      <c r="A1439" t="s">
        <v>3001</v>
      </c>
      <c r="B1439" s="3" t="s">
        <v>3002</v>
      </c>
      <c r="C1439" s="3" t="s">
        <v>3003</v>
      </c>
      <c r="D1439">
        <v>6</v>
      </c>
      <c r="E1439" t="s">
        <v>3015</v>
      </c>
      <c r="F1439" t="s">
        <v>29</v>
      </c>
      <c r="I1439">
        <v>0</v>
      </c>
      <c r="N1439">
        <v>24</v>
      </c>
      <c r="O1439">
        <v>25</v>
      </c>
      <c r="P1439">
        <v>5</v>
      </c>
      <c r="Q1439" t="s">
        <v>3016</v>
      </c>
      <c r="R1439" t="s">
        <v>3017</v>
      </c>
      <c r="S1439" t="s">
        <v>32</v>
      </c>
      <c r="U1439" t="s">
        <v>33</v>
      </c>
      <c r="X1439" t="s">
        <v>34</v>
      </c>
      <c r="Y1439" t="s">
        <v>35</v>
      </c>
      <c r="AA1439" t="str">
        <f t="shared" si="72"/>
        <v/>
      </c>
    </row>
    <row r="1440" spans="1:27" x14ac:dyDescent="0.35">
      <c r="A1440" t="s">
        <v>3001</v>
      </c>
      <c r="B1440" s="3" t="s">
        <v>3002</v>
      </c>
      <c r="C1440" s="3" t="s">
        <v>3003</v>
      </c>
      <c r="D1440">
        <v>7</v>
      </c>
      <c r="E1440" t="s">
        <v>3018</v>
      </c>
      <c r="F1440" t="s">
        <v>29</v>
      </c>
      <c r="I1440">
        <v>0</v>
      </c>
      <c r="N1440">
        <v>25</v>
      </c>
      <c r="O1440">
        <v>25</v>
      </c>
      <c r="P1440">
        <v>4</v>
      </c>
      <c r="Q1440" t="s">
        <v>3019</v>
      </c>
      <c r="R1440" t="s">
        <v>3020</v>
      </c>
      <c r="S1440" t="s">
        <v>32</v>
      </c>
      <c r="U1440" t="s">
        <v>33</v>
      </c>
      <c r="X1440" t="s">
        <v>34</v>
      </c>
      <c r="Y1440" t="s">
        <v>35</v>
      </c>
      <c r="AA1440" t="str">
        <f t="shared" si="72"/>
        <v/>
      </c>
    </row>
    <row r="1441" spans="1:27" x14ac:dyDescent="0.35">
      <c r="A1441" t="s">
        <v>3001</v>
      </c>
      <c r="B1441" s="3" t="s">
        <v>3002</v>
      </c>
      <c r="C1441" s="3" t="s">
        <v>3003</v>
      </c>
      <c r="D1441">
        <v>8</v>
      </c>
      <c r="E1441" t="s">
        <v>3021</v>
      </c>
      <c r="F1441" t="s">
        <v>29</v>
      </c>
      <c r="I1441">
        <v>0</v>
      </c>
      <c r="N1441">
        <v>28</v>
      </c>
      <c r="O1441">
        <v>29</v>
      </c>
      <c r="P1441">
        <v>4</v>
      </c>
      <c r="Q1441" t="s">
        <v>1940</v>
      </c>
      <c r="R1441" t="s">
        <v>1111</v>
      </c>
      <c r="S1441" t="s">
        <v>32</v>
      </c>
      <c r="U1441" t="s">
        <v>117</v>
      </c>
      <c r="V1441" t="s">
        <v>3022</v>
      </c>
      <c r="W1441">
        <v>1.8</v>
      </c>
      <c r="X1441" t="s">
        <v>34</v>
      </c>
      <c r="Y1441" t="s">
        <v>35</v>
      </c>
      <c r="AA1441" t="str">
        <f t="shared" si="72"/>
        <v/>
      </c>
    </row>
    <row r="1442" spans="1:27" x14ac:dyDescent="0.35">
      <c r="A1442" t="s">
        <v>3001</v>
      </c>
      <c r="B1442" s="3" t="s">
        <v>3002</v>
      </c>
      <c r="C1442" s="3" t="s">
        <v>3003</v>
      </c>
      <c r="D1442">
        <v>9</v>
      </c>
      <c r="E1442" t="s">
        <v>3023</v>
      </c>
      <c r="F1442" t="s">
        <v>29</v>
      </c>
      <c r="I1442">
        <v>0</v>
      </c>
      <c r="N1442">
        <v>20</v>
      </c>
      <c r="O1442">
        <v>21</v>
      </c>
      <c r="P1442">
        <v>4</v>
      </c>
      <c r="Q1442" t="s">
        <v>3012</v>
      </c>
      <c r="R1442" t="s">
        <v>310</v>
      </c>
      <c r="S1442" t="s">
        <v>32</v>
      </c>
      <c r="U1442" t="s">
        <v>33</v>
      </c>
      <c r="X1442" t="s">
        <v>34</v>
      </c>
      <c r="Y1442" t="s">
        <v>35</v>
      </c>
      <c r="AA1442" t="str">
        <f t="shared" si="72"/>
        <v/>
      </c>
    </row>
    <row r="1443" spans="1:27" x14ac:dyDescent="0.35">
      <c r="A1443" t="s">
        <v>3024</v>
      </c>
      <c r="B1443" s="3" t="s">
        <v>3025</v>
      </c>
      <c r="C1443" s="3" t="s">
        <v>3026</v>
      </c>
      <c r="D1443">
        <v>0</v>
      </c>
      <c r="E1443" t="s">
        <v>3027</v>
      </c>
      <c r="F1443" t="s">
        <v>29</v>
      </c>
      <c r="I1443">
        <v>0</v>
      </c>
      <c r="N1443">
        <v>14</v>
      </c>
      <c r="O1443">
        <v>14</v>
      </c>
      <c r="P1443">
        <v>2</v>
      </c>
      <c r="Q1443" t="s">
        <v>2964</v>
      </c>
      <c r="R1443" t="s">
        <v>2965</v>
      </c>
      <c r="S1443" t="s">
        <v>62</v>
      </c>
      <c r="U1443" t="s">
        <v>33</v>
      </c>
      <c r="X1443" t="s">
        <v>34</v>
      </c>
      <c r="Y1443" t="s">
        <v>35</v>
      </c>
      <c r="AA1443" t="str">
        <f t="shared" si="72"/>
        <v/>
      </c>
    </row>
    <row r="1444" spans="1:27" x14ac:dyDescent="0.35">
      <c r="A1444" t="s">
        <v>3024</v>
      </c>
      <c r="B1444" s="3" t="s">
        <v>3025</v>
      </c>
      <c r="C1444" s="3" t="s">
        <v>3026</v>
      </c>
      <c r="D1444">
        <v>1</v>
      </c>
      <c r="E1444" t="s">
        <v>3028</v>
      </c>
      <c r="F1444" t="s">
        <v>29</v>
      </c>
      <c r="I1444">
        <v>0</v>
      </c>
      <c r="N1444">
        <v>11</v>
      </c>
      <c r="O1444">
        <v>11.5</v>
      </c>
      <c r="P1444">
        <v>2.5</v>
      </c>
      <c r="Q1444" t="s">
        <v>244</v>
      </c>
      <c r="R1444" t="s">
        <v>245</v>
      </c>
      <c r="S1444" t="s">
        <v>62</v>
      </c>
      <c r="U1444" t="s">
        <v>33</v>
      </c>
      <c r="X1444" t="s">
        <v>34</v>
      </c>
      <c r="Y1444" t="s">
        <v>35</v>
      </c>
      <c r="AA1444" t="str">
        <f t="shared" si="72"/>
        <v/>
      </c>
    </row>
    <row r="1445" spans="1:27" x14ac:dyDescent="0.35">
      <c r="A1445" t="s">
        <v>3024</v>
      </c>
      <c r="B1445" s="3" t="s">
        <v>3025</v>
      </c>
      <c r="C1445" s="3" t="s">
        <v>3026</v>
      </c>
      <c r="D1445">
        <v>2</v>
      </c>
      <c r="E1445" t="s">
        <v>3029</v>
      </c>
      <c r="F1445" t="s">
        <v>29</v>
      </c>
      <c r="I1445">
        <v>0</v>
      </c>
      <c r="N1445">
        <v>9</v>
      </c>
      <c r="O1445">
        <v>10</v>
      </c>
      <c r="P1445">
        <v>4</v>
      </c>
      <c r="Q1445" t="s">
        <v>1940</v>
      </c>
      <c r="R1445" t="s">
        <v>1111</v>
      </c>
      <c r="S1445" t="s">
        <v>62</v>
      </c>
      <c r="U1445" t="s">
        <v>33</v>
      </c>
      <c r="X1445" t="s">
        <v>95</v>
      </c>
      <c r="Y1445" t="s">
        <v>35</v>
      </c>
      <c r="AA1445" t="str">
        <f t="shared" si="72"/>
        <v/>
      </c>
    </row>
    <row r="1446" spans="1:27" x14ac:dyDescent="0.35">
      <c r="A1446" t="s">
        <v>3024</v>
      </c>
      <c r="B1446" s="3" t="s">
        <v>3025</v>
      </c>
      <c r="C1446" s="3" t="s">
        <v>3026</v>
      </c>
      <c r="D1446">
        <v>3</v>
      </c>
      <c r="E1446" t="s">
        <v>3030</v>
      </c>
      <c r="F1446" t="s">
        <v>29</v>
      </c>
      <c r="I1446">
        <v>0</v>
      </c>
      <c r="N1446">
        <v>14</v>
      </c>
      <c r="O1446">
        <v>15</v>
      </c>
      <c r="P1446">
        <v>2</v>
      </c>
      <c r="Q1446" t="s">
        <v>2852</v>
      </c>
      <c r="R1446" t="s">
        <v>903</v>
      </c>
      <c r="S1446" t="s">
        <v>32</v>
      </c>
      <c r="U1446" t="s">
        <v>33</v>
      </c>
      <c r="X1446" t="s">
        <v>34</v>
      </c>
      <c r="Y1446" t="s">
        <v>35</v>
      </c>
      <c r="AA1446" t="str">
        <f t="shared" si="72"/>
        <v/>
      </c>
    </row>
    <row r="1447" spans="1:27" x14ac:dyDescent="0.35">
      <c r="A1447" t="s">
        <v>3024</v>
      </c>
      <c r="B1447" s="3" t="s">
        <v>3025</v>
      </c>
      <c r="C1447" s="3" t="s">
        <v>3026</v>
      </c>
      <c r="D1447">
        <v>4</v>
      </c>
      <c r="E1447" t="s">
        <v>3031</v>
      </c>
      <c r="F1447" t="s">
        <v>49</v>
      </c>
      <c r="I1447">
        <v>0</v>
      </c>
      <c r="N1447">
        <v>0</v>
      </c>
      <c r="O1447">
        <v>0</v>
      </c>
      <c r="Q1447" t="s">
        <v>3032</v>
      </c>
      <c r="R1447" t="s">
        <v>818</v>
      </c>
      <c r="S1447" t="s">
        <v>32</v>
      </c>
      <c r="AA1447" t="str">
        <f t="shared" si="72"/>
        <v/>
      </c>
    </row>
    <row r="1448" spans="1:27" x14ac:dyDescent="0.35">
      <c r="A1448" t="s">
        <v>3024</v>
      </c>
      <c r="B1448" s="3" t="s">
        <v>3025</v>
      </c>
      <c r="C1448" s="3" t="s">
        <v>3026</v>
      </c>
      <c r="D1448">
        <v>5</v>
      </c>
      <c r="E1448" t="s">
        <v>3033</v>
      </c>
      <c r="F1448" t="s">
        <v>29</v>
      </c>
      <c r="I1448">
        <v>0</v>
      </c>
      <c r="N1448">
        <v>9</v>
      </c>
      <c r="O1448">
        <v>11</v>
      </c>
      <c r="P1448">
        <v>1</v>
      </c>
      <c r="Q1448" t="s">
        <v>2964</v>
      </c>
      <c r="R1448" t="s">
        <v>2965</v>
      </c>
      <c r="S1448" t="s">
        <v>52</v>
      </c>
      <c r="T1448">
        <v>2</v>
      </c>
      <c r="U1448" t="s">
        <v>33</v>
      </c>
      <c r="X1448" t="s">
        <v>34</v>
      </c>
      <c r="Y1448" t="s">
        <v>35</v>
      </c>
      <c r="AA1448" t="str">
        <f t="shared" si="72"/>
        <v/>
      </c>
    </row>
    <row r="1449" spans="1:27" x14ac:dyDescent="0.35">
      <c r="A1449" t="s">
        <v>3024</v>
      </c>
      <c r="B1449" s="3" t="s">
        <v>3025</v>
      </c>
      <c r="C1449" s="3" t="s">
        <v>3026</v>
      </c>
      <c r="D1449">
        <v>6</v>
      </c>
      <c r="E1449" t="s">
        <v>3034</v>
      </c>
      <c r="F1449" t="s">
        <v>29</v>
      </c>
      <c r="I1449">
        <v>0</v>
      </c>
      <c r="N1449">
        <v>9</v>
      </c>
      <c r="O1449">
        <v>9</v>
      </c>
      <c r="P1449">
        <v>1</v>
      </c>
      <c r="Q1449" t="s">
        <v>3035</v>
      </c>
      <c r="R1449" t="s">
        <v>466</v>
      </c>
      <c r="S1449" t="s">
        <v>62</v>
      </c>
      <c r="U1449" t="s">
        <v>33</v>
      </c>
      <c r="X1449" t="s">
        <v>95</v>
      </c>
      <c r="Y1449" t="s">
        <v>35</v>
      </c>
      <c r="AA1449" t="str">
        <f t="shared" si="72"/>
        <v/>
      </c>
    </row>
    <row r="1450" spans="1:27" x14ac:dyDescent="0.35">
      <c r="A1450" t="s">
        <v>3024</v>
      </c>
      <c r="B1450" s="3" t="s">
        <v>3025</v>
      </c>
      <c r="C1450" s="3" t="s">
        <v>3026</v>
      </c>
      <c r="D1450">
        <v>7</v>
      </c>
      <c r="E1450" t="s">
        <v>3036</v>
      </c>
      <c r="F1450" t="s">
        <v>29</v>
      </c>
      <c r="I1450">
        <v>0</v>
      </c>
      <c r="N1450">
        <v>12</v>
      </c>
      <c r="O1450">
        <v>14</v>
      </c>
      <c r="P1450">
        <v>1.5</v>
      </c>
      <c r="Q1450" t="s">
        <v>1927</v>
      </c>
      <c r="R1450" t="s">
        <v>818</v>
      </c>
      <c r="S1450" t="s">
        <v>62</v>
      </c>
      <c r="U1450" t="s">
        <v>33</v>
      </c>
      <c r="X1450" t="s">
        <v>34</v>
      </c>
      <c r="Y1450" t="s">
        <v>35</v>
      </c>
      <c r="AA1450" t="str">
        <f t="shared" si="72"/>
        <v/>
      </c>
    </row>
    <row r="1451" spans="1:27" x14ac:dyDescent="0.35">
      <c r="A1451" t="s">
        <v>3024</v>
      </c>
      <c r="B1451" s="3" t="s">
        <v>3025</v>
      </c>
      <c r="C1451" s="3" t="s">
        <v>3026</v>
      </c>
      <c r="D1451">
        <v>8</v>
      </c>
      <c r="E1451" t="s">
        <v>3037</v>
      </c>
      <c r="F1451" t="s">
        <v>29</v>
      </c>
      <c r="I1451">
        <v>0</v>
      </c>
      <c r="N1451">
        <v>13</v>
      </c>
      <c r="O1451">
        <v>14</v>
      </c>
      <c r="P1451">
        <v>2.5</v>
      </c>
      <c r="Q1451" t="s">
        <v>3038</v>
      </c>
      <c r="R1451" t="s">
        <v>3039</v>
      </c>
      <c r="S1451" t="s">
        <v>52</v>
      </c>
      <c r="T1451">
        <v>3</v>
      </c>
      <c r="U1451" t="s">
        <v>33</v>
      </c>
      <c r="X1451" t="s">
        <v>95</v>
      </c>
      <c r="Y1451" t="s">
        <v>35</v>
      </c>
      <c r="AA1451" t="str">
        <f t="shared" si="72"/>
        <v/>
      </c>
    </row>
    <row r="1452" spans="1:27" x14ac:dyDescent="0.35">
      <c r="A1452" t="s">
        <v>3040</v>
      </c>
      <c r="B1452" s="3" t="s">
        <v>3041</v>
      </c>
      <c r="C1452" s="3" t="s">
        <v>3042</v>
      </c>
      <c r="D1452">
        <v>0</v>
      </c>
      <c r="E1452" t="s">
        <v>3043</v>
      </c>
      <c r="F1452" t="s">
        <v>29</v>
      </c>
      <c r="I1452">
        <v>0</v>
      </c>
      <c r="N1452">
        <v>24</v>
      </c>
      <c r="O1452">
        <v>24</v>
      </c>
      <c r="P1452">
        <v>3.5</v>
      </c>
      <c r="Q1452" t="s">
        <v>3044</v>
      </c>
      <c r="R1452" t="s">
        <v>866</v>
      </c>
      <c r="S1452" t="s">
        <v>32</v>
      </c>
      <c r="U1452" t="s">
        <v>33</v>
      </c>
      <c r="X1452" t="s">
        <v>34</v>
      </c>
      <c r="Y1452" t="s">
        <v>35</v>
      </c>
      <c r="AA1452" t="str">
        <f t="shared" si="72"/>
        <v/>
      </c>
    </row>
    <row r="1453" spans="1:27" x14ac:dyDescent="0.35">
      <c r="A1453" t="s">
        <v>3045</v>
      </c>
      <c r="B1453" s="3" t="s">
        <v>3046</v>
      </c>
      <c r="C1453" s="3" t="s">
        <v>3047</v>
      </c>
      <c r="D1453">
        <v>0</v>
      </c>
      <c r="E1453" t="s">
        <v>3048</v>
      </c>
      <c r="F1453" t="s">
        <v>29</v>
      </c>
      <c r="I1453">
        <v>0</v>
      </c>
      <c r="N1453">
        <v>30</v>
      </c>
      <c r="O1453">
        <v>32</v>
      </c>
      <c r="P1453">
        <v>5</v>
      </c>
      <c r="Q1453" t="s">
        <v>3049</v>
      </c>
      <c r="R1453" t="s">
        <v>3050</v>
      </c>
      <c r="S1453" t="s">
        <v>32</v>
      </c>
      <c r="U1453" t="s">
        <v>33</v>
      </c>
      <c r="X1453" t="s">
        <v>34</v>
      </c>
      <c r="Y1453" t="s">
        <v>35</v>
      </c>
      <c r="AA1453" t="str">
        <f t="shared" si="72"/>
        <v/>
      </c>
    </row>
    <row r="1454" spans="1:27" x14ac:dyDescent="0.35">
      <c r="A1454" t="s">
        <v>3045</v>
      </c>
      <c r="B1454" s="3" t="s">
        <v>3046</v>
      </c>
      <c r="C1454" s="3" t="s">
        <v>3047</v>
      </c>
      <c r="D1454">
        <v>1</v>
      </c>
      <c r="E1454" t="s">
        <v>3051</v>
      </c>
      <c r="F1454" t="s">
        <v>29</v>
      </c>
      <c r="I1454">
        <v>0</v>
      </c>
      <c r="N1454">
        <v>23</v>
      </c>
      <c r="O1454">
        <v>24</v>
      </c>
      <c r="P1454">
        <v>4</v>
      </c>
      <c r="Q1454" t="s">
        <v>3052</v>
      </c>
      <c r="R1454" t="s">
        <v>3053</v>
      </c>
      <c r="S1454" t="s">
        <v>52</v>
      </c>
      <c r="T1454">
        <v>2</v>
      </c>
      <c r="U1454" t="s">
        <v>33</v>
      </c>
      <c r="X1454" t="s">
        <v>34</v>
      </c>
      <c r="Y1454" t="s">
        <v>35</v>
      </c>
      <c r="AA1454" t="str">
        <f t="shared" si="72"/>
        <v/>
      </c>
    </row>
    <row r="1455" spans="1:27" x14ac:dyDescent="0.35">
      <c r="A1455" t="s">
        <v>3045</v>
      </c>
      <c r="B1455" s="3" t="s">
        <v>3046</v>
      </c>
      <c r="C1455" s="3" t="s">
        <v>3047</v>
      </c>
      <c r="D1455">
        <v>2</v>
      </c>
      <c r="E1455" t="s">
        <v>3054</v>
      </c>
      <c r="F1455" t="s">
        <v>29</v>
      </c>
      <c r="I1455">
        <v>0</v>
      </c>
      <c r="N1455">
        <v>42</v>
      </c>
      <c r="O1455">
        <v>43</v>
      </c>
      <c r="P1455">
        <v>5</v>
      </c>
      <c r="Q1455" t="s">
        <v>3055</v>
      </c>
      <c r="R1455" t="s">
        <v>371</v>
      </c>
      <c r="S1455" t="s">
        <v>32</v>
      </c>
      <c r="U1455" t="s">
        <v>33</v>
      </c>
      <c r="X1455" t="s">
        <v>34</v>
      </c>
      <c r="Y1455" t="s">
        <v>35</v>
      </c>
      <c r="Z1455">
        <v>6</v>
      </c>
      <c r="AA1455" t="str">
        <f t="shared" si="72"/>
        <v/>
      </c>
    </row>
    <row r="1456" spans="1:27" x14ac:dyDescent="0.35">
      <c r="A1456" t="s">
        <v>3045</v>
      </c>
      <c r="B1456" s="3" t="s">
        <v>3046</v>
      </c>
      <c r="C1456" s="3" t="s">
        <v>3047</v>
      </c>
      <c r="D1456">
        <v>3</v>
      </c>
      <c r="E1456" t="s">
        <v>3056</v>
      </c>
      <c r="F1456" t="s">
        <v>29</v>
      </c>
      <c r="I1456">
        <v>0</v>
      </c>
      <c r="N1456">
        <v>40.5</v>
      </c>
      <c r="O1456">
        <v>58</v>
      </c>
      <c r="P1456">
        <v>3</v>
      </c>
      <c r="Q1456" t="s">
        <v>3057</v>
      </c>
      <c r="R1456" t="s">
        <v>3058</v>
      </c>
      <c r="S1456" t="s">
        <v>32</v>
      </c>
      <c r="U1456" t="s">
        <v>33</v>
      </c>
      <c r="X1456" t="s">
        <v>34</v>
      </c>
      <c r="Y1456" t="s">
        <v>35</v>
      </c>
      <c r="Z1456">
        <v>1.8</v>
      </c>
      <c r="AA1456" t="str">
        <f t="shared" si="72"/>
        <v/>
      </c>
    </row>
    <row r="1457" spans="1:28" x14ac:dyDescent="0.35">
      <c r="A1457" t="s">
        <v>3045</v>
      </c>
      <c r="B1457" s="3" t="s">
        <v>3046</v>
      </c>
      <c r="C1457" s="3" t="s">
        <v>3047</v>
      </c>
      <c r="D1457">
        <v>4</v>
      </c>
      <c r="E1457" t="s">
        <v>3059</v>
      </c>
      <c r="F1457" t="s">
        <v>29</v>
      </c>
      <c r="I1457">
        <v>0</v>
      </c>
      <c r="N1457">
        <v>41</v>
      </c>
      <c r="O1457">
        <v>41</v>
      </c>
      <c r="P1457">
        <v>4.5</v>
      </c>
      <c r="Q1457" t="s">
        <v>3060</v>
      </c>
      <c r="R1457" t="s">
        <v>688</v>
      </c>
      <c r="S1457" t="s">
        <v>32</v>
      </c>
      <c r="U1457" t="s">
        <v>33</v>
      </c>
      <c r="X1457" t="s">
        <v>34</v>
      </c>
      <c r="Y1457" t="s">
        <v>35</v>
      </c>
      <c r="Z1457">
        <v>4</v>
      </c>
      <c r="AA1457" t="str">
        <f t="shared" si="72"/>
        <v/>
      </c>
    </row>
    <row r="1458" spans="1:28" x14ac:dyDescent="0.35">
      <c r="A1458" t="s">
        <v>3061</v>
      </c>
      <c r="B1458" s="3" t="s">
        <v>3062</v>
      </c>
      <c r="C1458" s="3" t="s">
        <v>3063</v>
      </c>
      <c r="D1458">
        <v>0</v>
      </c>
      <c r="E1458" t="s">
        <v>3064</v>
      </c>
      <c r="F1458" t="s">
        <v>29</v>
      </c>
      <c r="I1458">
        <v>0</v>
      </c>
      <c r="N1458">
        <v>22</v>
      </c>
      <c r="O1458">
        <v>24</v>
      </c>
      <c r="P1458">
        <v>3</v>
      </c>
      <c r="Q1458" t="s">
        <v>1403</v>
      </c>
      <c r="R1458" t="s">
        <v>611</v>
      </c>
      <c r="S1458" t="s">
        <v>62</v>
      </c>
      <c r="U1458" t="s">
        <v>33</v>
      </c>
      <c r="X1458" t="s">
        <v>34</v>
      </c>
      <c r="Y1458" t="s">
        <v>35</v>
      </c>
      <c r="AA1458" t="str">
        <f t="shared" si="72"/>
        <v/>
      </c>
    </row>
    <row r="1459" spans="1:28" x14ac:dyDescent="0.35">
      <c r="A1459" t="s">
        <v>3061</v>
      </c>
      <c r="B1459" s="3" t="s">
        <v>3062</v>
      </c>
      <c r="C1459" s="3" t="s">
        <v>3063</v>
      </c>
      <c r="D1459">
        <v>1</v>
      </c>
      <c r="E1459" t="s">
        <v>3065</v>
      </c>
      <c r="F1459" t="s">
        <v>29</v>
      </c>
      <c r="I1459">
        <v>0</v>
      </c>
      <c r="N1459">
        <v>27</v>
      </c>
      <c r="O1459">
        <v>36</v>
      </c>
      <c r="P1459">
        <v>1.5</v>
      </c>
      <c r="Q1459" t="s">
        <v>3066</v>
      </c>
      <c r="R1459" t="s">
        <v>3067</v>
      </c>
      <c r="S1459" t="s">
        <v>62</v>
      </c>
      <c r="U1459" t="s">
        <v>33</v>
      </c>
      <c r="X1459" t="s">
        <v>34</v>
      </c>
      <c r="Y1459" t="s">
        <v>35</v>
      </c>
      <c r="AA1459" t="str">
        <f t="shared" si="72"/>
        <v/>
      </c>
    </row>
    <row r="1460" spans="1:28" x14ac:dyDescent="0.35">
      <c r="A1460" t="s">
        <v>3061</v>
      </c>
      <c r="B1460" s="3" t="s">
        <v>3062</v>
      </c>
      <c r="C1460" s="3" t="s">
        <v>3063</v>
      </c>
      <c r="D1460">
        <v>2</v>
      </c>
      <c r="E1460" t="s">
        <v>3068</v>
      </c>
      <c r="F1460" t="s">
        <v>29</v>
      </c>
      <c r="I1460">
        <v>0</v>
      </c>
      <c r="N1460">
        <v>60</v>
      </c>
      <c r="O1460">
        <v>57</v>
      </c>
      <c r="P1460">
        <v>4</v>
      </c>
      <c r="Q1460" t="s">
        <v>1418</v>
      </c>
      <c r="R1460" t="s">
        <v>589</v>
      </c>
      <c r="S1460" t="s">
        <v>32</v>
      </c>
      <c r="U1460" t="s">
        <v>33</v>
      </c>
      <c r="X1460" t="s">
        <v>34</v>
      </c>
      <c r="Y1460" t="s">
        <v>35</v>
      </c>
      <c r="Z1460">
        <v>3</v>
      </c>
      <c r="AA1460">
        <f t="shared" si="72"/>
        <v>64.137931034482762</v>
      </c>
      <c r="AB1460">
        <f t="shared" ref="AB1460" si="73">0.00048312*(AA1460-2*PI()*Z1460)^3+60.4774</f>
        <v>105.35351308550968</v>
      </c>
    </row>
    <row r="1461" spans="1:28" x14ac:dyDescent="0.35">
      <c r="A1461" t="s">
        <v>3061</v>
      </c>
      <c r="B1461" s="3" t="s">
        <v>3062</v>
      </c>
      <c r="C1461" s="3" t="s">
        <v>3063</v>
      </c>
      <c r="D1461">
        <v>3</v>
      </c>
      <c r="E1461" t="s">
        <v>3069</v>
      </c>
      <c r="F1461" t="s">
        <v>29</v>
      </c>
      <c r="I1461">
        <v>0</v>
      </c>
      <c r="N1461">
        <v>19</v>
      </c>
      <c r="O1461">
        <v>19</v>
      </c>
      <c r="P1461">
        <v>2.2000000000000002</v>
      </c>
      <c r="Q1461" t="s">
        <v>3070</v>
      </c>
      <c r="R1461" t="s">
        <v>51</v>
      </c>
      <c r="S1461" t="s">
        <v>32</v>
      </c>
      <c r="U1461" t="s">
        <v>33</v>
      </c>
      <c r="X1461" t="s">
        <v>34</v>
      </c>
      <c r="Y1461" t="s">
        <v>35</v>
      </c>
      <c r="AA1461" t="str">
        <f t="shared" si="72"/>
        <v/>
      </c>
    </row>
    <row r="1462" spans="1:28" x14ac:dyDescent="0.35">
      <c r="A1462" t="s">
        <v>3061</v>
      </c>
      <c r="B1462" s="3" t="s">
        <v>3062</v>
      </c>
      <c r="C1462" s="3" t="s">
        <v>3063</v>
      </c>
      <c r="D1462">
        <v>4</v>
      </c>
      <c r="E1462" t="s">
        <v>3071</v>
      </c>
      <c r="F1462" t="s">
        <v>29</v>
      </c>
      <c r="I1462">
        <v>0</v>
      </c>
      <c r="N1462">
        <v>13</v>
      </c>
      <c r="O1462">
        <v>14.5</v>
      </c>
      <c r="P1462">
        <v>1.5</v>
      </c>
      <c r="Q1462" t="s">
        <v>1439</v>
      </c>
      <c r="R1462" t="s">
        <v>548</v>
      </c>
      <c r="S1462" t="s">
        <v>62</v>
      </c>
      <c r="U1462" t="s">
        <v>33</v>
      </c>
      <c r="X1462" t="s">
        <v>34</v>
      </c>
      <c r="Y1462" t="s">
        <v>35</v>
      </c>
      <c r="AA1462" t="str">
        <f t="shared" si="72"/>
        <v/>
      </c>
    </row>
    <row r="1463" spans="1:28" x14ac:dyDescent="0.35">
      <c r="A1463" t="s">
        <v>3061</v>
      </c>
      <c r="B1463" s="3" t="s">
        <v>3062</v>
      </c>
      <c r="C1463" s="3" t="s">
        <v>3063</v>
      </c>
      <c r="D1463">
        <v>5</v>
      </c>
      <c r="E1463" t="s">
        <v>3072</v>
      </c>
      <c r="F1463" t="s">
        <v>29</v>
      </c>
      <c r="I1463">
        <v>0</v>
      </c>
      <c r="N1463">
        <v>27</v>
      </c>
      <c r="O1463">
        <v>29</v>
      </c>
      <c r="P1463">
        <v>2</v>
      </c>
      <c r="Q1463" t="s">
        <v>3070</v>
      </c>
      <c r="R1463" t="s">
        <v>51</v>
      </c>
      <c r="S1463" t="s">
        <v>32</v>
      </c>
      <c r="U1463" t="s">
        <v>33</v>
      </c>
      <c r="X1463" t="s">
        <v>34</v>
      </c>
      <c r="Y1463" t="s">
        <v>35</v>
      </c>
      <c r="AA1463" t="str">
        <f t="shared" si="72"/>
        <v/>
      </c>
    </row>
    <row r="1464" spans="1:28" x14ac:dyDescent="0.35">
      <c r="A1464" t="s">
        <v>3061</v>
      </c>
      <c r="B1464" s="3" t="s">
        <v>3062</v>
      </c>
      <c r="C1464" s="3" t="s">
        <v>3063</v>
      </c>
      <c r="D1464">
        <v>6</v>
      </c>
      <c r="E1464" t="s">
        <v>3073</v>
      </c>
      <c r="F1464" t="s">
        <v>29</v>
      </c>
      <c r="I1464">
        <v>0</v>
      </c>
      <c r="N1464">
        <v>16</v>
      </c>
      <c r="O1464">
        <v>18</v>
      </c>
      <c r="P1464">
        <v>1.5</v>
      </c>
      <c r="Q1464" t="s">
        <v>3074</v>
      </c>
      <c r="R1464" t="s">
        <v>939</v>
      </c>
      <c r="S1464" t="s">
        <v>62</v>
      </c>
      <c r="U1464" t="s">
        <v>33</v>
      </c>
      <c r="X1464" t="s">
        <v>95</v>
      </c>
      <c r="Y1464" t="s">
        <v>35</v>
      </c>
      <c r="AA1464" t="str">
        <f t="shared" si="72"/>
        <v/>
      </c>
    </row>
    <row r="1465" spans="1:28" x14ac:dyDescent="0.35">
      <c r="A1465" t="s">
        <v>3075</v>
      </c>
      <c r="B1465" s="3" t="s">
        <v>3076</v>
      </c>
      <c r="C1465" s="3" t="s">
        <v>3077</v>
      </c>
      <c r="D1465">
        <v>0</v>
      </c>
      <c r="E1465" t="s">
        <v>3078</v>
      </c>
      <c r="F1465" t="s">
        <v>29</v>
      </c>
      <c r="I1465">
        <v>0</v>
      </c>
      <c r="N1465">
        <v>21</v>
      </c>
      <c r="O1465">
        <v>27</v>
      </c>
      <c r="P1465">
        <v>2.5</v>
      </c>
      <c r="Q1465" t="s">
        <v>3079</v>
      </c>
      <c r="R1465" t="s">
        <v>1211</v>
      </c>
      <c r="S1465" t="s">
        <v>52</v>
      </c>
      <c r="T1465">
        <v>2</v>
      </c>
      <c r="U1465" t="s">
        <v>33</v>
      </c>
      <c r="X1465" t="s">
        <v>95</v>
      </c>
      <c r="Y1465" t="s">
        <v>35</v>
      </c>
      <c r="AA1465" t="str">
        <f t="shared" si="72"/>
        <v/>
      </c>
    </row>
    <row r="1466" spans="1:28" x14ac:dyDescent="0.35">
      <c r="A1466" t="s">
        <v>3075</v>
      </c>
      <c r="B1466" s="3" t="s">
        <v>3076</v>
      </c>
      <c r="C1466" s="3" t="s">
        <v>3077</v>
      </c>
      <c r="D1466">
        <v>1</v>
      </c>
      <c r="E1466" t="s">
        <v>3080</v>
      </c>
      <c r="F1466" t="s">
        <v>29</v>
      </c>
      <c r="I1466">
        <v>0</v>
      </c>
      <c r="N1466">
        <v>21</v>
      </c>
      <c r="O1466">
        <v>22</v>
      </c>
      <c r="P1466">
        <v>2.5</v>
      </c>
      <c r="Q1466" t="s">
        <v>3081</v>
      </c>
      <c r="R1466" t="s">
        <v>3082</v>
      </c>
      <c r="S1466" t="s">
        <v>52</v>
      </c>
      <c r="T1466">
        <v>3</v>
      </c>
      <c r="U1466" t="s">
        <v>33</v>
      </c>
      <c r="X1466" t="s">
        <v>34</v>
      </c>
      <c r="Y1466" t="s">
        <v>35</v>
      </c>
      <c r="AA1466" t="str">
        <f t="shared" si="72"/>
        <v/>
      </c>
    </row>
    <row r="1467" spans="1:28" x14ac:dyDescent="0.35">
      <c r="A1467" t="s">
        <v>3075</v>
      </c>
      <c r="B1467" s="3" t="s">
        <v>3076</v>
      </c>
      <c r="C1467" s="3" t="s">
        <v>3077</v>
      </c>
      <c r="D1467">
        <v>2</v>
      </c>
      <c r="E1467" t="s">
        <v>3083</v>
      </c>
      <c r="F1467" t="s">
        <v>29</v>
      </c>
      <c r="I1467">
        <v>0</v>
      </c>
      <c r="N1467">
        <v>10</v>
      </c>
      <c r="O1467">
        <v>11</v>
      </c>
      <c r="P1467">
        <v>1</v>
      </c>
      <c r="Q1467" t="s">
        <v>3084</v>
      </c>
      <c r="R1467" t="s">
        <v>3085</v>
      </c>
      <c r="S1467" t="s">
        <v>52</v>
      </c>
      <c r="T1467">
        <v>2</v>
      </c>
      <c r="U1467" t="s">
        <v>33</v>
      </c>
      <c r="X1467" t="s">
        <v>34</v>
      </c>
      <c r="Y1467" t="s">
        <v>35</v>
      </c>
      <c r="AA1467" t="str">
        <f t="shared" si="72"/>
        <v/>
      </c>
    </row>
    <row r="1468" spans="1:28" x14ac:dyDescent="0.35">
      <c r="A1468" t="s">
        <v>3075</v>
      </c>
      <c r="B1468" s="3" t="s">
        <v>3076</v>
      </c>
      <c r="C1468" s="3" t="s">
        <v>3077</v>
      </c>
      <c r="D1468">
        <v>3</v>
      </c>
      <c r="E1468" t="s">
        <v>3086</v>
      </c>
      <c r="F1468" t="s">
        <v>29</v>
      </c>
      <c r="I1468">
        <v>0</v>
      </c>
      <c r="N1468">
        <v>18</v>
      </c>
      <c r="O1468">
        <v>17</v>
      </c>
      <c r="P1468">
        <v>2</v>
      </c>
      <c r="Q1468" t="s">
        <v>1599</v>
      </c>
      <c r="R1468" t="s">
        <v>1600</v>
      </c>
      <c r="S1468" t="s">
        <v>32</v>
      </c>
      <c r="U1468" t="s">
        <v>33</v>
      </c>
      <c r="X1468" t="s">
        <v>34</v>
      </c>
      <c r="Y1468" t="s">
        <v>35</v>
      </c>
      <c r="AA1468" t="str">
        <f t="shared" si="72"/>
        <v/>
      </c>
    </row>
    <row r="1469" spans="1:28" x14ac:dyDescent="0.35">
      <c r="A1469" t="s">
        <v>3087</v>
      </c>
      <c r="B1469" s="3" t="s">
        <v>3088</v>
      </c>
      <c r="C1469" s="3" t="s">
        <v>3089</v>
      </c>
      <c r="D1469">
        <v>0</v>
      </c>
      <c r="E1469" t="s">
        <v>3090</v>
      </c>
      <c r="F1469" t="s">
        <v>29</v>
      </c>
      <c r="I1469">
        <v>0</v>
      </c>
      <c r="N1469">
        <v>8</v>
      </c>
      <c r="O1469">
        <v>10</v>
      </c>
      <c r="P1469">
        <v>1.8</v>
      </c>
      <c r="Q1469" t="s">
        <v>3091</v>
      </c>
      <c r="R1469" t="s">
        <v>1162</v>
      </c>
      <c r="S1469" t="s">
        <v>32</v>
      </c>
      <c r="U1469" t="s">
        <v>33</v>
      </c>
      <c r="X1469" t="s">
        <v>34</v>
      </c>
      <c r="Y1469" t="s">
        <v>35</v>
      </c>
      <c r="AA1469" t="str">
        <f t="shared" si="72"/>
        <v/>
      </c>
    </row>
    <row r="1470" spans="1:28" x14ac:dyDescent="0.35">
      <c r="A1470" t="s">
        <v>3087</v>
      </c>
      <c r="B1470" s="3" t="s">
        <v>3088</v>
      </c>
      <c r="C1470" s="3" t="s">
        <v>3089</v>
      </c>
      <c r="D1470">
        <v>1</v>
      </c>
      <c r="E1470" t="s">
        <v>3092</v>
      </c>
      <c r="F1470" t="s">
        <v>29</v>
      </c>
      <c r="I1470">
        <v>0</v>
      </c>
      <c r="N1470">
        <v>9</v>
      </c>
      <c r="O1470">
        <v>9</v>
      </c>
      <c r="P1470">
        <v>2</v>
      </c>
      <c r="Q1470" t="s">
        <v>3091</v>
      </c>
      <c r="R1470" t="s">
        <v>1162</v>
      </c>
      <c r="S1470" t="s">
        <v>32</v>
      </c>
      <c r="U1470" t="s">
        <v>33</v>
      </c>
      <c r="X1470" t="s">
        <v>34</v>
      </c>
      <c r="Y1470" t="s">
        <v>35</v>
      </c>
      <c r="AA1470" t="str">
        <f t="shared" si="72"/>
        <v/>
      </c>
    </row>
    <row r="1471" spans="1:28" x14ac:dyDescent="0.35">
      <c r="A1471" t="s">
        <v>3087</v>
      </c>
      <c r="B1471" s="3" t="s">
        <v>3088</v>
      </c>
      <c r="C1471" s="3" t="s">
        <v>3089</v>
      </c>
      <c r="D1471">
        <v>2</v>
      </c>
      <c r="E1471" t="s">
        <v>3093</v>
      </c>
      <c r="F1471" t="s">
        <v>29</v>
      </c>
      <c r="I1471">
        <v>0</v>
      </c>
      <c r="N1471">
        <v>12</v>
      </c>
      <c r="O1471">
        <v>12</v>
      </c>
      <c r="P1471">
        <v>2</v>
      </c>
      <c r="Q1471" t="s">
        <v>3094</v>
      </c>
      <c r="R1471" t="s">
        <v>3095</v>
      </c>
      <c r="S1471" t="s">
        <v>52</v>
      </c>
      <c r="T1471">
        <v>5</v>
      </c>
      <c r="U1471" t="s">
        <v>33</v>
      </c>
      <c r="X1471" t="s">
        <v>34</v>
      </c>
      <c r="Y1471" t="s">
        <v>35</v>
      </c>
      <c r="AA1471" t="str">
        <f t="shared" si="72"/>
        <v/>
      </c>
    </row>
    <row r="1472" spans="1:28" x14ac:dyDescent="0.35">
      <c r="A1472" t="s">
        <v>3087</v>
      </c>
      <c r="B1472" s="3" t="s">
        <v>3088</v>
      </c>
      <c r="C1472" s="3" t="s">
        <v>3089</v>
      </c>
      <c r="D1472">
        <v>3</v>
      </c>
      <c r="E1472" t="s">
        <v>3096</v>
      </c>
      <c r="F1472" t="s">
        <v>29</v>
      </c>
      <c r="I1472">
        <v>0</v>
      </c>
      <c r="N1472">
        <v>11</v>
      </c>
      <c r="O1472">
        <v>12</v>
      </c>
      <c r="P1472">
        <v>2</v>
      </c>
      <c r="Q1472" t="s">
        <v>3097</v>
      </c>
      <c r="R1472" t="s">
        <v>3098</v>
      </c>
      <c r="S1472" t="s">
        <v>62</v>
      </c>
      <c r="U1472" t="s">
        <v>33</v>
      </c>
      <c r="X1472" t="s">
        <v>95</v>
      </c>
      <c r="Y1472" t="s">
        <v>35</v>
      </c>
      <c r="AA1472" t="str">
        <f t="shared" si="72"/>
        <v/>
      </c>
    </row>
    <row r="1473" spans="1:27" x14ac:dyDescent="0.35">
      <c r="A1473" t="s">
        <v>3087</v>
      </c>
      <c r="B1473" s="3" t="s">
        <v>3088</v>
      </c>
      <c r="C1473" s="3" t="s">
        <v>3089</v>
      </c>
      <c r="D1473">
        <v>4</v>
      </c>
      <c r="E1473" t="s">
        <v>3099</v>
      </c>
      <c r="F1473" t="s">
        <v>29</v>
      </c>
      <c r="I1473">
        <v>0</v>
      </c>
      <c r="N1473">
        <v>20</v>
      </c>
      <c r="O1473">
        <v>20.5</v>
      </c>
      <c r="P1473">
        <v>2</v>
      </c>
      <c r="Q1473" t="s">
        <v>3100</v>
      </c>
      <c r="R1473" t="s">
        <v>3101</v>
      </c>
      <c r="S1473" t="s">
        <v>32</v>
      </c>
      <c r="U1473" t="s">
        <v>33</v>
      </c>
      <c r="X1473" t="s">
        <v>34</v>
      </c>
      <c r="Y1473" t="s">
        <v>35</v>
      </c>
      <c r="AA1473" t="str">
        <f t="shared" si="72"/>
        <v/>
      </c>
    </row>
    <row r="1474" spans="1:27" x14ac:dyDescent="0.35">
      <c r="A1474" t="s">
        <v>3087</v>
      </c>
      <c r="B1474" s="3" t="s">
        <v>3088</v>
      </c>
      <c r="C1474" s="3" t="s">
        <v>3089</v>
      </c>
      <c r="D1474">
        <v>5</v>
      </c>
      <c r="E1474" t="s">
        <v>3102</v>
      </c>
      <c r="F1474" t="s">
        <v>29</v>
      </c>
      <c r="I1474">
        <v>0</v>
      </c>
      <c r="N1474">
        <v>44</v>
      </c>
      <c r="O1474">
        <v>45</v>
      </c>
      <c r="P1474">
        <v>4</v>
      </c>
      <c r="Q1474" t="s">
        <v>3103</v>
      </c>
      <c r="R1474" t="s">
        <v>3104</v>
      </c>
      <c r="S1474" t="s">
        <v>32</v>
      </c>
      <c r="U1474" t="s">
        <v>117</v>
      </c>
      <c r="V1474" t="s">
        <v>2330</v>
      </c>
      <c r="W1474">
        <v>1.8</v>
      </c>
      <c r="X1474" t="s">
        <v>34</v>
      </c>
      <c r="Y1474" t="s">
        <v>35</v>
      </c>
      <c r="Z1474">
        <v>1.5</v>
      </c>
      <c r="AA1474" t="str">
        <f t="shared" ref="AA1474:AA1537" si="74">IF(N1474&gt;45,(O1474-1.2)/0.87,"")</f>
        <v/>
      </c>
    </row>
    <row r="1475" spans="1:27" x14ac:dyDescent="0.35">
      <c r="A1475" t="s">
        <v>3087</v>
      </c>
      <c r="B1475" s="3" t="s">
        <v>3088</v>
      </c>
      <c r="C1475" s="3" t="s">
        <v>3089</v>
      </c>
      <c r="D1475">
        <v>6</v>
      </c>
      <c r="E1475" t="s">
        <v>3105</v>
      </c>
      <c r="F1475" t="s">
        <v>29</v>
      </c>
      <c r="I1475">
        <v>0</v>
      </c>
      <c r="N1475">
        <v>40</v>
      </c>
      <c r="O1475">
        <v>41</v>
      </c>
      <c r="P1475">
        <v>6</v>
      </c>
      <c r="Q1475" t="s">
        <v>3106</v>
      </c>
      <c r="R1475" t="s">
        <v>3107</v>
      </c>
      <c r="S1475" t="s">
        <v>32</v>
      </c>
      <c r="U1475" t="s">
        <v>33</v>
      </c>
      <c r="X1475" t="s">
        <v>34</v>
      </c>
      <c r="Y1475" t="s">
        <v>35</v>
      </c>
      <c r="Z1475">
        <v>1.5</v>
      </c>
      <c r="AA1475" t="str">
        <f t="shared" si="74"/>
        <v/>
      </c>
    </row>
    <row r="1476" spans="1:27" x14ac:dyDescent="0.35">
      <c r="A1476" t="s">
        <v>3087</v>
      </c>
      <c r="B1476" s="3" t="s">
        <v>3088</v>
      </c>
      <c r="C1476" s="3" t="s">
        <v>3089</v>
      </c>
      <c r="D1476">
        <v>7</v>
      </c>
      <c r="E1476" t="s">
        <v>3108</v>
      </c>
      <c r="F1476" t="s">
        <v>49</v>
      </c>
      <c r="I1476">
        <v>0</v>
      </c>
      <c r="N1476">
        <v>0</v>
      </c>
      <c r="O1476">
        <v>0</v>
      </c>
      <c r="Q1476" t="s">
        <v>3109</v>
      </c>
      <c r="R1476" t="s">
        <v>3110</v>
      </c>
      <c r="S1476" t="s">
        <v>32</v>
      </c>
      <c r="AA1476" t="str">
        <f t="shared" si="74"/>
        <v/>
      </c>
    </row>
    <row r="1477" spans="1:27" x14ac:dyDescent="0.35">
      <c r="A1477" t="s">
        <v>3111</v>
      </c>
      <c r="B1477" s="3" t="s">
        <v>3112</v>
      </c>
      <c r="C1477" s="3" t="s">
        <v>3113</v>
      </c>
      <c r="D1477">
        <v>0</v>
      </c>
      <c r="E1477" t="s">
        <v>3114</v>
      </c>
      <c r="F1477" t="s">
        <v>29</v>
      </c>
      <c r="I1477">
        <v>0</v>
      </c>
      <c r="N1477">
        <v>17</v>
      </c>
      <c r="O1477">
        <v>16</v>
      </c>
      <c r="P1477">
        <v>4</v>
      </c>
      <c r="Q1477" t="s">
        <v>3115</v>
      </c>
      <c r="R1477" t="s">
        <v>3116</v>
      </c>
      <c r="S1477" t="s">
        <v>32</v>
      </c>
      <c r="U1477" t="s">
        <v>33</v>
      </c>
      <c r="X1477" t="s">
        <v>95</v>
      </c>
      <c r="Y1477" t="s">
        <v>35</v>
      </c>
      <c r="AA1477" t="str">
        <f t="shared" si="74"/>
        <v/>
      </c>
    </row>
    <row r="1478" spans="1:27" x14ac:dyDescent="0.35">
      <c r="A1478" t="s">
        <v>3111</v>
      </c>
      <c r="B1478" s="3" t="s">
        <v>3112</v>
      </c>
      <c r="C1478" s="3" t="s">
        <v>3113</v>
      </c>
      <c r="D1478">
        <v>1</v>
      </c>
      <c r="E1478" t="s">
        <v>3117</v>
      </c>
      <c r="F1478" t="s">
        <v>29</v>
      </c>
      <c r="I1478">
        <v>0</v>
      </c>
      <c r="N1478">
        <v>35</v>
      </c>
      <c r="O1478">
        <v>33</v>
      </c>
      <c r="P1478">
        <v>3</v>
      </c>
      <c r="Q1478" t="s">
        <v>3118</v>
      </c>
      <c r="R1478" t="s">
        <v>3119</v>
      </c>
      <c r="S1478" t="s">
        <v>32</v>
      </c>
      <c r="U1478" t="s">
        <v>33</v>
      </c>
      <c r="X1478" t="s">
        <v>34</v>
      </c>
      <c r="Y1478" t="s">
        <v>35</v>
      </c>
      <c r="AA1478" t="str">
        <f t="shared" si="74"/>
        <v/>
      </c>
    </row>
    <row r="1479" spans="1:27" x14ac:dyDescent="0.35">
      <c r="A1479" t="s">
        <v>3120</v>
      </c>
      <c r="B1479" s="3" t="s">
        <v>3121</v>
      </c>
      <c r="C1479" s="3" t="s">
        <v>3122</v>
      </c>
      <c r="D1479">
        <v>0</v>
      </c>
      <c r="E1479" t="s">
        <v>3123</v>
      </c>
      <c r="F1479" t="s">
        <v>29</v>
      </c>
      <c r="I1479">
        <v>0</v>
      </c>
      <c r="N1479">
        <v>17</v>
      </c>
      <c r="O1479">
        <v>18</v>
      </c>
      <c r="P1479">
        <v>2</v>
      </c>
      <c r="Q1479" t="s">
        <v>3124</v>
      </c>
      <c r="R1479" t="s">
        <v>3125</v>
      </c>
      <c r="S1479" t="s">
        <v>32</v>
      </c>
      <c r="U1479" t="s">
        <v>117</v>
      </c>
      <c r="V1479" t="s">
        <v>3126</v>
      </c>
      <c r="W1479">
        <v>1</v>
      </c>
      <c r="X1479" t="s">
        <v>34</v>
      </c>
      <c r="Y1479" t="s">
        <v>35</v>
      </c>
      <c r="AA1479" t="str">
        <f t="shared" si="74"/>
        <v/>
      </c>
    </row>
    <row r="1480" spans="1:27" x14ac:dyDescent="0.35">
      <c r="A1480" t="s">
        <v>3120</v>
      </c>
      <c r="B1480" s="3" t="s">
        <v>3121</v>
      </c>
      <c r="C1480" s="3" t="s">
        <v>3122</v>
      </c>
      <c r="D1480">
        <v>1</v>
      </c>
      <c r="E1480" t="s">
        <v>3127</v>
      </c>
      <c r="F1480" t="s">
        <v>49</v>
      </c>
      <c r="I1480">
        <v>0</v>
      </c>
      <c r="N1480">
        <v>0</v>
      </c>
      <c r="O1480">
        <v>0</v>
      </c>
      <c r="Q1480" t="s">
        <v>3128</v>
      </c>
      <c r="R1480" t="s">
        <v>3129</v>
      </c>
      <c r="S1480" t="s">
        <v>32</v>
      </c>
      <c r="AA1480" t="str">
        <f t="shared" si="74"/>
        <v/>
      </c>
    </row>
    <row r="1481" spans="1:27" x14ac:dyDescent="0.35">
      <c r="A1481" t="s">
        <v>3120</v>
      </c>
      <c r="B1481" s="3" t="s">
        <v>3121</v>
      </c>
      <c r="C1481" s="3" t="s">
        <v>3122</v>
      </c>
      <c r="D1481">
        <v>2</v>
      </c>
      <c r="E1481" t="s">
        <v>3130</v>
      </c>
      <c r="F1481" t="s">
        <v>29</v>
      </c>
      <c r="I1481">
        <v>0</v>
      </c>
      <c r="N1481">
        <v>44</v>
      </c>
      <c r="O1481">
        <v>45</v>
      </c>
      <c r="P1481">
        <v>3</v>
      </c>
      <c r="Q1481" t="s">
        <v>3131</v>
      </c>
      <c r="R1481" t="s">
        <v>3132</v>
      </c>
      <c r="S1481" t="s">
        <v>32</v>
      </c>
      <c r="U1481" t="s">
        <v>33</v>
      </c>
      <c r="X1481" t="s">
        <v>34</v>
      </c>
      <c r="Y1481" t="s">
        <v>35</v>
      </c>
      <c r="Z1481">
        <v>1.8</v>
      </c>
      <c r="AA1481" t="str">
        <f t="shared" si="74"/>
        <v/>
      </c>
    </row>
    <row r="1482" spans="1:27" x14ac:dyDescent="0.35">
      <c r="A1482" t="s">
        <v>3120</v>
      </c>
      <c r="B1482" s="3" t="s">
        <v>3121</v>
      </c>
      <c r="C1482" s="3" t="s">
        <v>3122</v>
      </c>
      <c r="D1482">
        <v>3</v>
      </c>
      <c r="E1482" t="s">
        <v>3133</v>
      </c>
      <c r="F1482" t="s">
        <v>29</v>
      </c>
      <c r="I1482">
        <v>0</v>
      </c>
      <c r="N1482">
        <v>13</v>
      </c>
      <c r="O1482">
        <v>18</v>
      </c>
      <c r="P1482">
        <v>2</v>
      </c>
      <c r="Q1482" t="s">
        <v>3134</v>
      </c>
      <c r="R1482" t="s">
        <v>3135</v>
      </c>
      <c r="S1482" t="s">
        <v>62</v>
      </c>
      <c r="U1482" t="s">
        <v>33</v>
      </c>
      <c r="X1482" t="s">
        <v>95</v>
      </c>
      <c r="Y1482" t="s">
        <v>35</v>
      </c>
      <c r="AA1482" t="str">
        <f t="shared" si="74"/>
        <v/>
      </c>
    </row>
    <row r="1483" spans="1:27" x14ac:dyDescent="0.35">
      <c r="A1483" t="s">
        <v>3120</v>
      </c>
      <c r="B1483" s="3" t="s">
        <v>3121</v>
      </c>
      <c r="C1483" s="3" t="s">
        <v>3122</v>
      </c>
      <c r="D1483">
        <v>4</v>
      </c>
      <c r="E1483" t="s">
        <v>3136</v>
      </c>
      <c r="F1483" t="s">
        <v>49</v>
      </c>
      <c r="I1483">
        <v>0</v>
      </c>
      <c r="N1483">
        <v>0</v>
      </c>
      <c r="O1483">
        <v>0</v>
      </c>
      <c r="Q1483" t="s">
        <v>1569</v>
      </c>
      <c r="R1483" t="s">
        <v>592</v>
      </c>
      <c r="S1483" t="s">
        <v>62</v>
      </c>
      <c r="AA1483" t="str">
        <f t="shared" si="74"/>
        <v/>
      </c>
    </row>
    <row r="1484" spans="1:27" x14ac:dyDescent="0.35">
      <c r="A1484" t="s">
        <v>3137</v>
      </c>
      <c r="B1484" s="3" t="s">
        <v>3138</v>
      </c>
      <c r="C1484" s="3" t="s">
        <v>3139</v>
      </c>
      <c r="D1484">
        <v>0</v>
      </c>
      <c r="E1484" t="s">
        <v>3140</v>
      </c>
      <c r="F1484" t="s">
        <v>29</v>
      </c>
      <c r="I1484">
        <v>0</v>
      </c>
      <c r="N1484">
        <v>38</v>
      </c>
      <c r="O1484">
        <v>33.5</v>
      </c>
      <c r="P1484">
        <v>6</v>
      </c>
      <c r="Q1484" t="s">
        <v>3141</v>
      </c>
      <c r="R1484" t="s">
        <v>245</v>
      </c>
      <c r="S1484" t="s">
        <v>62</v>
      </c>
      <c r="U1484" t="s">
        <v>33</v>
      </c>
      <c r="X1484" t="s">
        <v>34</v>
      </c>
      <c r="Y1484" t="s">
        <v>35</v>
      </c>
      <c r="AA1484" t="str">
        <f t="shared" si="74"/>
        <v/>
      </c>
    </row>
    <row r="1485" spans="1:27" x14ac:dyDescent="0.35">
      <c r="A1485" t="s">
        <v>3137</v>
      </c>
      <c r="B1485" s="3" t="s">
        <v>3138</v>
      </c>
      <c r="C1485" s="3" t="s">
        <v>3139</v>
      </c>
      <c r="D1485">
        <v>1</v>
      </c>
      <c r="E1485" t="s">
        <v>3142</v>
      </c>
      <c r="F1485" t="s">
        <v>29</v>
      </c>
      <c r="I1485">
        <v>0</v>
      </c>
      <c r="N1485">
        <v>45</v>
      </c>
      <c r="O1485">
        <v>46</v>
      </c>
      <c r="P1485">
        <v>6</v>
      </c>
      <c r="Q1485" t="s">
        <v>3143</v>
      </c>
      <c r="R1485" t="s">
        <v>1268</v>
      </c>
      <c r="S1485" t="s">
        <v>52</v>
      </c>
      <c r="T1485">
        <v>2</v>
      </c>
      <c r="U1485" t="s">
        <v>33</v>
      </c>
      <c r="X1485" t="s">
        <v>34</v>
      </c>
      <c r="Y1485" t="s">
        <v>35</v>
      </c>
      <c r="Z1485">
        <v>1.5</v>
      </c>
      <c r="AA1485" t="str">
        <f t="shared" si="74"/>
        <v/>
      </c>
    </row>
    <row r="1486" spans="1:27" x14ac:dyDescent="0.35">
      <c r="A1486" t="s">
        <v>3137</v>
      </c>
      <c r="B1486" s="3" t="s">
        <v>3138</v>
      </c>
      <c r="C1486" s="3" t="s">
        <v>3139</v>
      </c>
      <c r="D1486">
        <v>2</v>
      </c>
      <c r="E1486" t="s">
        <v>3144</v>
      </c>
      <c r="F1486" t="s">
        <v>29</v>
      </c>
      <c r="I1486">
        <v>0</v>
      </c>
      <c r="N1486">
        <v>35</v>
      </c>
      <c r="O1486">
        <v>41</v>
      </c>
      <c r="P1486">
        <v>6</v>
      </c>
      <c r="Q1486" t="s">
        <v>3145</v>
      </c>
      <c r="R1486" t="s">
        <v>245</v>
      </c>
      <c r="S1486" t="s">
        <v>62</v>
      </c>
      <c r="U1486" t="s">
        <v>33</v>
      </c>
      <c r="X1486" t="s">
        <v>34</v>
      </c>
      <c r="Y1486" t="s">
        <v>35</v>
      </c>
      <c r="AA1486" t="str">
        <f t="shared" si="74"/>
        <v/>
      </c>
    </row>
    <row r="1487" spans="1:27" x14ac:dyDescent="0.35">
      <c r="A1487" t="s">
        <v>3137</v>
      </c>
      <c r="B1487" s="3" t="s">
        <v>3138</v>
      </c>
      <c r="C1487" s="3" t="s">
        <v>3139</v>
      </c>
      <c r="D1487">
        <v>3</v>
      </c>
      <c r="E1487" t="s">
        <v>3146</v>
      </c>
      <c r="F1487" t="s">
        <v>29</v>
      </c>
      <c r="I1487">
        <v>0</v>
      </c>
      <c r="N1487">
        <v>27</v>
      </c>
      <c r="O1487">
        <v>31</v>
      </c>
      <c r="P1487">
        <v>6</v>
      </c>
      <c r="Q1487" t="s">
        <v>3147</v>
      </c>
      <c r="R1487" t="s">
        <v>526</v>
      </c>
      <c r="S1487" t="s">
        <v>32</v>
      </c>
      <c r="U1487" t="s">
        <v>33</v>
      </c>
      <c r="X1487" t="s">
        <v>34</v>
      </c>
      <c r="Y1487" t="s">
        <v>35</v>
      </c>
      <c r="AA1487" t="str">
        <f t="shared" si="74"/>
        <v/>
      </c>
    </row>
    <row r="1488" spans="1:27" x14ac:dyDescent="0.35">
      <c r="A1488" t="s">
        <v>3137</v>
      </c>
      <c r="B1488" s="3" t="s">
        <v>3138</v>
      </c>
      <c r="C1488" s="3" t="s">
        <v>3139</v>
      </c>
      <c r="D1488">
        <v>4</v>
      </c>
      <c r="E1488" t="s">
        <v>3148</v>
      </c>
      <c r="F1488" t="s">
        <v>29</v>
      </c>
      <c r="I1488">
        <v>0</v>
      </c>
      <c r="N1488">
        <v>32</v>
      </c>
      <c r="O1488">
        <v>33</v>
      </c>
      <c r="P1488">
        <v>5</v>
      </c>
      <c r="Q1488" t="s">
        <v>3149</v>
      </c>
      <c r="R1488" t="s">
        <v>3150</v>
      </c>
      <c r="S1488" t="s">
        <v>32</v>
      </c>
      <c r="U1488" t="s">
        <v>33</v>
      </c>
      <c r="X1488" t="s">
        <v>34</v>
      </c>
      <c r="Y1488" t="s">
        <v>35</v>
      </c>
      <c r="AA1488" t="str">
        <f t="shared" si="74"/>
        <v/>
      </c>
    </row>
    <row r="1489" spans="1:33" x14ac:dyDescent="0.35">
      <c r="A1489" t="s">
        <v>3137</v>
      </c>
      <c r="B1489" s="3" t="s">
        <v>3138</v>
      </c>
      <c r="C1489" s="3" t="s">
        <v>3139</v>
      </c>
      <c r="D1489">
        <v>5</v>
      </c>
      <c r="E1489" t="s">
        <v>3151</v>
      </c>
      <c r="F1489" t="s">
        <v>29</v>
      </c>
      <c r="I1489">
        <v>0</v>
      </c>
      <c r="N1489">
        <v>15</v>
      </c>
      <c r="O1489">
        <v>18</v>
      </c>
      <c r="P1489">
        <v>2</v>
      </c>
      <c r="Q1489" t="s">
        <v>3152</v>
      </c>
      <c r="R1489" t="s">
        <v>3153</v>
      </c>
      <c r="S1489" t="s">
        <v>62</v>
      </c>
      <c r="U1489" t="s">
        <v>33</v>
      </c>
      <c r="X1489" t="s">
        <v>34</v>
      </c>
      <c r="Y1489" t="s">
        <v>35</v>
      </c>
      <c r="AA1489" t="str">
        <f t="shared" si="74"/>
        <v/>
      </c>
    </row>
    <row r="1490" spans="1:33" x14ac:dyDescent="0.35">
      <c r="A1490" t="s">
        <v>3137</v>
      </c>
      <c r="B1490" s="3" t="s">
        <v>3138</v>
      </c>
      <c r="C1490" s="3" t="s">
        <v>3139</v>
      </c>
      <c r="D1490">
        <v>6</v>
      </c>
      <c r="E1490" t="s">
        <v>3154</v>
      </c>
      <c r="F1490" t="s">
        <v>29</v>
      </c>
      <c r="I1490">
        <v>0</v>
      </c>
      <c r="N1490">
        <v>19</v>
      </c>
      <c r="O1490">
        <v>18</v>
      </c>
      <c r="P1490">
        <v>6</v>
      </c>
      <c r="Q1490" t="s">
        <v>3155</v>
      </c>
      <c r="R1490" t="s">
        <v>818</v>
      </c>
      <c r="S1490" t="s">
        <v>62</v>
      </c>
      <c r="U1490" t="s">
        <v>33</v>
      </c>
      <c r="X1490" t="s">
        <v>34</v>
      </c>
      <c r="Y1490" t="s">
        <v>35</v>
      </c>
      <c r="AA1490" t="str">
        <f t="shared" si="74"/>
        <v/>
      </c>
    </row>
    <row r="1491" spans="1:33" x14ac:dyDescent="0.35">
      <c r="A1491" t="s">
        <v>3137</v>
      </c>
      <c r="B1491" s="3" t="s">
        <v>3138</v>
      </c>
      <c r="C1491" s="3" t="s">
        <v>3139</v>
      </c>
      <c r="D1491">
        <v>7</v>
      </c>
      <c r="E1491" t="s">
        <v>3156</v>
      </c>
      <c r="F1491" t="s">
        <v>29</v>
      </c>
      <c r="I1491">
        <v>0</v>
      </c>
      <c r="N1491">
        <v>16</v>
      </c>
      <c r="O1491">
        <v>15.5</v>
      </c>
      <c r="P1491">
        <v>5</v>
      </c>
      <c r="Q1491" t="s">
        <v>3141</v>
      </c>
      <c r="R1491" t="s">
        <v>245</v>
      </c>
      <c r="S1491" t="s">
        <v>52</v>
      </c>
      <c r="T1491">
        <v>3</v>
      </c>
      <c r="U1491" t="s">
        <v>33</v>
      </c>
      <c r="X1491" t="s">
        <v>34</v>
      </c>
      <c r="Y1491" t="s">
        <v>35</v>
      </c>
      <c r="AA1491" t="str">
        <f t="shared" si="74"/>
        <v/>
      </c>
    </row>
    <row r="1492" spans="1:33" x14ac:dyDescent="0.35">
      <c r="A1492" t="s">
        <v>3137</v>
      </c>
      <c r="B1492" s="3" t="s">
        <v>3138</v>
      </c>
      <c r="C1492" s="3" t="s">
        <v>3139</v>
      </c>
      <c r="D1492">
        <v>8</v>
      </c>
      <c r="E1492" t="s">
        <v>3157</v>
      </c>
      <c r="F1492" t="s">
        <v>29</v>
      </c>
      <c r="I1492">
        <v>0</v>
      </c>
      <c r="N1492">
        <v>17</v>
      </c>
      <c r="O1492">
        <v>18</v>
      </c>
      <c r="P1492">
        <v>4</v>
      </c>
      <c r="Q1492" t="s">
        <v>3141</v>
      </c>
      <c r="R1492" t="s">
        <v>245</v>
      </c>
      <c r="S1492" t="s">
        <v>32</v>
      </c>
      <c r="U1492" t="s">
        <v>33</v>
      </c>
      <c r="X1492" t="s">
        <v>95</v>
      </c>
      <c r="Y1492" t="s">
        <v>35</v>
      </c>
      <c r="AA1492" t="str">
        <f t="shared" si="74"/>
        <v/>
      </c>
    </row>
    <row r="1493" spans="1:33" x14ac:dyDescent="0.35">
      <c r="A1493" t="s">
        <v>3137</v>
      </c>
      <c r="B1493" s="3" t="s">
        <v>3138</v>
      </c>
      <c r="C1493" s="3" t="s">
        <v>3139</v>
      </c>
      <c r="D1493">
        <v>9</v>
      </c>
      <c r="E1493" t="s">
        <v>3158</v>
      </c>
      <c r="F1493" t="s">
        <v>29</v>
      </c>
      <c r="I1493">
        <v>0</v>
      </c>
      <c r="N1493">
        <v>19</v>
      </c>
      <c r="O1493">
        <v>20</v>
      </c>
      <c r="P1493">
        <v>3</v>
      </c>
      <c r="Q1493" t="s">
        <v>3159</v>
      </c>
      <c r="R1493" t="s">
        <v>981</v>
      </c>
      <c r="S1493" t="s">
        <v>62</v>
      </c>
      <c r="U1493" t="s">
        <v>33</v>
      </c>
      <c r="X1493" t="s">
        <v>34</v>
      </c>
      <c r="Y1493" t="s">
        <v>35</v>
      </c>
      <c r="AA1493" t="str">
        <f t="shared" si="74"/>
        <v/>
      </c>
    </row>
    <row r="1494" spans="1:33" x14ac:dyDescent="0.35">
      <c r="A1494" t="s">
        <v>3137</v>
      </c>
      <c r="B1494" s="3" t="s">
        <v>3138</v>
      </c>
      <c r="C1494" s="3" t="s">
        <v>3139</v>
      </c>
      <c r="D1494">
        <v>10</v>
      </c>
      <c r="E1494" t="s">
        <v>3160</v>
      </c>
      <c r="F1494" t="s">
        <v>29</v>
      </c>
      <c r="I1494">
        <v>0</v>
      </c>
      <c r="N1494">
        <v>21</v>
      </c>
      <c r="O1494">
        <v>21</v>
      </c>
      <c r="P1494">
        <v>4.5</v>
      </c>
      <c r="Q1494" t="s">
        <v>3161</v>
      </c>
      <c r="R1494" t="s">
        <v>245</v>
      </c>
      <c r="S1494" t="s">
        <v>62</v>
      </c>
      <c r="U1494" t="s">
        <v>33</v>
      </c>
      <c r="X1494" t="s">
        <v>34</v>
      </c>
      <c r="Y1494" t="s">
        <v>35</v>
      </c>
      <c r="AA1494" t="str">
        <f t="shared" si="74"/>
        <v/>
      </c>
    </row>
    <row r="1495" spans="1:33" x14ac:dyDescent="0.35">
      <c r="A1495" t="s">
        <v>3137</v>
      </c>
      <c r="B1495" s="3" t="s">
        <v>3138</v>
      </c>
      <c r="C1495" s="3" t="s">
        <v>3139</v>
      </c>
      <c r="D1495">
        <v>11</v>
      </c>
      <c r="E1495" t="s">
        <v>3162</v>
      </c>
      <c r="F1495" t="s">
        <v>29</v>
      </c>
      <c r="I1495">
        <v>0</v>
      </c>
      <c r="N1495">
        <v>22</v>
      </c>
      <c r="O1495">
        <v>24</v>
      </c>
      <c r="P1495">
        <v>3.5</v>
      </c>
      <c r="Q1495" t="s">
        <v>3163</v>
      </c>
      <c r="R1495" t="s">
        <v>245</v>
      </c>
      <c r="S1495" t="s">
        <v>62</v>
      </c>
      <c r="U1495" t="s">
        <v>33</v>
      </c>
      <c r="X1495" t="s">
        <v>34</v>
      </c>
      <c r="Y1495" t="s">
        <v>35</v>
      </c>
      <c r="AA1495" t="str">
        <f t="shared" si="74"/>
        <v/>
      </c>
    </row>
    <row r="1496" spans="1:33" x14ac:dyDescent="0.35">
      <c r="A1496" t="s">
        <v>3137</v>
      </c>
      <c r="B1496" s="3" t="s">
        <v>3138</v>
      </c>
      <c r="C1496" s="3" t="s">
        <v>3139</v>
      </c>
      <c r="D1496">
        <v>12</v>
      </c>
      <c r="E1496" t="s">
        <v>3164</v>
      </c>
      <c r="F1496" t="s">
        <v>29</v>
      </c>
      <c r="I1496">
        <v>0</v>
      </c>
      <c r="N1496">
        <v>16.5</v>
      </c>
      <c r="O1496">
        <v>18</v>
      </c>
      <c r="P1496">
        <v>2.5</v>
      </c>
      <c r="Q1496" t="s">
        <v>3141</v>
      </c>
      <c r="R1496" t="s">
        <v>245</v>
      </c>
      <c r="S1496" t="s">
        <v>32</v>
      </c>
      <c r="U1496" t="s">
        <v>33</v>
      </c>
      <c r="X1496" t="s">
        <v>34</v>
      </c>
      <c r="Y1496" t="s">
        <v>35</v>
      </c>
      <c r="AA1496" t="str">
        <f t="shared" si="74"/>
        <v/>
      </c>
    </row>
    <row r="1497" spans="1:33" x14ac:dyDescent="0.35">
      <c r="A1497" t="s">
        <v>3137</v>
      </c>
      <c r="B1497" s="3" t="s">
        <v>3138</v>
      </c>
      <c r="C1497" s="3" t="s">
        <v>3139</v>
      </c>
      <c r="D1497">
        <v>13</v>
      </c>
      <c r="E1497" t="s">
        <v>3165</v>
      </c>
      <c r="F1497" t="s">
        <v>29</v>
      </c>
      <c r="I1497">
        <v>0</v>
      </c>
      <c r="N1497">
        <v>19</v>
      </c>
      <c r="O1497">
        <v>21</v>
      </c>
      <c r="P1497">
        <v>3.5</v>
      </c>
      <c r="Q1497" t="s">
        <v>3166</v>
      </c>
      <c r="R1497" t="s">
        <v>939</v>
      </c>
      <c r="S1497" t="s">
        <v>62</v>
      </c>
      <c r="U1497" t="s">
        <v>33</v>
      </c>
      <c r="X1497" t="s">
        <v>95</v>
      </c>
      <c r="Y1497" t="s">
        <v>35</v>
      </c>
      <c r="AA1497" t="str">
        <f t="shared" si="74"/>
        <v/>
      </c>
    </row>
    <row r="1498" spans="1:33" x14ac:dyDescent="0.35">
      <c r="A1498" t="s">
        <v>3137</v>
      </c>
      <c r="B1498" s="3" t="s">
        <v>3138</v>
      </c>
      <c r="C1498" s="3" t="s">
        <v>3139</v>
      </c>
      <c r="D1498">
        <v>14</v>
      </c>
      <c r="E1498" t="s">
        <v>3167</v>
      </c>
      <c r="F1498" t="s">
        <v>29</v>
      </c>
      <c r="I1498">
        <v>0</v>
      </c>
      <c r="N1498">
        <v>19</v>
      </c>
      <c r="O1498">
        <v>20</v>
      </c>
      <c r="P1498">
        <v>2</v>
      </c>
      <c r="Q1498" t="s">
        <v>3168</v>
      </c>
      <c r="R1498" t="s">
        <v>3169</v>
      </c>
      <c r="S1498" t="s">
        <v>62</v>
      </c>
      <c r="U1498" t="s">
        <v>33</v>
      </c>
      <c r="X1498" t="s">
        <v>34</v>
      </c>
      <c r="Y1498" t="s">
        <v>35</v>
      </c>
      <c r="AA1498" t="str">
        <f t="shared" si="74"/>
        <v/>
      </c>
    </row>
    <row r="1499" spans="1:33" x14ac:dyDescent="0.35">
      <c r="A1499" t="s">
        <v>3137</v>
      </c>
      <c r="B1499" s="3" t="s">
        <v>3138</v>
      </c>
      <c r="C1499" s="3" t="s">
        <v>3139</v>
      </c>
      <c r="D1499">
        <v>15</v>
      </c>
      <c r="E1499" t="s">
        <v>3170</v>
      </c>
      <c r="F1499" t="s">
        <v>29</v>
      </c>
      <c r="I1499">
        <v>0</v>
      </c>
      <c r="N1499">
        <v>18</v>
      </c>
      <c r="O1499">
        <v>18</v>
      </c>
      <c r="P1499">
        <v>2.5</v>
      </c>
      <c r="Q1499" t="s">
        <v>3171</v>
      </c>
      <c r="R1499" t="s">
        <v>3172</v>
      </c>
      <c r="S1499" t="s">
        <v>52</v>
      </c>
      <c r="T1499">
        <v>2</v>
      </c>
      <c r="U1499" t="s">
        <v>33</v>
      </c>
      <c r="X1499" t="s">
        <v>34</v>
      </c>
      <c r="Y1499" t="s">
        <v>35</v>
      </c>
      <c r="AA1499" t="str">
        <f t="shared" si="74"/>
        <v/>
      </c>
    </row>
    <row r="1500" spans="1:33" x14ac:dyDescent="0.35">
      <c r="A1500" t="s">
        <v>3137</v>
      </c>
      <c r="B1500" s="3" t="s">
        <v>3138</v>
      </c>
      <c r="C1500" s="3" t="s">
        <v>3139</v>
      </c>
      <c r="D1500">
        <v>16</v>
      </c>
      <c r="E1500" t="s">
        <v>3173</v>
      </c>
      <c r="F1500" t="s">
        <v>29</v>
      </c>
      <c r="I1500">
        <v>0</v>
      </c>
      <c r="N1500">
        <v>48</v>
      </c>
      <c r="O1500">
        <v>49</v>
      </c>
      <c r="P1500">
        <v>6.5</v>
      </c>
      <c r="Q1500" t="s">
        <v>3174</v>
      </c>
      <c r="R1500" t="s">
        <v>3175</v>
      </c>
      <c r="S1500" t="s">
        <v>32</v>
      </c>
      <c r="U1500" t="s">
        <v>33</v>
      </c>
      <c r="X1500" t="s">
        <v>34</v>
      </c>
      <c r="Y1500" t="s">
        <v>35</v>
      </c>
      <c r="Z1500">
        <v>1.7</v>
      </c>
      <c r="AA1500">
        <f t="shared" si="74"/>
        <v>54.94252873563218</v>
      </c>
      <c r="AB1500">
        <f t="shared" ref="AB1500:AB1520" si="75">0.00048312*(AA1500-2*PI()*Z1500)^3+60.4774</f>
        <v>102.36852555463187</v>
      </c>
    </row>
    <row r="1501" spans="1:33" x14ac:dyDescent="0.35">
      <c r="A1501" t="s">
        <v>3137</v>
      </c>
      <c r="B1501" s="3" t="s">
        <v>3138</v>
      </c>
      <c r="C1501" s="3" t="s">
        <v>3139</v>
      </c>
      <c r="D1501">
        <v>17</v>
      </c>
      <c r="E1501" t="s">
        <v>3176</v>
      </c>
      <c r="F1501" t="s">
        <v>73</v>
      </c>
      <c r="G1501">
        <v>38</v>
      </c>
      <c r="I1501">
        <v>50.502559916800003</v>
      </c>
      <c r="J1501" s="4" t="s">
        <v>3177</v>
      </c>
      <c r="K1501">
        <v>0</v>
      </c>
      <c r="L1501" t="s">
        <v>75</v>
      </c>
      <c r="M1501">
        <v>1</v>
      </c>
      <c r="AA1501" t="str">
        <f t="shared" si="74"/>
        <v/>
      </c>
      <c r="AC1501">
        <f>IF(H1501&gt;0,(H1501-1.2)/0.87,IF(G1501&gt;0,G1501,""))</f>
        <v>38</v>
      </c>
      <c r="AD1501">
        <f>IF(AC1501&gt;30,0.00027249*AC1501^3+42.1294,0)</f>
        <v>57.081471279999995</v>
      </c>
      <c r="AE1501">
        <v>0.47</v>
      </c>
      <c r="AF1501">
        <v>2</v>
      </c>
      <c r="AG1501">
        <f>AE1501*AD1501</f>
        <v>26.828291501599995</v>
      </c>
    </row>
    <row r="1502" spans="1:33" x14ac:dyDescent="0.35">
      <c r="A1502" t="s">
        <v>3137</v>
      </c>
      <c r="B1502" s="3" t="s">
        <v>3138</v>
      </c>
      <c r="C1502" s="3" t="s">
        <v>3139</v>
      </c>
      <c r="D1502">
        <v>18</v>
      </c>
      <c r="E1502" t="s">
        <v>3178</v>
      </c>
      <c r="F1502" t="s">
        <v>29</v>
      </c>
      <c r="I1502">
        <v>0</v>
      </c>
      <c r="N1502">
        <v>34</v>
      </c>
      <c r="O1502">
        <v>34</v>
      </c>
      <c r="P1502">
        <v>5</v>
      </c>
      <c r="Q1502" t="s">
        <v>3179</v>
      </c>
      <c r="R1502" t="s">
        <v>3180</v>
      </c>
      <c r="S1502" t="s">
        <v>62</v>
      </c>
      <c r="U1502" t="s">
        <v>33</v>
      </c>
      <c r="X1502" t="s">
        <v>34</v>
      </c>
      <c r="Y1502" t="s">
        <v>35</v>
      </c>
      <c r="AA1502" t="str">
        <f t="shared" si="74"/>
        <v/>
      </c>
    </row>
    <row r="1503" spans="1:33" x14ac:dyDescent="0.35">
      <c r="A1503" t="s">
        <v>3181</v>
      </c>
      <c r="B1503" s="3" t="s">
        <v>3182</v>
      </c>
      <c r="C1503" s="3" t="s">
        <v>3183</v>
      </c>
      <c r="D1503">
        <v>0</v>
      </c>
      <c r="E1503" t="s">
        <v>3184</v>
      </c>
      <c r="F1503" t="s">
        <v>29</v>
      </c>
      <c r="I1503">
        <v>0</v>
      </c>
      <c r="N1503">
        <v>21</v>
      </c>
      <c r="O1503">
        <v>21</v>
      </c>
      <c r="P1503">
        <v>7</v>
      </c>
      <c r="Q1503" t="s">
        <v>3185</v>
      </c>
      <c r="R1503" t="s">
        <v>3186</v>
      </c>
      <c r="S1503" t="s">
        <v>32</v>
      </c>
      <c r="U1503" t="s">
        <v>33</v>
      </c>
      <c r="X1503" t="s">
        <v>95</v>
      </c>
      <c r="Y1503" t="s">
        <v>35</v>
      </c>
      <c r="AA1503" t="str">
        <f t="shared" si="74"/>
        <v/>
      </c>
    </row>
    <row r="1504" spans="1:33" x14ac:dyDescent="0.35">
      <c r="A1504" t="s">
        <v>3187</v>
      </c>
      <c r="B1504" s="3" t="s">
        <v>3188</v>
      </c>
      <c r="C1504" s="3" t="s">
        <v>3189</v>
      </c>
      <c r="D1504">
        <v>0</v>
      </c>
      <c r="E1504" t="s">
        <v>3190</v>
      </c>
      <c r="F1504" t="s">
        <v>29</v>
      </c>
      <c r="I1504">
        <v>0</v>
      </c>
      <c r="N1504">
        <v>36</v>
      </c>
      <c r="O1504">
        <v>38</v>
      </c>
      <c r="P1504">
        <v>6</v>
      </c>
      <c r="Q1504" t="s">
        <v>3191</v>
      </c>
      <c r="R1504" t="s">
        <v>3192</v>
      </c>
      <c r="S1504" t="s">
        <v>62</v>
      </c>
      <c r="U1504" t="s">
        <v>33</v>
      </c>
      <c r="X1504" t="s">
        <v>34</v>
      </c>
      <c r="Y1504" t="s">
        <v>35</v>
      </c>
      <c r="AA1504" t="str">
        <f t="shared" si="74"/>
        <v/>
      </c>
    </row>
    <row r="1505" spans="1:33" x14ac:dyDescent="0.35">
      <c r="A1505" t="s">
        <v>3187</v>
      </c>
      <c r="B1505" s="3" t="s">
        <v>3188</v>
      </c>
      <c r="C1505" s="3" t="s">
        <v>3189</v>
      </c>
      <c r="D1505">
        <v>1</v>
      </c>
      <c r="E1505" t="s">
        <v>3193</v>
      </c>
      <c r="F1505" t="s">
        <v>29</v>
      </c>
      <c r="I1505">
        <v>0</v>
      </c>
      <c r="N1505">
        <v>41.5</v>
      </c>
      <c r="O1505">
        <v>42.5</v>
      </c>
      <c r="P1505">
        <v>8</v>
      </c>
      <c r="Q1505" t="s">
        <v>3194</v>
      </c>
      <c r="R1505" t="s">
        <v>3195</v>
      </c>
      <c r="S1505" t="s">
        <v>62</v>
      </c>
      <c r="U1505" t="s">
        <v>33</v>
      </c>
      <c r="X1505" t="s">
        <v>95</v>
      </c>
      <c r="Y1505" t="s">
        <v>35</v>
      </c>
      <c r="Z1505">
        <v>2.2999999999999998</v>
      </c>
      <c r="AA1505" t="str">
        <f t="shared" si="74"/>
        <v/>
      </c>
    </row>
    <row r="1506" spans="1:33" x14ac:dyDescent="0.35">
      <c r="A1506" t="s">
        <v>3187</v>
      </c>
      <c r="B1506" s="3" t="s">
        <v>3188</v>
      </c>
      <c r="C1506" s="3" t="s">
        <v>3189</v>
      </c>
      <c r="D1506">
        <v>2</v>
      </c>
      <c r="E1506" t="s">
        <v>3196</v>
      </c>
      <c r="F1506" t="s">
        <v>29</v>
      </c>
      <c r="I1506">
        <v>0</v>
      </c>
      <c r="N1506">
        <v>33</v>
      </c>
      <c r="O1506">
        <v>32.5</v>
      </c>
      <c r="P1506">
        <v>7.5</v>
      </c>
      <c r="Q1506" t="s">
        <v>3197</v>
      </c>
      <c r="R1506" t="s">
        <v>3198</v>
      </c>
      <c r="S1506" t="s">
        <v>32</v>
      </c>
      <c r="U1506" t="s">
        <v>33</v>
      </c>
      <c r="X1506" t="s">
        <v>95</v>
      </c>
      <c r="Y1506" t="s">
        <v>35</v>
      </c>
      <c r="AA1506" t="str">
        <f t="shared" si="74"/>
        <v/>
      </c>
    </row>
    <row r="1507" spans="1:33" x14ac:dyDescent="0.35">
      <c r="A1507" t="s">
        <v>3187</v>
      </c>
      <c r="B1507" s="3" t="s">
        <v>3188</v>
      </c>
      <c r="C1507" s="3" t="s">
        <v>3189</v>
      </c>
      <c r="D1507">
        <v>3</v>
      </c>
      <c r="E1507" t="s">
        <v>3199</v>
      </c>
      <c r="F1507" t="s">
        <v>73</v>
      </c>
      <c r="G1507">
        <v>70</v>
      </c>
      <c r="H1507">
        <v>79.360952815135605</v>
      </c>
      <c r="I1507">
        <v>248.34663240628689</v>
      </c>
      <c r="J1507" s="4" t="s">
        <v>3200</v>
      </c>
      <c r="K1507">
        <v>0</v>
      </c>
      <c r="L1507" t="s">
        <v>75</v>
      </c>
      <c r="M1507">
        <v>1</v>
      </c>
      <c r="AA1507" t="str">
        <f t="shared" si="74"/>
        <v/>
      </c>
      <c r="AC1507">
        <f>IF(H1507&gt;0,(H1507-1.2)/0.87,IF(G1507&gt;0,G1507,""))</f>
        <v>89.840175649581155</v>
      </c>
      <c r="AD1507">
        <f>4.8312*0.0001*AC1507^3+60.4774</f>
        <v>410.79890155898937</v>
      </c>
      <c r="AE1507">
        <v>0.56999999999999995</v>
      </c>
      <c r="AF1507">
        <v>3</v>
      </c>
      <c r="AG1507">
        <f>AE1507*AD1507</f>
        <v>234.15537388862393</v>
      </c>
    </row>
    <row r="1508" spans="1:33" x14ac:dyDescent="0.35">
      <c r="A1508" t="s">
        <v>3187</v>
      </c>
      <c r="B1508" s="3" t="s">
        <v>3188</v>
      </c>
      <c r="C1508" s="3" t="s">
        <v>3189</v>
      </c>
      <c r="D1508">
        <v>4</v>
      </c>
      <c r="E1508" t="s">
        <v>3201</v>
      </c>
      <c r="F1508" t="s">
        <v>29</v>
      </c>
      <c r="I1508">
        <v>0</v>
      </c>
      <c r="N1508">
        <v>56</v>
      </c>
      <c r="O1508">
        <v>61</v>
      </c>
      <c r="P1508">
        <v>8.5</v>
      </c>
      <c r="Q1508" t="s">
        <v>3202</v>
      </c>
      <c r="R1508" t="s">
        <v>3203</v>
      </c>
      <c r="S1508" t="s">
        <v>62</v>
      </c>
      <c r="U1508" t="s">
        <v>33</v>
      </c>
      <c r="X1508" t="s">
        <v>34</v>
      </c>
      <c r="Y1508" t="s">
        <v>35</v>
      </c>
      <c r="Z1508">
        <v>3</v>
      </c>
      <c r="AA1508">
        <f t="shared" si="74"/>
        <v>68.735632183908038</v>
      </c>
      <c r="AB1508">
        <f t="shared" si="75"/>
        <v>120.45554854922975</v>
      </c>
    </row>
    <row r="1509" spans="1:33" x14ac:dyDescent="0.35">
      <c r="A1509" t="s">
        <v>3187</v>
      </c>
      <c r="B1509" s="3" t="s">
        <v>3188</v>
      </c>
      <c r="C1509" s="3" t="s">
        <v>3189</v>
      </c>
      <c r="D1509">
        <v>5</v>
      </c>
      <c r="E1509" t="s">
        <v>3204</v>
      </c>
      <c r="F1509" t="s">
        <v>73</v>
      </c>
      <c r="G1509">
        <v>17.5</v>
      </c>
      <c r="H1509">
        <v>19.02075</v>
      </c>
      <c r="I1509">
        <v>0</v>
      </c>
      <c r="J1509" t="s">
        <v>3205</v>
      </c>
      <c r="K1509">
        <v>1</v>
      </c>
      <c r="L1509" t="s">
        <v>176</v>
      </c>
      <c r="AA1509" t="str">
        <f t="shared" si="74"/>
        <v/>
      </c>
      <c r="AC1509">
        <f>IF(H1509&gt;0,(H1509-1.2)/0.87,IF(G1509&gt;0,G1509,""))</f>
        <v>20.483620689655172</v>
      </c>
      <c r="AD1509">
        <f>IF(AC1509&gt;30,0.00027249*AC1509^3+42.1294,0)</f>
        <v>0</v>
      </c>
      <c r="AE1509">
        <v>1</v>
      </c>
      <c r="AF1509">
        <v>2</v>
      </c>
      <c r="AG1509">
        <f>AE1509*AD1509</f>
        <v>0</v>
      </c>
    </row>
    <row r="1510" spans="1:33" x14ac:dyDescent="0.35">
      <c r="A1510" t="s">
        <v>3206</v>
      </c>
      <c r="B1510" s="3" t="s">
        <v>3207</v>
      </c>
      <c r="C1510" s="3" t="s">
        <v>3208</v>
      </c>
      <c r="D1510">
        <v>0</v>
      </c>
      <c r="E1510" t="s">
        <v>3209</v>
      </c>
      <c r="F1510" t="s">
        <v>29</v>
      </c>
      <c r="I1510">
        <v>0</v>
      </c>
      <c r="N1510">
        <v>27</v>
      </c>
      <c r="O1510">
        <v>30</v>
      </c>
      <c r="P1510">
        <v>6</v>
      </c>
      <c r="Q1510" t="s">
        <v>3210</v>
      </c>
      <c r="R1510" t="s">
        <v>723</v>
      </c>
      <c r="S1510" t="s">
        <v>32</v>
      </c>
      <c r="U1510" t="s">
        <v>33</v>
      </c>
      <c r="X1510" t="s">
        <v>34</v>
      </c>
      <c r="Y1510" t="s">
        <v>35</v>
      </c>
      <c r="AA1510" t="str">
        <f t="shared" si="74"/>
        <v/>
      </c>
    </row>
    <row r="1511" spans="1:33" x14ac:dyDescent="0.35">
      <c r="A1511" t="s">
        <v>3206</v>
      </c>
      <c r="B1511" s="3" t="s">
        <v>3207</v>
      </c>
      <c r="C1511" s="3" t="s">
        <v>3208</v>
      </c>
      <c r="D1511">
        <v>1</v>
      </c>
      <c r="E1511" t="s">
        <v>3211</v>
      </c>
      <c r="F1511" t="s">
        <v>29</v>
      </c>
      <c r="I1511">
        <v>0</v>
      </c>
      <c r="N1511">
        <v>12</v>
      </c>
      <c r="O1511">
        <v>13</v>
      </c>
      <c r="P1511">
        <v>4</v>
      </c>
      <c r="Q1511" t="s">
        <v>3141</v>
      </c>
      <c r="R1511" t="s">
        <v>245</v>
      </c>
      <c r="S1511" t="s">
        <v>32</v>
      </c>
      <c r="U1511" t="s">
        <v>33</v>
      </c>
      <c r="X1511" t="s">
        <v>34</v>
      </c>
      <c r="Y1511" t="s">
        <v>35</v>
      </c>
      <c r="AA1511" t="str">
        <f t="shared" si="74"/>
        <v/>
      </c>
    </row>
    <row r="1512" spans="1:33" x14ac:dyDescent="0.35">
      <c r="A1512" t="s">
        <v>3206</v>
      </c>
      <c r="B1512" s="3" t="s">
        <v>3207</v>
      </c>
      <c r="C1512" s="3" t="s">
        <v>3208</v>
      </c>
      <c r="D1512">
        <v>2</v>
      </c>
      <c r="E1512" t="s">
        <v>3212</v>
      </c>
      <c r="F1512" t="s">
        <v>29</v>
      </c>
      <c r="I1512">
        <v>0</v>
      </c>
      <c r="N1512">
        <v>17</v>
      </c>
      <c r="O1512">
        <v>20</v>
      </c>
      <c r="P1512">
        <v>4</v>
      </c>
      <c r="Q1512" t="s">
        <v>3213</v>
      </c>
      <c r="R1512" t="s">
        <v>1268</v>
      </c>
      <c r="S1512" t="s">
        <v>62</v>
      </c>
      <c r="U1512" t="s">
        <v>33</v>
      </c>
      <c r="X1512" t="s">
        <v>34</v>
      </c>
      <c r="Y1512" t="s">
        <v>35</v>
      </c>
      <c r="AA1512" t="str">
        <f t="shared" si="74"/>
        <v/>
      </c>
    </row>
    <row r="1513" spans="1:33" x14ac:dyDescent="0.35">
      <c r="A1513" t="s">
        <v>3206</v>
      </c>
      <c r="B1513" s="3" t="s">
        <v>3207</v>
      </c>
      <c r="C1513" s="3" t="s">
        <v>3208</v>
      </c>
      <c r="D1513">
        <v>3</v>
      </c>
      <c r="E1513" t="s">
        <v>3214</v>
      </c>
      <c r="F1513" t="s">
        <v>29</v>
      </c>
      <c r="I1513">
        <v>0</v>
      </c>
      <c r="N1513">
        <v>57</v>
      </c>
      <c r="O1513">
        <v>69</v>
      </c>
      <c r="P1513">
        <v>9</v>
      </c>
      <c r="Q1513" t="s">
        <v>3215</v>
      </c>
      <c r="R1513" t="s">
        <v>3216</v>
      </c>
      <c r="S1513" t="s">
        <v>32</v>
      </c>
      <c r="U1513" t="s">
        <v>33</v>
      </c>
      <c r="X1513" t="s">
        <v>34</v>
      </c>
      <c r="Y1513" t="s">
        <v>35</v>
      </c>
      <c r="Z1513">
        <v>1.2</v>
      </c>
      <c r="AA1513">
        <f t="shared" si="74"/>
        <v>77.931034482758619</v>
      </c>
      <c r="AB1513">
        <f t="shared" si="75"/>
        <v>228.98145156173189</v>
      </c>
    </row>
    <row r="1514" spans="1:33" x14ac:dyDescent="0.35">
      <c r="A1514" t="s">
        <v>3206</v>
      </c>
      <c r="B1514" s="3" t="s">
        <v>3207</v>
      </c>
      <c r="C1514" s="3" t="s">
        <v>3208</v>
      </c>
      <c r="D1514">
        <v>4</v>
      </c>
      <c r="E1514" t="s">
        <v>3217</v>
      </c>
      <c r="F1514" t="s">
        <v>49</v>
      </c>
      <c r="I1514">
        <v>0</v>
      </c>
      <c r="N1514">
        <v>0</v>
      </c>
      <c r="O1514">
        <v>0</v>
      </c>
      <c r="Q1514" t="s">
        <v>3218</v>
      </c>
      <c r="R1514" t="s">
        <v>3219</v>
      </c>
      <c r="S1514" t="s">
        <v>32</v>
      </c>
      <c r="AA1514" t="str">
        <f t="shared" si="74"/>
        <v/>
      </c>
    </row>
    <row r="1515" spans="1:33" x14ac:dyDescent="0.35">
      <c r="A1515" t="s">
        <v>3206</v>
      </c>
      <c r="B1515" s="3" t="s">
        <v>3207</v>
      </c>
      <c r="C1515" s="3" t="s">
        <v>3208</v>
      </c>
      <c r="D1515">
        <v>5</v>
      </c>
      <c r="E1515" t="s">
        <v>3220</v>
      </c>
      <c r="F1515" t="s">
        <v>29</v>
      </c>
      <c r="I1515">
        <v>0</v>
      </c>
      <c r="N1515">
        <v>19</v>
      </c>
      <c r="O1515">
        <v>25</v>
      </c>
      <c r="P1515">
        <v>2</v>
      </c>
      <c r="Q1515" t="s">
        <v>3221</v>
      </c>
      <c r="R1515" t="s">
        <v>3222</v>
      </c>
      <c r="S1515" t="s">
        <v>62</v>
      </c>
      <c r="U1515" t="s">
        <v>33</v>
      </c>
      <c r="X1515" t="s">
        <v>34</v>
      </c>
      <c r="Y1515" t="s">
        <v>35</v>
      </c>
      <c r="AA1515" t="str">
        <f t="shared" si="74"/>
        <v/>
      </c>
    </row>
    <row r="1516" spans="1:33" x14ac:dyDescent="0.35">
      <c r="A1516" t="s">
        <v>3206</v>
      </c>
      <c r="B1516" s="3" t="s">
        <v>3207</v>
      </c>
      <c r="C1516" s="3" t="s">
        <v>3208</v>
      </c>
      <c r="D1516">
        <v>6</v>
      </c>
      <c r="E1516" t="s">
        <v>3223</v>
      </c>
      <c r="F1516" t="s">
        <v>73</v>
      </c>
      <c r="G1516">
        <v>17</v>
      </c>
      <c r="I1516">
        <v>0</v>
      </c>
      <c r="J1516" s="4" t="s">
        <v>3224</v>
      </c>
      <c r="K1516">
        <v>0</v>
      </c>
      <c r="L1516" t="s">
        <v>75</v>
      </c>
      <c r="M1516">
        <v>1</v>
      </c>
      <c r="AA1516" t="str">
        <f t="shared" si="74"/>
        <v/>
      </c>
      <c r="AC1516">
        <f>IF(H1516&gt;0,(H1516-1.2)/0.87,IF(G1516&gt;0,G1516,""))</f>
        <v>17</v>
      </c>
      <c r="AD1516">
        <f>IF(AC1516&gt;30,0.00027249*AC1516^3+42.1294,0)</f>
        <v>0</v>
      </c>
      <c r="AE1516">
        <v>0.38</v>
      </c>
      <c r="AF1516">
        <v>2</v>
      </c>
      <c r="AG1516">
        <f>AE1516*AD1516</f>
        <v>0</v>
      </c>
    </row>
    <row r="1517" spans="1:33" x14ac:dyDescent="0.35">
      <c r="A1517" t="s">
        <v>3206</v>
      </c>
      <c r="B1517" s="3" t="s">
        <v>3207</v>
      </c>
      <c r="C1517" s="3" t="s">
        <v>3208</v>
      </c>
      <c r="D1517">
        <v>7</v>
      </c>
      <c r="E1517" t="s">
        <v>3225</v>
      </c>
      <c r="F1517" t="s">
        <v>29</v>
      </c>
      <c r="I1517">
        <v>0</v>
      </c>
      <c r="N1517">
        <v>42</v>
      </c>
      <c r="O1517">
        <v>43.5</v>
      </c>
      <c r="P1517">
        <v>7</v>
      </c>
      <c r="Q1517" t="s">
        <v>3226</v>
      </c>
      <c r="R1517" t="s">
        <v>3227</v>
      </c>
      <c r="S1517" t="s">
        <v>52</v>
      </c>
      <c r="T1517">
        <v>2</v>
      </c>
      <c r="U1517" t="s">
        <v>33</v>
      </c>
      <c r="X1517" t="s">
        <v>34</v>
      </c>
      <c r="Y1517" t="s">
        <v>35</v>
      </c>
      <c r="Z1517">
        <v>1.7</v>
      </c>
      <c r="AA1517" t="str">
        <f t="shared" si="74"/>
        <v/>
      </c>
    </row>
    <row r="1518" spans="1:33" x14ac:dyDescent="0.35">
      <c r="A1518" t="s">
        <v>3228</v>
      </c>
      <c r="B1518" s="3" t="s">
        <v>3229</v>
      </c>
      <c r="C1518" s="3" t="s">
        <v>3230</v>
      </c>
      <c r="D1518">
        <v>0</v>
      </c>
      <c r="E1518" t="s">
        <v>3231</v>
      </c>
      <c r="F1518" t="s">
        <v>73</v>
      </c>
      <c r="G1518">
        <v>0</v>
      </c>
      <c r="I1518">
        <v>0</v>
      </c>
      <c r="J1518" s="4" t="s">
        <v>3232</v>
      </c>
      <c r="K1518">
        <v>0</v>
      </c>
      <c r="L1518" t="s">
        <v>75</v>
      </c>
      <c r="M1518">
        <v>1</v>
      </c>
      <c r="AA1518" t="str">
        <f t="shared" si="74"/>
        <v/>
      </c>
      <c r="AC1518" t="str">
        <f t="shared" ref="AC1518:AC1519" si="76">IF(H1518&gt;0,(H1518-1.2)/0.87,IF(G1518&gt;0,G1518,""))</f>
        <v/>
      </c>
      <c r="AE1518">
        <v>0</v>
      </c>
      <c r="AF1518">
        <v>2</v>
      </c>
      <c r="AG1518">
        <f t="shared" ref="AG1518:AG1519" si="77">AE1518*AD1518</f>
        <v>0</v>
      </c>
    </row>
    <row r="1519" spans="1:33" x14ac:dyDescent="0.35">
      <c r="A1519" t="s">
        <v>3228</v>
      </c>
      <c r="B1519" s="3" t="s">
        <v>3229</v>
      </c>
      <c r="C1519" s="3" t="s">
        <v>3230</v>
      </c>
      <c r="D1519">
        <v>1</v>
      </c>
      <c r="E1519" t="s">
        <v>3233</v>
      </c>
      <c r="F1519" t="s">
        <v>73</v>
      </c>
      <c r="G1519">
        <v>23.5</v>
      </c>
      <c r="H1519">
        <v>25.278149999999901</v>
      </c>
      <c r="I1519">
        <v>0</v>
      </c>
      <c r="J1519" t="s">
        <v>3234</v>
      </c>
      <c r="K1519">
        <v>1</v>
      </c>
      <c r="L1519" t="s">
        <v>176</v>
      </c>
      <c r="AA1519" t="str">
        <f t="shared" si="74"/>
        <v/>
      </c>
      <c r="AC1519">
        <f t="shared" si="76"/>
        <v>27.676034482758507</v>
      </c>
      <c r="AD1519">
        <f t="shared" ref="AD1519" si="78">IF(AC1519&gt;30,0.00027249*AC1519^3+42.1294,0)</f>
        <v>0</v>
      </c>
      <c r="AE1519">
        <v>1</v>
      </c>
      <c r="AF1519">
        <v>2</v>
      </c>
      <c r="AG1519">
        <f t="shared" si="77"/>
        <v>0</v>
      </c>
    </row>
    <row r="1520" spans="1:33" x14ac:dyDescent="0.35">
      <c r="A1520" t="s">
        <v>3228</v>
      </c>
      <c r="B1520" s="3" t="s">
        <v>3229</v>
      </c>
      <c r="C1520" s="3" t="s">
        <v>3230</v>
      </c>
      <c r="D1520">
        <v>2</v>
      </c>
      <c r="E1520" t="s">
        <v>3235</v>
      </c>
      <c r="F1520" t="s">
        <v>29</v>
      </c>
      <c r="I1520">
        <v>0</v>
      </c>
      <c r="N1520">
        <v>50</v>
      </c>
      <c r="O1520">
        <v>53</v>
      </c>
      <c r="P1520">
        <v>5</v>
      </c>
      <c r="Q1520" t="s">
        <v>3236</v>
      </c>
      <c r="R1520" t="s">
        <v>3237</v>
      </c>
      <c r="S1520" t="s">
        <v>32</v>
      </c>
      <c r="U1520" t="s">
        <v>33</v>
      </c>
      <c r="X1520" t="s">
        <v>34</v>
      </c>
      <c r="Y1520" t="s">
        <v>35</v>
      </c>
      <c r="Z1520">
        <v>2.7</v>
      </c>
      <c r="AA1520">
        <f t="shared" si="74"/>
        <v>59.540229885057471</v>
      </c>
      <c r="AB1520">
        <f t="shared" si="75"/>
        <v>97.762752393304751</v>
      </c>
    </row>
    <row r="1521" spans="1:33" x14ac:dyDescent="0.35">
      <c r="A1521" t="s">
        <v>3228</v>
      </c>
      <c r="B1521" s="3" t="s">
        <v>3229</v>
      </c>
      <c r="C1521" s="3" t="s">
        <v>3230</v>
      </c>
      <c r="D1521">
        <v>3</v>
      </c>
      <c r="E1521" t="s">
        <v>3238</v>
      </c>
      <c r="F1521" t="s">
        <v>29</v>
      </c>
      <c r="I1521">
        <v>0</v>
      </c>
      <c r="N1521">
        <v>44</v>
      </c>
      <c r="O1521">
        <v>60.5</v>
      </c>
      <c r="P1521">
        <v>6</v>
      </c>
      <c r="Q1521" t="s">
        <v>3239</v>
      </c>
      <c r="R1521" t="s">
        <v>3240</v>
      </c>
      <c r="S1521" t="s">
        <v>32</v>
      </c>
      <c r="U1521" t="s">
        <v>33</v>
      </c>
      <c r="X1521" t="s">
        <v>34</v>
      </c>
      <c r="Y1521" t="s">
        <v>35</v>
      </c>
      <c r="Z1521">
        <v>1.8</v>
      </c>
      <c r="AA1521" t="str">
        <f t="shared" si="74"/>
        <v/>
      </c>
    </row>
    <row r="1522" spans="1:33" x14ac:dyDescent="0.35">
      <c r="A1522" t="s">
        <v>3228</v>
      </c>
      <c r="B1522" s="3" t="s">
        <v>3229</v>
      </c>
      <c r="C1522" s="3" t="s">
        <v>3230</v>
      </c>
      <c r="D1522">
        <v>4</v>
      </c>
      <c r="E1522" t="s">
        <v>3241</v>
      </c>
      <c r="F1522" t="s">
        <v>29</v>
      </c>
      <c r="I1522">
        <v>0</v>
      </c>
      <c r="N1522">
        <v>39</v>
      </c>
      <c r="O1522">
        <v>39</v>
      </c>
      <c r="P1522">
        <v>5</v>
      </c>
      <c r="Q1522" t="s">
        <v>3242</v>
      </c>
      <c r="R1522" t="s">
        <v>3243</v>
      </c>
      <c r="S1522" t="s">
        <v>32</v>
      </c>
      <c r="U1522" t="s">
        <v>117</v>
      </c>
      <c r="V1522" t="s">
        <v>3244</v>
      </c>
      <c r="W1522">
        <v>1.2</v>
      </c>
      <c r="X1522" t="s">
        <v>34</v>
      </c>
      <c r="Y1522" t="s">
        <v>35</v>
      </c>
      <c r="AA1522" t="str">
        <f t="shared" si="74"/>
        <v/>
      </c>
    </row>
    <row r="1523" spans="1:33" x14ac:dyDescent="0.35">
      <c r="A1523" t="s">
        <v>3228</v>
      </c>
      <c r="B1523" s="3" t="s">
        <v>3229</v>
      </c>
      <c r="C1523" s="3" t="s">
        <v>3230</v>
      </c>
      <c r="D1523">
        <v>5</v>
      </c>
      <c r="E1523" t="s">
        <v>3245</v>
      </c>
      <c r="F1523" t="s">
        <v>29</v>
      </c>
      <c r="I1523">
        <v>0</v>
      </c>
      <c r="N1523">
        <v>20</v>
      </c>
      <c r="O1523">
        <v>19</v>
      </c>
      <c r="P1523">
        <v>2</v>
      </c>
      <c r="Q1523" t="s">
        <v>3246</v>
      </c>
      <c r="R1523" t="s">
        <v>3247</v>
      </c>
      <c r="S1523" t="s">
        <v>32</v>
      </c>
      <c r="U1523" t="s">
        <v>33</v>
      </c>
      <c r="X1523" t="s">
        <v>34</v>
      </c>
      <c r="Y1523" t="s">
        <v>35</v>
      </c>
      <c r="AA1523" t="str">
        <f t="shared" si="74"/>
        <v/>
      </c>
    </row>
    <row r="1524" spans="1:33" x14ac:dyDescent="0.35">
      <c r="A1524" t="s">
        <v>3228</v>
      </c>
      <c r="B1524" s="3" t="s">
        <v>3229</v>
      </c>
      <c r="C1524" s="3" t="s">
        <v>3230</v>
      </c>
      <c r="D1524">
        <v>6</v>
      </c>
      <c r="E1524" t="s">
        <v>3248</v>
      </c>
      <c r="F1524" t="s">
        <v>29</v>
      </c>
      <c r="I1524">
        <v>0</v>
      </c>
      <c r="N1524">
        <v>12</v>
      </c>
      <c r="O1524">
        <v>13</v>
      </c>
      <c r="P1524">
        <v>1.5</v>
      </c>
      <c r="Q1524" t="s">
        <v>3246</v>
      </c>
      <c r="R1524" t="s">
        <v>3247</v>
      </c>
      <c r="S1524" t="s">
        <v>52</v>
      </c>
      <c r="T1524">
        <v>2</v>
      </c>
      <c r="U1524" t="s">
        <v>33</v>
      </c>
      <c r="X1524" t="s">
        <v>34</v>
      </c>
      <c r="Y1524" t="s">
        <v>35</v>
      </c>
      <c r="AA1524" t="str">
        <f t="shared" si="74"/>
        <v/>
      </c>
    </row>
    <row r="1525" spans="1:33" x14ac:dyDescent="0.35">
      <c r="A1525" t="s">
        <v>3228</v>
      </c>
      <c r="B1525" s="3" t="s">
        <v>3229</v>
      </c>
      <c r="C1525" s="3" t="s">
        <v>3230</v>
      </c>
      <c r="D1525">
        <v>7</v>
      </c>
      <c r="E1525" t="s">
        <v>3249</v>
      </c>
      <c r="F1525" t="s">
        <v>29</v>
      </c>
      <c r="I1525">
        <v>0</v>
      </c>
      <c r="N1525">
        <v>16.5</v>
      </c>
      <c r="O1525">
        <v>16.5</v>
      </c>
      <c r="P1525">
        <v>2.2000000000000002</v>
      </c>
      <c r="Q1525" t="s">
        <v>3246</v>
      </c>
      <c r="R1525" t="s">
        <v>3247</v>
      </c>
      <c r="S1525" t="s">
        <v>62</v>
      </c>
      <c r="U1525" t="s">
        <v>33</v>
      </c>
      <c r="X1525" t="s">
        <v>34</v>
      </c>
      <c r="Y1525" t="s">
        <v>35</v>
      </c>
      <c r="AA1525" t="str">
        <f t="shared" si="74"/>
        <v/>
      </c>
    </row>
    <row r="1526" spans="1:33" x14ac:dyDescent="0.35">
      <c r="A1526" t="s">
        <v>3228</v>
      </c>
      <c r="B1526" s="3" t="s">
        <v>3229</v>
      </c>
      <c r="C1526" s="3" t="s">
        <v>3230</v>
      </c>
      <c r="D1526">
        <v>8</v>
      </c>
      <c r="E1526" t="s">
        <v>3250</v>
      </c>
      <c r="F1526" t="s">
        <v>29</v>
      </c>
      <c r="I1526">
        <v>0</v>
      </c>
      <c r="N1526">
        <v>10</v>
      </c>
      <c r="O1526">
        <v>10</v>
      </c>
      <c r="P1526">
        <v>1.5</v>
      </c>
      <c r="Q1526" t="s">
        <v>3251</v>
      </c>
      <c r="R1526" t="s">
        <v>3252</v>
      </c>
      <c r="S1526" t="s">
        <v>52</v>
      </c>
      <c r="T1526">
        <v>3</v>
      </c>
      <c r="U1526" t="s">
        <v>33</v>
      </c>
      <c r="X1526" t="s">
        <v>95</v>
      </c>
      <c r="Y1526" t="s">
        <v>35</v>
      </c>
      <c r="AA1526" t="str">
        <f t="shared" si="74"/>
        <v/>
      </c>
    </row>
    <row r="1527" spans="1:33" x14ac:dyDescent="0.35">
      <c r="A1527" t="s">
        <v>3228</v>
      </c>
      <c r="B1527" s="3" t="s">
        <v>3229</v>
      </c>
      <c r="C1527" s="3" t="s">
        <v>3230</v>
      </c>
      <c r="D1527">
        <v>9</v>
      </c>
      <c r="E1527" t="s">
        <v>3253</v>
      </c>
      <c r="F1527" t="s">
        <v>29</v>
      </c>
      <c r="I1527">
        <v>0</v>
      </c>
      <c r="N1527">
        <v>12</v>
      </c>
      <c r="O1527">
        <v>15</v>
      </c>
      <c r="P1527">
        <v>2</v>
      </c>
      <c r="Q1527" t="s">
        <v>2923</v>
      </c>
      <c r="R1527" t="s">
        <v>2924</v>
      </c>
      <c r="S1527" t="s">
        <v>52</v>
      </c>
      <c r="T1527">
        <v>4</v>
      </c>
      <c r="U1527" t="s">
        <v>33</v>
      </c>
      <c r="X1527" t="s">
        <v>34</v>
      </c>
      <c r="Y1527" t="s">
        <v>35</v>
      </c>
      <c r="AA1527" t="str">
        <f t="shared" si="74"/>
        <v/>
      </c>
    </row>
    <row r="1528" spans="1:33" x14ac:dyDescent="0.35">
      <c r="A1528" t="s">
        <v>3228</v>
      </c>
      <c r="B1528" s="3" t="s">
        <v>3229</v>
      </c>
      <c r="C1528" s="3" t="s">
        <v>3230</v>
      </c>
      <c r="D1528">
        <v>10</v>
      </c>
      <c r="E1528" t="s">
        <v>3254</v>
      </c>
      <c r="F1528" t="s">
        <v>29</v>
      </c>
      <c r="I1528">
        <v>0</v>
      </c>
      <c r="N1528">
        <v>13</v>
      </c>
      <c r="O1528">
        <v>15</v>
      </c>
      <c r="P1528">
        <v>2.5</v>
      </c>
      <c r="Q1528" t="s">
        <v>3255</v>
      </c>
      <c r="R1528" t="s">
        <v>751</v>
      </c>
      <c r="S1528" t="s">
        <v>62</v>
      </c>
      <c r="U1528" t="s">
        <v>33</v>
      </c>
      <c r="X1528" t="s">
        <v>34</v>
      </c>
      <c r="Y1528" t="s">
        <v>35</v>
      </c>
      <c r="AA1528" t="str">
        <f t="shared" si="74"/>
        <v/>
      </c>
    </row>
    <row r="1529" spans="1:33" x14ac:dyDescent="0.35">
      <c r="A1529" t="s">
        <v>3228</v>
      </c>
      <c r="B1529" s="3" t="s">
        <v>3229</v>
      </c>
      <c r="C1529" s="3" t="s">
        <v>3230</v>
      </c>
      <c r="D1529">
        <v>11</v>
      </c>
      <c r="E1529" t="s">
        <v>3256</v>
      </c>
      <c r="F1529" t="s">
        <v>29</v>
      </c>
      <c r="I1529">
        <v>0</v>
      </c>
      <c r="N1529">
        <v>32</v>
      </c>
      <c r="O1529">
        <v>34</v>
      </c>
      <c r="P1529">
        <v>4</v>
      </c>
      <c r="Q1529" t="s">
        <v>3257</v>
      </c>
      <c r="R1529" t="s">
        <v>3258</v>
      </c>
      <c r="S1529" t="s">
        <v>32</v>
      </c>
      <c r="U1529" t="s">
        <v>33</v>
      </c>
      <c r="X1529" t="s">
        <v>34</v>
      </c>
      <c r="Y1529" t="s">
        <v>35</v>
      </c>
      <c r="AA1529" t="str">
        <f t="shared" si="74"/>
        <v/>
      </c>
    </row>
    <row r="1530" spans="1:33" x14ac:dyDescent="0.35">
      <c r="A1530" t="s">
        <v>3228</v>
      </c>
      <c r="B1530" s="3" t="s">
        <v>3229</v>
      </c>
      <c r="C1530" s="3" t="s">
        <v>3230</v>
      </c>
      <c r="D1530">
        <v>12</v>
      </c>
      <c r="E1530" t="s">
        <v>3259</v>
      </c>
      <c r="F1530" t="s">
        <v>29</v>
      </c>
      <c r="I1530">
        <v>0</v>
      </c>
      <c r="N1530">
        <v>17</v>
      </c>
      <c r="O1530">
        <v>17.5</v>
      </c>
      <c r="P1530">
        <v>2.5</v>
      </c>
      <c r="Q1530" t="s">
        <v>3260</v>
      </c>
      <c r="R1530" t="s">
        <v>3261</v>
      </c>
      <c r="S1530" t="s">
        <v>32</v>
      </c>
      <c r="U1530" t="s">
        <v>33</v>
      </c>
      <c r="X1530" t="s">
        <v>88</v>
      </c>
      <c r="Y1530" t="s">
        <v>35</v>
      </c>
      <c r="AA1530" t="str">
        <f t="shared" si="74"/>
        <v/>
      </c>
    </row>
    <row r="1531" spans="1:33" x14ac:dyDescent="0.35">
      <c r="A1531" t="s">
        <v>3228</v>
      </c>
      <c r="B1531" s="3" t="s">
        <v>3229</v>
      </c>
      <c r="C1531" s="3" t="s">
        <v>3230</v>
      </c>
      <c r="D1531">
        <v>13</v>
      </c>
      <c r="E1531" t="s">
        <v>3262</v>
      </c>
      <c r="F1531" t="s">
        <v>29</v>
      </c>
      <c r="I1531">
        <v>0</v>
      </c>
      <c r="N1531">
        <v>11.5</v>
      </c>
      <c r="O1531">
        <v>11.5</v>
      </c>
      <c r="P1531">
        <v>3</v>
      </c>
      <c r="Q1531" t="s">
        <v>3263</v>
      </c>
      <c r="R1531" t="s">
        <v>3264</v>
      </c>
      <c r="S1531" t="s">
        <v>62</v>
      </c>
      <c r="U1531" t="s">
        <v>33</v>
      </c>
      <c r="X1531" t="s">
        <v>88</v>
      </c>
      <c r="Y1531" t="s">
        <v>35</v>
      </c>
      <c r="AA1531" t="str">
        <f t="shared" si="74"/>
        <v/>
      </c>
    </row>
    <row r="1532" spans="1:33" x14ac:dyDescent="0.35">
      <c r="A1532" t="s">
        <v>3228</v>
      </c>
      <c r="B1532" s="3" t="s">
        <v>3229</v>
      </c>
      <c r="C1532" s="3" t="s">
        <v>3230</v>
      </c>
      <c r="D1532">
        <v>14</v>
      </c>
      <c r="E1532" t="s">
        <v>3265</v>
      </c>
      <c r="F1532" t="s">
        <v>29</v>
      </c>
      <c r="I1532">
        <v>0</v>
      </c>
      <c r="N1532">
        <v>18</v>
      </c>
      <c r="O1532">
        <v>18.5</v>
      </c>
      <c r="P1532">
        <v>3</v>
      </c>
      <c r="Q1532" t="s">
        <v>3266</v>
      </c>
      <c r="R1532" t="s">
        <v>3267</v>
      </c>
      <c r="S1532" t="s">
        <v>62</v>
      </c>
      <c r="U1532" t="s">
        <v>33</v>
      </c>
      <c r="X1532" t="s">
        <v>95</v>
      </c>
      <c r="Y1532" t="s">
        <v>35</v>
      </c>
      <c r="AA1532" t="str">
        <f t="shared" si="74"/>
        <v/>
      </c>
    </row>
    <row r="1533" spans="1:33" x14ac:dyDescent="0.35">
      <c r="A1533" t="s">
        <v>3228</v>
      </c>
      <c r="B1533" s="3" t="s">
        <v>3229</v>
      </c>
      <c r="C1533" s="3" t="s">
        <v>3230</v>
      </c>
      <c r="D1533">
        <v>15</v>
      </c>
      <c r="E1533" t="s">
        <v>3268</v>
      </c>
      <c r="F1533" t="s">
        <v>73</v>
      </c>
      <c r="G1533">
        <v>0</v>
      </c>
      <c r="I1533">
        <v>0</v>
      </c>
      <c r="J1533" s="4" t="s">
        <v>3269</v>
      </c>
      <c r="K1533">
        <v>0</v>
      </c>
      <c r="L1533" t="s">
        <v>75</v>
      </c>
      <c r="M1533">
        <v>1</v>
      </c>
      <c r="AA1533" t="str">
        <f t="shared" si="74"/>
        <v/>
      </c>
      <c r="AC1533" t="str">
        <f>IF(H1533&gt;0,(H1533-1.2)/0.87,IF(G1533&gt;0,G1533,""))</f>
        <v/>
      </c>
      <c r="AE1533">
        <v>0</v>
      </c>
      <c r="AF1533">
        <v>2</v>
      </c>
      <c r="AG1533">
        <f>AE1533*AD1533</f>
        <v>0</v>
      </c>
    </row>
    <row r="1534" spans="1:33" x14ac:dyDescent="0.35">
      <c r="A1534" t="s">
        <v>3228</v>
      </c>
      <c r="B1534" s="3" t="s">
        <v>3229</v>
      </c>
      <c r="C1534" s="3" t="s">
        <v>3230</v>
      </c>
      <c r="D1534">
        <v>16</v>
      </c>
      <c r="E1534" t="s">
        <v>3270</v>
      </c>
      <c r="F1534" t="s">
        <v>49</v>
      </c>
      <c r="I1534">
        <v>0</v>
      </c>
      <c r="N1534">
        <v>0</v>
      </c>
      <c r="O1534">
        <v>0</v>
      </c>
      <c r="Q1534" t="s">
        <v>3271</v>
      </c>
      <c r="R1534" t="s">
        <v>3272</v>
      </c>
      <c r="S1534" t="s">
        <v>32</v>
      </c>
      <c r="AA1534" t="str">
        <f t="shared" si="74"/>
        <v/>
      </c>
    </row>
    <row r="1535" spans="1:33" x14ac:dyDescent="0.35">
      <c r="A1535" t="s">
        <v>3228</v>
      </c>
      <c r="B1535" s="3" t="s">
        <v>3229</v>
      </c>
      <c r="C1535" s="3" t="s">
        <v>3230</v>
      </c>
      <c r="D1535">
        <v>17</v>
      </c>
      <c r="E1535" t="s">
        <v>3273</v>
      </c>
      <c r="F1535" t="s">
        <v>29</v>
      </c>
      <c r="I1535">
        <v>0</v>
      </c>
      <c r="N1535">
        <v>29</v>
      </c>
      <c r="O1535">
        <v>30</v>
      </c>
      <c r="P1535">
        <v>3</v>
      </c>
      <c r="Q1535" t="s">
        <v>3274</v>
      </c>
      <c r="R1535" t="s">
        <v>3275</v>
      </c>
      <c r="S1535" t="s">
        <v>52</v>
      </c>
      <c r="T1535">
        <v>3</v>
      </c>
      <c r="U1535" t="s">
        <v>33</v>
      </c>
      <c r="X1535" t="s">
        <v>34</v>
      </c>
      <c r="Y1535" t="s">
        <v>35</v>
      </c>
      <c r="AA1535" t="str">
        <f t="shared" si="74"/>
        <v/>
      </c>
    </row>
    <row r="1536" spans="1:33" x14ac:dyDescent="0.35">
      <c r="A1536" t="s">
        <v>3228</v>
      </c>
      <c r="B1536" s="3" t="s">
        <v>3229</v>
      </c>
      <c r="C1536" s="3" t="s">
        <v>3230</v>
      </c>
      <c r="D1536">
        <v>18</v>
      </c>
      <c r="E1536" t="s">
        <v>3276</v>
      </c>
      <c r="F1536" t="s">
        <v>29</v>
      </c>
      <c r="I1536">
        <v>0</v>
      </c>
      <c r="N1536">
        <v>43</v>
      </c>
      <c r="O1536">
        <v>47.5</v>
      </c>
      <c r="P1536">
        <v>2.5</v>
      </c>
      <c r="Q1536" t="s">
        <v>3246</v>
      </c>
      <c r="R1536" t="s">
        <v>3247</v>
      </c>
      <c r="S1536" t="s">
        <v>32</v>
      </c>
      <c r="U1536" t="s">
        <v>117</v>
      </c>
      <c r="V1536" t="s">
        <v>913</v>
      </c>
      <c r="W1536">
        <v>0</v>
      </c>
      <c r="X1536" t="s">
        <v>95</v>
      </c>
      <c r="Y1536" t="s">
        <v>35</v>
      </c>
      <c r="Z1536">
        <v>2.7</v>
      </c>
      <c r="AA1536" t="str">
        <f t="shared" si="74"/>
        <v/>
      </c>
    </row>
    <row r="1537" spans="1:33" x14ac:dyDescent="0.35">
      <c r="A1537" t="s">
        <v>3228</v>
      </c>
      <c r="B1537" s="3" t="s">
        <v>3229</v>
      </c>
      <c r="C1537" s="3" t="s">
        <v>3230</v>
      </c>
      <c r="D1537">
        <v>19</v>
      </c>
      <c r="E1537" t="s">
        <v>3277</v>
      </c>
      <c r="F1537" t="s">
        <v>29</v>
      </c>
      <c r="I1537">
        <v>0</v>
      </c>
      <c r="N1537">
        <v>11.5</v>
      </c>
      <c r="O1537">
        <v>11</v>
      </c>
      <c r="P1537">
        <v>2</v>
      </c>
      <c r="Q1537" t="s">
        <v>3246</v>
      </c>
      <c r="R1537" t="s">
        <v>3247</v>
      </c>
      <c r="S1537" t="s">
        <v>52</v>
      </c>
      <c r="T1537">
        <v>2</v>
      </c>
      <c r="U1537" t="s">
        <v>33</v>
      </c>
      <c r="X1537" t="s">
        <v>95</v>
      </c>
      <c r="Y1537" t="s">
        <v>35</v>
      </c>
      <c r="AA1537" t="str">
        <f t="shared" si="74"/>
        <v/>
      </c>
    </row>
    <row r="1538" spans="1:33" x14ac:dyDescent="0.35">
      <c r="A1538" t="s">
        <v>3228</v>
      </c>
      <c r="B1538" s="3" t="s">
        <v>3229</v>
      </c>
      <c r="C1538" s="3" t="s">
        <v>3230</v>
      </c>
      <c r="D1538">
        <v>20</v>
      </c>
      <c r="E1538" t="s">
        <v>3278</v>
      </c>
      <c r="F1538" t="s">
        <v>29</v>
      </c>
      <c r="I1538">
        <v>0</v>
      </c>
      <c r="N1538">
        <v>32</v>
      </c>
      <c r="O1538">
        <v>35</v>
      </c>
      <c r="P1538">
        <v>5</v>
      </c>
      <c r="Q1538" t="s">
        <v>3279</v>
      </c>
      <c r="S1538" t="s">
        <v>32</v>
      </c>
      <c r="U1538" t="s">
        <v>117</v>
      </c>
      <c r="V1538" t="s">
        <v>913</v>
      </c>
      <c r="W1538">
        <v>0</v>
      </c>
      <c r="X1538" t="s">
        <v>88</v>
      </c>
      <c r="Y1538" t="s">
        <v>35</v>
      </c>
      <c r="AA1538" t="str">
        <f t="shared" ref="AA1538:AA1601" si="79">IF(N1538&gt;45,(O1538-1.2)/0.87,"")</f>
        <v/>
      </c>
    </row>
    <row r="1539" spans="1:33" x14ac:dyDescent="0.35">
      <c r="A1539" t="s">
        <v>3228</v>
      </c>
      <c r="B1539" s="3" t="s">
        <v>3229</v>
      </c>
      <c r="C1539" s="3" t="s">
        <v>3230</v>
      </c>
      <c r="D1539">
        <v>21</v>
      </c>
      <c r="E1539" t="s">
        <v>3280</v>
      </c>
      <c r="F1539" t="s">
        <v>29</v>
      </c>
      <c r="I1539">
        <v>0</v>
      </c>
      <c r="N1539">
        <v>43</v>
      </c>
      <c r="O1539">
        <v>51</v>
      </c>
      <c r="P1539">
        <v>5</v>
      </c>
      <c r="Q1539" t="s">
        <v>3281</v>
      </c>
      <c r="R1539" t="s">
        <v>340</v>
      </c>
      <c r="S1539" t="s">
        <v>32</v>
      </c>
      <c r="U1539" t="s">
        <v>33</v>
      </c>
      <c r="X1539" t="s">
        <v>34</v>
      </c>
      <c r="Y1539" t="s">
        <v>35</v>
      </c>
      <c r="Z1539">
        <v>1.4</v>
      </c>
      <c r="AA1539" t="str">
        <f t="shared" si="79"/>
        <v/>
      </c>
    </row>
    <row r="1540" spans="1:33" x14ac:dyDescent="0.35">
      <c r="A1540" t="s">
        <v>3228</v>
      </c>
      <c r="B1540" s="3" t="s">
        <v>3229</v>
      </c>
      <c r="C1540" s="3" t="s">
        <v>3230</v>
      </c>
      <c r="D1540">
        <v>22</v>
      </c>
      <c r="E1540" t="s">
        <v>3282</v>
      </c>
      <c r="F1540" t="s">
        <v>29</v>
      </c>
      <c r="I1540">
        <v>0</v>
      </c>
      <c r="N1540">
        <v>31.5</v>
      </c>
      <c r="O1540">
        <v>37.5</v>
      </c>
      <c r="P1540">
        <v>3</v>
      </c>
      <c r="Q1540" t="s">
        <v>3283</v>
      </c>
      <c r="R1540" t="s">
        <v>3240</v>
      </c>
      <c r="S1540" t="s">
        <v>52</v>
      </c>
      <c r="T1540">
        <v>2</v>
      </c>
      <c r="U1540" t="s">
        <v>33</v>
      </c>
      <c r="X1540" t="s">
        <v>34</v>
      </c>
      <c r="Y1540" t="s">
        <v>35</v>
      </c>
      <c r="AA1540" t="str">
        <f t="shared" si="79"/>
        <v/>
      </c>
    </row>
    <row r="1541" spans="1:33" x14ac:dyDescent="0.35">
      <c r="A1541" t="s">
        <v>3228</v>
      </c>
      <c r="B1541" s="3" t="s">
        <v>3229</v>
      </c>
      <c r="C1541" s="3" t="s">
        <v>3230</v>
      </c>
      <c r="D1541">
        <v>23</v>
      </c>
      <c r="E1541" t="s">
        <v>3284</v>
      </c>
      <c r="F1541" t="s">
        <v>29</v>
      </c>
      <c r="I1541">
        <v>0</v>
      </c>
      <c r="N1541">
        <v>21</v>
      </c>
      <c r="O1541">
        <v>20</v>
      </c>
      <c r="P1541">
        <v>3.5</v>
      </c>
      <c r="Q1541" t="s">
        <v>3285</v>
      </c>
      <c r="R1541" t="s">
        <v>3039</v>
      </c>
      <c r="S1541" t="s">
        <v>52</v>
      </c>
      <c r="T1541">
        <v>3</v>
      </c>
      <c r="U1541" t="s">
        <v>33</v>
      </c>
      <c r="X1541" t="s">
        <v>34</v>
      </c>
      <c r="Y1541" t="s">
        <v>35</v>
      </c>
      <c r="AA1541" t="str">
        <f t="shared" si="79"/>
        <v/>
      </c>
    </row>
    <row r="1542" spans="1:33" x14ac:dyDescent="0.35">
      <c r="A1542" t="s">
        <v>3228</v>
      </c>
      <c r="B1542" s="3" t="s">
        <v>3229</v>
      </c>
      <c r="C1542" s="3" t="s">
        <v>3230</v>
      </c>
      <c r="D1542">
        <v>24</v>
      </c>
      <c r="E1542" t="s">
        <v>3286</v>
      </c>
      <c r="F1542" t="s">
        <v>73</v>
      </c>
      <c r="G1542">
        <v>52.5</v>
      </c>
      <c r="I1542">
        <v>58.149675582928438</v>
      </c>
      <c r="J1542" s="4" t="s">
        <v>3224</v>
      </c>
      <c r="K1542">
        <v>0</v>
      </c>
      <c r="L1542" t="s">
        <v>75</v>
      </c>
      <c r="M1542">
        <v>1</v>
      </c>
      <c r="AA1542" t="str">
        <f t="shared" si="79"/>
        <v/>
      </c>
      <c r="AC1542">
        <f>IF(H1542&gt;0,(H1542-1.2)/0.87,IF(G1542&gt;0,G1542,""))</f>
        <v>52.5</v>
      </c>
      <c r="AD1542">
        <f>IF(AC1542&gt;30,0.00027249*AC1542^3+42.1294,0)</f>
        <v>81.559554531250001</v>
      </c>
      <c r="AE1542">
        <v>0.38</v>
      </c>
      <c r="AF1542">
        <v>2</v>
      </c>
      <c r="AG1542">
        <f>AE1542*AD1542</f>
        <v>30.992630721874999</v>
      </c>
    </row>
    <row r="1543" spans="1:33" x14ac:dyDescent="0.35">
      <c r="A1543" t="s">
        <v>3228</v>
      </c>
      <c r="B1543" s="3" t="s">
        <v>3229</v>
      </c>
      <c r="C1543" s="3" t="s">
        <v>3230</v>
      </c>
      <c r="D1543">
        <v>25</v>
      </c>
      <c r="E1543" t="s">
        <v>3287</v>
      </c>
      <c r="F1543" t="s">
        <v>29</v>
      </c>
      <c r="I1543">
        <v>0</v>
      </c>
      <c r="N1543">
        <v>11</v>
      </c>
      <c r="O1543">
        <v>12.5</v>
      </c>
      <c r="P1543">
        <v>2</v>
      </c>
      <c r="Q1543" t="s">
        <v>3288</v>
      </c>
      <c r="R1543" t="s">
        <v>3289</v>
      </c>
      <c r="S1543" t="s">
        <v>52</v>
      </c>
      <c r="T1543">
        <v>5</v>
      </c>
      <c r="U1543" t="s">
        <v>33</v>
      </c>
      <c r="X1543" t="s">
        <v>34</v>
      </c>
      <c r="Y1543" t="s">
        <v>35</v>
      </c>
      <c r="AA1543" t="str">
        <f t="shared" si="79"/>
        <v/>
      </c>
    </row>
    <row r="1544" spans="1:33" x14ac:dyDescent="0.35">
      <c r="A1544" t="s">
        <v>3290</v>
      </c>
      <c r="B1544" s="3" t="s">
        <v>3291</v>
      </c>
      <c r="C1544" s="3" t="s">
        <v>3292</v>
      </c>
      <c r="D1544">
        <v>0</v>
      </c>
      <c r="E1544" t="s">
        <v>3293</v>
      </c>
      <c r="F1544" t="s">
        <v>29</v>
      </c>
      <c r="I1544">
        <v>0</v>
      </c>
      <c r="N1544">
        <v>35</v>
      </c>
      <c r="O1544">
        <v>36.5</v>
      </c>
      <c r="P1544">
        <v>6</v>
      </c>
      <c r="Q1544" t="s">
        <v>3294</v>
      </c>
      <c r="R1544" t="s">
        <v>3295</v>
      </c>
      <c r="S1544" t="s">
        <v>32</v>
      </c>
      <c r="U1544" t="s">
        <v>33</v>
      </c>
      <c r="X1544" t="s">
        <v>34</v>
      </c>
      <c r="Y1544" t="s">
        <v>35</v>
      </c>
      <c r="AA1544" t="str">
        <f t="shared" si="79"/>
        <v/>
      </c>
    </row>
    <row r="1545" spans="1:33" x14ac:dyDescent="0.35">
      <c r="A1545" t="s">
        <v>3290</v>
      </c>
      <c r="B1545" s="3" t="s">
        <v>3291</v>
      </c>
      <c r="C1545" s="3" t="s">
        <v>3292</v>
      </c>
      <c r="D1545">
        <v>1</v>
      </c>
      <c r="E1545" t="s">
        <v>3296</v>
      </c>
      <c r="F1545" t="s">
        <v>29</v>
      </c>
      <c r="I1545">
        <v>0</v>
      </c>
      <c r="N1545">
        <v>27</v>
      </c>
      <c r="O1545">
        <v>22.5</v>
      </c>
      <c r="P1545">
        <v>8</v>
      </c>
      <c r="Q1545" t="s">
        <v>3297</v>
      </c>
      <c r="R1545" t="s">
        <v>947</v>
      </c>
      <c r="S1545" t="s">
        <v>32</v>
      </c>
      <c r="U1545" t="s">
        <v>117</v>
      </c>
      <c r="V1545" t="s">
        <v>393</v>
      </c>
      <c r="W1545">
        <v>1</v>
      </c>
      <c r="X1545" t="s">
        <v>88</v>
      </c>
      <c r="Y1545" t="s">
        <v>35</v>
      </c>
      <c r="AA1545" t="str">
        <f t="shared" si="79"/>
        <v/>
      </c>
    </row>
    <row r="1546" spans="1:33" x14ac:dyDescent="0.35">
      <c r="A1546" t="s">
        <v>3298</v>
      </c>
      <c r="B1546" s="3" t="s">
        <v>3299</v>
      </c>
      <c r="C1546" s="3" t="s">
        <v>3300</v>
      </c>
      <c r="D1546">
        <v>0</v>
      </c>
      <c r="E1546" t="s">
        <v>3301</v>
      </c>
      <c r="F1546" t="s">
        <v>29</v>
      </c>
      <c r="I1546">
        <v>0</v>
      </c>
      <c r="N1546">
        <v>28</v>
      </c>
      <c r="O1546">
        <v>47.5</v>
      </c>
      <c r="P1546">
        <v>6</v>
      </c>
      <c r="Q1546" t="s">
        <v>3302</v>
      </c>
      <c r="R1546" t="s">
        <v>3303</v>
      </c>
      <c r="S1546" t="s">
        <v>32</v>
      </c>
      <c r="U1546" t="s">
        <v>33</v>
      </c>
      <c r="X1546" t="s">
        <v>34</v>
      </c>
      <c r="Y1546" t="s">
        <v>35</v>
      </c>
      <c r="AA1546" t="str">
        <f t="shared" si="79"/>
        <v/>
      </c>
    </row>
    <row r="1547" spans="1:33" x14ac:dyDescent="0.35">
      <c r="A1547" t="s">
        <v>3298</v>
      </c>
      <c r="B1547" s="3" t="s">
        <v>3299</v>
      </c>
      <c r="C1547" s="3" t="s">
        <v>3300</v>
      </c>
      <c r="D1547">
        <v>1</v>
      </c>
      <c r="E1547" t="s">
        <v>3304</v>
      </c>
      <c r="F1547" t="s">
        <v>29</v>
      </c>
      <c r="I1547">
        <v>0</v>
      </c>
      <c r="N1547">
        <v>45</v>
      </c>
      <c r="O1547">
        <v>47</v>
      </c>
      <c r="P1547">
        <v>5.5</v>
      </c>
      <c r="Q1547" t="s">
        <v>3305</v>
      </c>
      <c r="R1547" t="s">
        <v>3306</v>
      </c>
      <c r="S1547" t="s">
        <v>32</v>
      </c>
      <c r="U1547" t="s">
        <v>33</v>
      </c>
      <c r="X1547" t="s">
        <v>34</v>
      </c>
      <c r="Y1547" t="s">
        <v>35</v>
      </c>
      <c r="Z1547">
        <v>2.7</v>
      </c>
      <c r="AA1547" t="str">
        <f t="shared" si="79"/>
        <v/>
      </c>
    </row>
    <row r="1548" spans="1:33" x14ac:dyDescent="0.35">
      <c r="A1548" t="s">
        <v>3298</v>
      </c>
      <c r="B1548" s="3" t="s">
        <v>3299</v>
      </c>
      <c r="C1548" s="3" t="s">
        <v>3300</v>
      </c>
      <c r="D1548">
        <v>2</v>
      </c>
      <c r="E1548" t="s">
        <v>3307</v>
      </c>
      <c r="F1548" t="s">
        <v>29</v>
      </c>
      <c r="I1548">
        <v>0</v>
      </c>
      <c r="N1548">
        <v>20.5</v>
      </c>
      <c r="O1548">
        <v>20</v>
      </c>
      <c r="P1548">
        <v>4.5</v>
      </c>
      <c r="Q1548" t="s">
        <v>3308</v>
      </c>
      <c r="R1548" t="s">
        <v>245</v>
      </c>
      <c r="S1548" t="s">
        <v>52</v>
      </c>
      <c r="T1548">
        <v>3</v>
      </c>
      <c r="U1548" t="s">
        <v>33</v>
      </c>
      <c r="X1548" t="s">
        <v>34</v>
      </c>
      <c r="Y1548" t="s">
        <v>35</v>
      </c>
      <c r="AA1548" t="str">
        <f t="shared" si="79"/>
        <v/>
      </c>
    </row>
    <row r="1549" spans="1:33" x14ac:dyDescent="0.35">
      <c r="A1549" t="s">
        <v>3298</v>
      </c>
      <c r="B1549" s="3" t="s">
        <v>3299</v>
      </c>
      <c r="C1549" s="3" t="s">
        <v>3300</v>
      </c>
      <c r="D1549">
        <v>3</v>
      </c>
      <c r="E1549" t="s">
        <v>3309</v>
      </c>
      <c r="F1549" t="s">
        <v>29</v>
      </c>
      <c r="I1549">
        <v>0</v>
      </c>
      <c r="N1549">
        <v>7</v>
      </c>
      <c r="O1549">
        <v>6</v>
      </c>
      <c r="P1549">
        <v>1</v>
      </c>
      <c r="Q1549" t="s">
        <v>3141</v>
      </c>
      <c r="R1549" t="s">
        <v>245</v>
      </c>
      <c r="S1549" t="s">
        <v>62</v>
      </c>
      <c r="U1549" t="s">
        <v>117</v>
      </c>
      <c r="V1549" t="s">
        <v>3310</v>
      </c>
      <c r="W1549">
        <v>0.2</v>
      </c>
      <c r="X1549" t="s">
        <v>34</v>
      </c>
      <c r="Y1549" t="s">
        <v>35</v>
      </c>
      <c r="AA1549" t="str">
        <f t="shared" si="79"/>
        <v/>
      </c>
    </row>
    <row r="1550" spans="1:33" x14ac:dyDescent="0.35">
      <c r="A1550" t="s">
        <v>3298</v>
      </c>
      <c r="B1550" s="3" t="s">
        <v>3299</v>
      </c>
      <c r="C1550" s="3" t="s">
        <v>3300</v>
      </c>
      <c r="D1550">
        <v>4</v>
      </c>
      <c r="E1550" t="s">
        <v>3311</v>
      </c>
      <c r="F1550" t="s">
        <v>29</v>
      </c>
      <c r="I1550">
        <v>0</v>
      </c>
      <c r="N1550">
        <v>58.5</v>
      </c>
      <c r="O1550">
        <v>61</v>
      </c>
      <c r="P1550">
        <v>5</v>
      </c>
      <c r="Q1550" t="s">
        <v>3312</v>
      </c>
      <c r="R1550" t="s">
        <v>3313</v>
      </c>
      <c r="S1550" t="s">
        <v>32</v>
      </c>
      <c r="U1550" t="s">
        <v>33</v>
      </c>
      <c r="X1550" t="s">
        <v>34</v>
      </c>
      <c r="Y1550" t="s">
        <v>35</v>
      </c>
      <c r="Z1550">
        <v>1.8</v>
      </c>
      <c r="AA1550">
        <f t="shared" si="79"/>
        <v>68.735632183908038</v>
      </c>
      <c r="AB1550">
        <f t="shared" ref="AB1550:AB1565" si="80">0.00048312*(AA1550-2*PI()*Z1550)^3+60.4774</f>
        <v>151.9684088686553</v>
      </c>
    </row>
    <row r="1551" spans="1:33" x14ac:dyDescent="0.35">
      <c r="A1551" t="s">
        <v>3298</v>
      </c>
      <c r="B1551" s="3" t="s">
        <v>3299</v>
      </c>
      <c r="C1551" s="3" t="s">
        <v>3300</v>
      </c>
      <c r="D1551">
        <v>5</v>
      </c>
      <c r="E1551" t="s">
        <v>3314</v>
      </c>
      <c r="F1551" t="s">
        <v>29</v>
      </c>
      <c r="I1551">
        <v>0</v>
      </c>
      <c r="N1551">
        <v>3</v>
      </c>
      <c r="O1551">
        <v>4</v>
      </c>
      <c r="P1551">
        <v>1.2</v>
      </c>
      <c r="Q1551" t="s">
        <v>3141</v>
      </c>
      <c r="R1551" t="s">
        <v>245</v>
      </c>
      <c r="S1551" t="s">
        <v>52</v>
      </c>
      <c r="T1551">
        <v>3</v>
      </c>
      <c r="U1551" t="s">
        <v>117</v>
      </c>
      <c r="V1551" t="s">
        <v>3315</v>
      </c>
      <c r="W1551">
        <v>0.3</v>
      </c>
      <c r="X1551" t="s">
        <v>34</v>
      </c>
      <c r="Y1551" t="s">
        <v>35</v>
      </c>
      <c r="AA1551" t="str">
        <f t="shared" si="79"/>
        <v/>
      </c>
    </row>
    <row r="1552" spans="1:33" x14ac:dyDescent="0.35">
      <c r="A1552" t="s">
        <v>3298</v>
      </c>
      <c r="B1552" s="3" t="s">
        <v>3299</v>
      </c>
      <c r="C1552" s="3" t="s">
        <v>3300</v>
      </c>
      <c r="D1552">
        <v>6</v>
      </c>
      <c r="E1552" t="s">
        <v>3316</v>
      </c>
      <c r="F1552" t="s">
        <v>29</v>
      </c>
      <c r="I1552">
        <v>0</v>
      </c>
      <c r="N1552">
        <v>32</v>
      </c>
      <c r="O1552">
        <v>34</v>
      </c>
      <c r="P1552">
        <v>5.5</v>
      </c>
      <c r="Q1552" t="s">
        <v>3317</v>
      </c>
      <c r="R1552" t="s">
        <v>3318</v>
      </c>
      <c r="S1552" t="s">
        <v>52</v>
      </c>
      <c r="T1552">
        <v>3</v>
      </c>
      <c r="U1552" t="s">
        <v>117</v>
      </c>
      <c r="V1552" t="s">
        <v>3319</v>
      </c>
      <c r="W1552">
        <v>0.1</v>
      </c>
      <c r="X1552" t="s">
        <v>34</v>
      </c>
      <c r="Y1552" t="s">
        <v>35</v>
      </c>
      <c r="AA1552" t="str">
        <f t="shared" si="79"/>
        <v/>
      </c>
    </row>
    <row r="1553" spans="1:33" x14ac:dyDescent="0.35">
      <c r="A1553" t="s">
        <v>3298</v>
      </c>
      <c r="B1553" s="3" t="s">
        <v>3299</v>
      </c>
      <c r="C1553" s="3" t="s">
        <v>3300</v>
      </c>
      <c r="D1553">
        <v>7</v>
      </c>
      <c r="E1553" t="s">
        <v>3320</v>
      </c>
      <c r="F1553" t="s">
        <v>29</v>
      </c>
      <c r="I1553">
        <v>0</v>
      </c>
      <c r="N1553">
        <v>38.5</v>
      </c>
      <c r="O1553">
        <v>38.700000000000003</v>
      </c>
      <c r="P1553">
        <v>4</v>
      </c>
      <c r="Q1553" t="s">
        <v>3321</v>
      </c>
      <c r="R1553" t="s">
        <v>723</v>
      </c>
      <c r="S1553" t="s">
        <v>32</v>
      </c>
      <c r="U1553" t="s">
        <v>117</v>
      </c>
      <c r="V1553" t="s">
        <v>199</v>
      </c>
      <c r="W1553">
        <v>1</v>
      </c>
      <c r="X1553" t="s">
        <v>34</v>
      </c>
      <c r="Y1553" t="s">
        <v>35</v>
      </c>
      <c r="AA1553" t="str">
        <f t="shared" si="79"/>
        <v/>
      </c>
    </row>
    <row r="1554" spans="1:33" x14ac:dyDescent="0.35">
      <c r="A1554" t="s">
        <v>3322</v>
      </c>
      <c r="B1554" s="3" t="s">
        <v>3323</v>
      </c>
      <c r="C1554" s="3" t="s">
        <v>3324</v>
      </c>
      <c r="D1554">
        <v>0</v>
      </c>
      <c r="E1554" t="s">
        <v>3325</v>
      </c>
      <c r="F1554" t="s">
        <v>29</v>
      </c>
      <c r="I1554">
        <v>0</v>
      </c>
      <c r="N1554">
        <v>17</v>
      </c>
      <c r="O1554">
        <v>20</v>
      </c>
      <c r="P1554">
        <v>3</v>
      </c>
      <c r="Q1554" t="s">
        <v>3326</v>
      </c>
      <c r="R1554" t="s">
        <v>245</v>
      </c>
      <c r="S1554" t="s">
        <v>32</v>
      </c>
      <c r="U1554" t="s">
        <v>33</v>
      </c>
      <c r="X1554" t="s">
        <v>34</v>
      </c>
      <c r="Y1554" t="s">
        <v>35</v>
      </c>
      <c r="AA1554" t="str">
        <f t="shared" si="79"/>
        <v/>
      </c>
    </row>
    <row r="1555" spans="1:33" x14ac:dyDescent="0.35">
      <c r="A1555" t="s">
        <v>3322</v>
      </c>
      <c r="B1555" s="3" t="s">
        <v>3323</v>
      </c>
      <c r="C1555" s="3" t="s">
        <v>3324</v>
      </c>
      <c r="D1555">
        <v>1</v>
      </c>
      <c r="E1555" t="s">
        <v>3327</v>
      </c>
      <c r="F1555" t="s">
        <v>29</v>
      </c>
      <c r="I1555">
        <v>0</v>
      </c>
      <c r="N1555">
        <v>26</v>
      </c>
      <c r="O1555">
        <v>26</v>
      </c>
      <c r="P1555">
        <v>3.5</v>
      </c>
      <c r="Q1555" t="s">
        <v>3328</v>
      </c>
      <c r="R1555" t="s">
        <v>815</v>
      </c>
      <c r="S1555" t="s">
        <v>52</v>
      </c>
      <c r="T1555">
        <v>3</v>
      </c>
      <c r="U1555" t="s">
        <v>33</v>
      </c>
      <c r="X1555" t="s">
        <v>34</v>
      </c>
      <c r="Y1555" t="s">
        <v>35</v>
      </c>
      <c r="AA1555" t="str">
        <f t="shared" si="79"/>
        <v/>
      </c>
    </row>
    <row r="1556" spans="1:33" x14ac:dyDescent="0.35">
      <c r="A1556" t="s">
        <v>3322</v>
      </c>
      <c r="B1556" s="3" t="s">
        <v>3323</v>
      </c>
      <c r="C1556" s="3" t="s">
        <v>3324</v>
      </c>
      <c r="D1556">
        <v>2</v>
      </c>
      <c r="E1556" t="s">
        <v>3329</v>
      </c>
      <c r="F1556" t="s">
        <v>29</v>
      </c>
      <c r="I1556">
        <v>0</v>
      </c>
      <c r="N1556">
        <v>11.5</v>
      </c>
      <c r="O1556">
        <v>11</v>
      </c>
      <c r="P1556">
        <v>2</v>
      </c>
      <c r="Q1556" t="s">
        <v>3330</v>
      </c>
      <c r="R1556" t="s">
        <v>3331</v>
      </c>
      <c r="S1556" t="s">
        <v>32</v>
      </c>
      <c r="U1556" t="s">
        <v>33</v>
      </c>
      <c r="X1556" t="s">
        <v>88</v>
      </c>
      <c r="Y1556" t="s">
        <v>35</v>
      </c>
      <c r="AA1556" t="str">
        <f t="shared" si="79"/>
        <v/>
      </c>
    </row>
    <row r="1557" spans="1:33" x14ac:dyDescent="0.35">
      <c r="A1557" t="s">
        <v>3322</v>
      </c>
      <c r="B1557" s="3" t="s">
        <v>3323</v>
      </c>
      <c r="C1557" s="3" t="s">
        <v>3324</v>
      </c>
      <c r="D1557">
        <v>3</v>
      </c>
      <c r="E1557" t="s">
        <v>3332</v>
      </c>
      <c r="F1557" t="s">
        <v>73</v>
      </c>
      <c r="G1557">
        <v>15</v>
      </c>
      <c r="H1557">
        <v>16.4134999999999</v>
      </c>
      <c r="I1557">
        <v>0</v>
      </c>
      <c r="J1557" t="s">
        <v>3333</v>
      </c>
      <c r="K1557">
        <v>1</v>
      </c>
      <c r="L1557" t="s">
        <v>176</v>
      </c>
      <c r="AA1557" t="str">
        <f t="shared" si="79"/>
        <v/>
      </c>
      <c r="AC1557">
        <f>IF(H1557&gt;0,(H1557-1.2)/0.87,IF(G1557&gt;0,G1557,""))</f>
        <v>17.486781609195287</v>
      </c>
      <c r="AD1557">
        <f>IF(AC1557&gt;30,0.00027249*AC1557^3+42.1294,0)</f>
        <v>0</v>
      </c>
      <c r="AE1557">
        <v>1</v>
      </c>
      <c r="AF1557">
        <v>2</v>
      </c>
      <c r="AG1557">
        <f>AE1557*AD1557</f>
        <v>0</v>
      </c>
    </row>
    <row r="1558" spans="1:33" x14ac:dyDescent="0.35">
      <c r="A1558" t="s">
        <v>3322</v>
      </c>
      <c r="B1558" s="3" t="s">
        <v>3323</v>
      </c>
      <c r="C1558" s="3" t="s">
        <v>3324</v>
      </c>
      <c r="D1558">
        <v>4</v>
      </c>
      <c r="E1558" t="s">
        <v>3334</v>
      </c>
      <c r="F1558" t="s">
        <v>29</v>
      </c>
      <c r="I1558">
        <v>0</v>
      </c>
      <c r="N1558">
        <v>11.5</v>
      </c>
      <c r="O1558">
        <v>12</v>
      </c>
      <c r="P1558">
        <v>4.5</v>
      </c>
      <c r="Q1558" t="s">
        <v>3335</v>
      </c>
      <c r="R1558" t="s">
        <v>3336</v>
      </c>
      <c r="S1558" t="s">
        <v>52</v>
      </c>
      <c r="T1558">
        <v>2</v>
      </c>
      <c r="U1558" t="s">
        <v>33</v>
      </c>
      <c r="X1558" t="s">
        <v>34</v>
      </c>
      <c r="Y1558" t="s">
        <v>35</v>
      </c>
      <c r="AA1558" t="str">
        <f t="shared" si="79"/>
        <v/>
      </c>
    </row>
    <row r="1559" spans="1:33" x14ac:dyDescent="0.35">
      <c r="A1559" t="s">
        <v>3322</v>
      </c>
      <c r="B1559" s="3" t="s">
        <v>3323</v>
      </c>
      <c r="C1559" s="3" t="s">
        <v>3324</v>
      </c>
      <c r="D1559">
        <v>5</v>
      </c>
      <c r="E1559" t="s">
        <v>3337</v>
      </c>
      <c r="F1559" t="s">
        <v>29</v>
      </c>
      <c r="I1559">
        <v>0</v>
      </c>
      <c r="N1559">
        <v>11</v>
      </c>
      <c r="O1559">
        <v>11.5</v>
      </c>
      <c r="P1559">
        <v>4</v>
      </c>
      <c r="Q1559" t="s">
        <v>3308</v>
      </c>
      <c r="R1559" t="s">
        <v>245</v>
      </c>
      <c r="S1559" t="s">
        <v>62</v>
      </c>
      <c r="U1559" t="s">
        <v>33</v>
      </c>
      <c r="X1559" t="s">
        <v>34</v>
      </c>
      <c r="Y1559" t="s">
        <v>35</v>
      </c>
      <c r="AA1559" t="str">
        <f t="shared" si="79"/>
        <v/>
      </c>
    </row>
    <row r="1560" spans="1:33" x14ac:dyDescent="0.35">
      <c r="A1560" t="s">
        <v>3322</v>
      </c>
      <c r="B1560" s="3" t="s">
        <v>3323</v>
      </c>
      <c r="C1560" s="3" t="s">
        <v>3324</v>
      </c>
      <c r="D1560">
        <v>6</v>
      </c>
      <c r="E1560" t="s">
        <v>3338</v>
      </c>
      <c r="F1560" t="s">
        <v>29</v>
      </c>
      <c r="I1560">
        <v>0</v>
      </c>
      <c r="N1560">
        <v>20</v>
      </c>
      <c r="O1560">
        <v>21</v>
      </c>
      <c r="P1560">
        <v>5</v>
      </c>
      <c r="Q1560" t="s">
        <v>3308</v>
      </c>
      <c r="R1560" t="s">
        <v>245</v>
      </c>
      <c r="S1560" t="s">
        <v>32</v>
      </c>
      <c r="U1560" t="s">
        <v>33</v>
      </c>
      <c r="X1560" t="s">
        <v>95</v>
      </c>
      <c r="Y1560" t="s">
        <v>35</v>
      </c>
      <c r="AA1560" t="str">
        <f t="shared" si="79"/>
        <v/>
      </c>
    </row>
    <row r="1561" spans="1:33" x14ac:dyDescent="0.35">
      <c r="A1561" t="s">
        <v>3322</v>
      </c>
      <c r="B1561" s="3" t="s">
        <v>3323</v>
      </c>
      <c r="C1561" s="3" t="s">
        <v>3324</v>
      </c>
      <c r="D1561">
        <v>7</v>
      </c>
      <c r="E1561" t="s">
        <v>3339</v>
      </c>
      <c r="F1561" t="s">
        <v>29</v>
      </c>
      <c r="I1561">
        <v>0</v>
      </c>
      <c r="N1561">
        <v>10</v>
      </c>
      <c r="O1561">
        <v>10</v>
      </c>
      <c r="P1561">
        <v>3</v>
      </c>
      <c r="Q1561" t="s">
        <v>3340</v>
      </c>
      <c r="R1561" t="s">
        <v>3341</v>
      </c>
      <c r="S1561" t="s">
        <v>62</v>
      </c>
      <c r="U1561" t="s">
        <v>33</v>
      </c>
      <c r="X1561" t="s">
        <v>95</v>
      </c>
      <c r="Y1561" t="s">
        <v>35</v>
      </c>
      <c r="AA1561" t="str">
        <f t="shared" si="79"/>
        <v/>
      </c>
    </row>
    <row r="1562" spans="1:33" x14ac:dyDescent="0.35">
      <c r="A1562" t="s">
        <v>3322</v>
      </c>
      <c r="B1562" s="3" t="s">
        <v>3323</v>
      </c>
      <c r="C1562" s="3" t="s">
        <v>3324</v>
      </c>
      <c r="D1562">
        <v>8</v>
      </c>
      <c r="E1562" t="s">
        <v>3342</v>
      </c>
      <c r="F1562" t="s">
        <v>29</v>
      </c>
      <c r="I1562">
        <v>0</v>
      </c>
      <c r="N1562">
        <v>8.5</v>
      </c>
      <c r="O1562">
        <v>9</v>
      </c>
      <c r="P1562">
        <v>3</v>
      </c>
      <c r="Q1562" t="s">
        <v>3141</v>
      </c>
      <c r="R1562" t="s">
        <v>245</v>
      </c>
      <c r="S1562" t="s">
        <v>62</v>
      </c>
      <c r="U1562" t="s">
        <v>33</v>
      </c>
      <c r="X1562" t="s">
        <v>95</v>
      </c>
      <c r="Y1562" t="s">
        <v>35</v>
      </c>
      <c r="AA1562" t="str">
        <f t="shared" si="79"/>
        <v/>
      </c>
    </row>
    <row r="1563" spans="1:33" x14ac:dyDescent="0.35">
      <c r="A1563" t="s">
        <v>3322</v>
      </c>
      <c r="B1563" s="3" t="s">
        <v>3323</v>
      </c>
      <c r="C1563" s="3" t="s">
        <v>3324</v>
      </c>
      <c r="D1563">
        <v>9</v>
      </c>
      <c r="E1563" t="s">
        <v>3343</v>
      </c>
      <c r="F1563" t="s">
        <v>29</v>
      </c>
      <c r="I1563">
        <v>0</v>
      </c>
      <c r="N1563">
        <v>46.5</v>
      </c>
      <c r="O1563">
        <v>48.5</v>
      </c>
      <c r="P1563">
        <v>5.5</v>
      </c>
      <c r="Q1563" t="s">
        <v>3344</v>
      </c>
      <c r="R1563" t="s">
        <v>3345</v>
      </c>
      <c r="S1563" t="s">
        <v>32</v>
      </c>
      <c r="U1563" t="s">
        <v>33</v>
      </c>
      <c r="X1563" t="s">
        <v>34</v>
      </c>
      <c r="Y1563" t="s">
        <v>35</v>
      </c>
      <c r="Z1563">
        <v>2.2000000000000002</v>
      </c>
      <c r="AA1563">
        <f t="shared" si="79"/>
        <v>54.367816091954019</v>
      </c>
      <c r="AB1563">
        <f t="shared" si="80"/>
        <v>92.677763507728201</v>
      </c>
    </row>
    <row r="1564" spans="1:33" x14ac:dyDescent="0.35">
      <c r="A1564" t="s">
        <v>3322</v>
      </c>
      <c r="B1564" s="3" t="s">
        <v>3323</v>
      </c>
      <c r="C1564" s="3" t="s">
        <v>3324</v>
      </c>
      <c r="D1564">
        <v>10</v>
      </c>
      <c r="E1564" t="s">
        <v>3346</v>
      </c>
      <c r="F1564" t="s">
        <v>29</v>
      </c>
      <c r="I1564">
        <v>0</v>
      </c>
      <c r="N1564">
        <v>44.5</v>
      </c>
      <c r="O1564">
        <v>46</v>
      </c>
      <c r="P1564">
        <v>7</v>
      </c>
      <c r="Q1564" t="s">
        <v>3347</v>
      </c>
      <c r="R1564" t="s">
        <v>3348</v>
      </c>
      <c r="S1564" t="s">
        <v>32</v>
      </c>
      <c r="U1564" t="s">
        <v>33</v>
      </c>
      <c r="X1564" t="s">
        <v>34</v>
      </c>
      <c r="Y1564" t="s">
        <v>35</v>
      </c>
      <c r="Z1564">
        <v>1.8</v>
      </c>
      <c r="AA1564" t="str">
        <f t="shared" si="79"/>
        <v/>
      </c>
    </row>
    <row r="1565" spans="1:33" x14ac:dyDescent="0.35">
      <c r="A1565" t="s">
        <v>3322</v>
      </c>
      <c r="B1565" s="3" t="s">
        <v>3323</v>
      </c>
      <c r="C1565" s="3" t="s">
        <v>3324</v>
      </c>
      <c r="D1565">
        <v>11</v>
      </c>
      <c r="E1565" t="s">
        <v>3349</v>
      </c>
      <c r="F1565" t="s">
        <v>29</v>
      </c>
      <c r="I1565">
        <v>0</v>
      </c>
      <c r="N1565">
        <v>47.5</v>
      </c>
      <c r="O1565">
        <v>52.5</v>
      </c>
      <c r="P1565">
        <v>6.5</v>
      </c>
      <c r="Q1565" t="s">
        <v>3350</v>
      </c>
      <c r="R1565" t="s">
        <v>3351</v>
      </c>
      <c r="S1565" t="s">
        <v>32</v>
      </c>
      <c r="U1565" t="s">
        <v>33</v>
      </c>
      <c r="X1565" t="s">
        <v>34</v>
      </c>
      <c r="Y1565" t="s">
        <v>35</v>
      </c>
      <c r="Z1565">
        <v>1.8</v>
      </c>
      <c r="AA1565">
        <f t="shared" si="79"/>
        <v>58.96551724137931</v>
      </c>
      <c r="AB1565">
        <f t="shared" si="80"/>
        <v>112.76537995726358</v>
      </c>
    </row>
    <row r="1566" spans="1:33" x14ac:dyDescent="0.35">
      <c r="A1566" t="s">
        <v>3322</v>
      </c>
      <c r="B1566" s="3" t="s">
        <v>3323</v>
      </c>
      <c r="C1566" s="3" t="s">
        <v>3324</v>
      </c>
      <c r="D1566">
        <v>12</v>
      </c>
      <c r="E1566" t="s">
        <v>3352</v>
      </c>
      <c r="F1566" t="s">
        <v>29</v>
      </c>
      <c r="I1566">
        <v>0</v>
      </c>
      <c r="N1566">
        <v>32</v>
      </c>
      <c r="O1566">
        <v>32.5</v>
      </c>
      <c r="P1566">
        <v>6</v>
      </c>
      <c r="Q1566" t="s">
        <v>3353</v>
      </c>
      <c r="R1566" t="s">
        <v>3351</v>
      </c>
      <c r="S1566" t="s">
        <v>32</v>
      </c>
      <c r="U1566" t="s">
        <v>33</v>
      </c>
      <c r="X1566" t="s">
        <v>34</v>
      </c>
      <c r="Y1566" t="s">
        <v>35</v>
      </c>
      <c r="AA1566" t="str">
        <f t="shared" si="79"/>
        <v/>
      </c>
    </row>
    <row r="1567" spans="1:33" x14ac:dyDescent="0.35">
      <c r="A1567" t="s">
        <v>3322</v>
      </c>
      <c r="B1567" s="3" t="s">
        <v>3323</v>
      </c>
      <c r="C1567" s="3" t="s">
        <v>3324</v>
      </c>
      <c r="D1567">
        <v>13</v>
      </c>
      <c r="E1567" t="s">
        <v>3354</v>
      </c>
      <c r="F1567" t="s">
        <v>29</v>
      </c>
      <c r="I1567">
        <v>0</v>
      </c>
      <c r="N1567">
        <v>41.5</v>
      </c>
      <c r="O1567">
        <v>45.5</v>
      </c>
      <c r="P1567">
        <v>7</v>
      </c>
      <c r="Q1567" t="s">
        <v>3355</v>
      </c>
      <c r="R1567" t="s">
        <v>3331</v>
      </c>
      <c r="S1567" t="s">
        <v>32</v>
      </c>
      <c r="U1567" t="s">
        <v>33</v>
      </c>
      <c r="X1567" t="s">
        <v>34</v>
      </c>
      <c r="Y1567" t="s">
        <v>35</v>
      </c>
      <c r="Z1567">
        <v>1.7</v>
      </c>
      <c r="AA1567" t="str">
        <f t="shared" si="79"/>
        <v/>
      </c>
    </row>
    <row r="1568" spans="1:33" x14ac:dyDescent="0.35">
      <c r="A1568" t="s">
        <v>3322</v>
      </c>
      <c r="B1568" s="3" t="s">
        <v>3323</v>
      </c>
      <c r="C1568" s="3" t="s">
        <v>3324</v>
      </c>
      <c r="D1568">
        <v>14</v>
      </c>
      <c r="E1568" t="s">
        <v>3356</v>
      </c>
      <c r="F1568" t="s">
        <v>29</v>
      </c>
      <c r="I1568">
        <v>0</v>
      </c>
      <c r="N1568">
        <v>34</v>
      </c>
      <c r="O1568">
        <v>33</v>
      </c>
      <c r="P1568">
        <v>7.5</v>
      </c>
      <c r="Q1568" t="s">
        <v>3357</v>
      </c>
      <c r="R1568" t="s">
        <v>3358</v>
      </c>
      <c r="S1568" t="s">
        <v>32</v>
      </c>
      <c r="U1568" t="s">
        <v>33</v>
      </c>
      <c r="X1568" t="s">
        <v>34</v>
      </c>
      <c r="Y1568" t="s">
        <v>35</v>
      </c>
      <c r="AA1568" t="str">
        <f t="shared" si="79"/>
        <v/>
      </c>
    </row>
    <row r="1569" spans="1:33" x14ac:dyDescent="0.35">
      <c r="A1569" t="s">
        <v>3322</v>
      </c>
      <c r="B1569" s="3" t="s">
        <v>3323</v>
      </c>
      <c r="C1569" s="3" t="s">
        <v>3324</v>
      </c>
      <c r="D1569">
        <v>15</v>
      </c>
      <c r="E1569" t="s">
        <v>3359</v>
      </c>
      <c r="F1569" t="s">
        <v>29</v>
      </c>
      <c r="I1569">
        <v>0</v>
      </c>
      <c r="N1569">
        <v>16</v>
      </c>
      <c r="O1569">
        <v>20</v>
      </c>
      <c r="P1569">
        <v>5</v>
      </c>
      <c r="Q1569" t="s">
        <v>3360</v>
      </c>
      <c r="R1569" t="s">
        <v>3361</v>
      </c>
      <c r="S1569" t="s">
        <v>32</v>
      </c>
      <c r="U1569" t="s">
        <v>33</v>
      </c>
      <c r="X1569" t="s">
        <v>95</v>
      </c>
      <c r="Y1569" t="s">
        <v>35</v>
      </c>
      <c r="AA1569" t="str">
        <f t="shared" si="79"/>
        <v/>
      </c>
    </row>
    <row r="1570" spans="1:33" x14ac:dyDescent="0.35">
      <c r="A1570" t="s">
        <v>3322</v>
      </c>
      <c r="B1570" s="3" t="s">
        <v>3323</v>
      </c>
      <c r="C1570" s="3" t="s">
        <v>3324</v>
      </c>
      <c r="D1570">
        <v>16</v>
      </c>
      <c r="E1570" t="s">
        <v>3362</v>
      </c>
      <c r="F1570" t="s">
        <v>29</v>
      </c>
      <c r="I1570">
        <v>0</v>
      </c>
      <c r="N1570">
        <v>13</v>
      </c>
      <c r="O1570">
        <v>15</v>
      </c>
      <c r="P1570">
        <v>2.5</v>
      </c>
      <c r="Q1570" t="s">
        <v>3363</v>
      </c>
      <c r="R1570" t="s">
        <v>3364</v>
      </c>
      <c r="S1570" t="s">
        <v>32</v>
      </c>
      <c r="U1570" t="s">
        <v>33</v>
      </c>
      <c r="X1570" t="s">
        <v>95</v>
      </c>
      <c r="Y1570" t="s">
        <v>35</v>
      </c>
      <c r="AA1570" t="str">
        <f t="shared" si="79"/>
        <v/>
      </c>
    </row>
    <row r="1571" spans="1:33" x14ac:dyDescent="0.35">
      <c r="A1571" t="s">
        <v>3322</v>
      </c>
      <c r="B1571" s="3" t="s">
        <v>3323</v>
      </c>
      <c r="C1571" s="3" t="s">
        <v>3324</v>
      </c>
      <c r="D1571">
        <v>17</v>
      </c>
      <c r="E1571" t="s">
        <v>3365</v>
      </c>
      <c r="F1571" t="s">
        <v>29</v>
      </c>
      <c r="I1571">
        <v>0</v>
      </c>
      <c r="N1571">
        <v>19</v>
      </c>
      <c r="O1571">
        <v>21</v>
      </c>
      <c r="P1571">
        <v>7.5</v>
      </c>
      <c r="Q1571" t="s">
        <v>3366</v>
      </c>
      <c r="R1571" t="s">
        <v>3367</v>
      </c>
      <c r="S1571" t="s">
        <v>32</v>
      </c>
      <c r="U1571" t="s">
        <v>33</v>
      </c>
      <c r="X1571" t="s">
        <v>34</v>
      </c>
      <c r="Y1571" t="s">
        <v>35</v>
      </c>
      <c r="AA1571" t="str">
        <f t="shared" si="79"/>
        <v/>
      </c>
    </row>
    <row r="1572" spans="1:33" x14ac:dyDescent="0.35">
      <c r="A1572" t="s">
        <v>3322</v>
      </c>
      <c r="B1572" s="3" t="s">
        <v>3323</v>
      </c>
      <c r="C1572" s="3" t="s">
        <v>3324</v>
      </c>
      <c r="D1572">
        <v>18</v>
      </c>
      <c r="E1572" t="s">
        <v>3368</v>
      </c>
      <c r="F1572" t="s">
        <v>29</v>
      </c>
      <c r="I1572">
        <v>0</v>
      </c>
      <c r="N1572">
        <v>22.5</v>
      </c>
      <c r="O1572">
        <v>24.5</v>
      </c>
      <c r="P1572">
        <v>7</v>
      </c>
      <c r="Q1572" t="s">
        <v>3369</v>
      </c>
      <c r="R1572" t="s">
        <v>3370</v>
      </c>
      <c r="S1572" t="s">
        <v>52</v>
      </c>
      <c r="T1572">
        <v>3</v>
      </c>
      <c r="U1572" t="s">
        <v>33</v>
      </c>
      <c r="X1572" t="s">
        <v>34</v>
      </c>
      <c r="Y1572" t="s">
        <v>35</v>
      </c>
      <c r="AA1572" t="str">
        <f t="shared" si="79"/>
        <v/>
      </c>
    </row>
    <row r="1573" spans="1:33" x14ac:dyDescent="0.35">
      <c r="A1573" t="s">
        <v>3322</v>
      </c>
      <c r="B1573" s="3" t="s">
        <v>3323</v>
      </c>
      <c r="C1573" s="3" t="s">
        <v>3324</v>
      </c>
      <c r="D1573">
        <v>19</v>
      </c>
      <c r="E1573" t="s">
        <v>3371</v>
      </c>
      <c r="F1573" t="s">
        <v>29</v>
      </c>
      <c r="I1573">
        <v>0</v>
      </c>
      <c r="N1573">
        <v>31</v>
      </c>
      <c r="O1573">
        <v>33</v>
      </c>
      <c r="P1573">
        <v>5</v>
      </c>
      <c r="Q1573" t="s">
        <v>3372</v>
      </c>
      <c r="R1573" t="s">
        <v>3373</v>
      </c>
      <c r="S1573" t="s">
        <v>32</v>
      </c>
      <c r="U1573" t="s">
        <v>117</v>
      </c>
      <c r="V1573" t="s">
        <v>393</v>
      </c>
      <c r="W1573">
        <v>2</v>
      </c>
      <c r="X1573" t="s">
        <v>95</v>
      </c>
      <c r="Y1573" t="s">
        <v>35</v>
      </c>
      <c r="AA1573" t="str">
        <f t="shared" si="79"/>
        <v/>
      </c>
    </row>
    <row r="1574" spans="1:33" x14ac:dyDescent="0.35">
      <c r="A1574" t="s">
        <v>3374</v>
      </c>
      <c r="B1574" s="3" t="s">
        <v>3375</v>
      </c>
      <c r="C1574" s="3" t="s">
        <v>3376</v>
      </c>
      <c r="D1574">
        <v>0</v>
      </c>
      <c r="E1574" t="s">
        <v>3377</v>
      </c>
      <c r="F1574" t="s">
        <v>29</v>
      </c>
      <c r="I1574">
        <v>0</v>
      </c>
      <c r="N1574">
        <v>16.5</v>
      </c>
      <c r="O1574">
        <v>17</v>
      </c>
      <c r="P1574">
        <v>4.5</v>
      </c>
      <c r="Q1574" t="s">
        <v>3378</v>
      </c>
      <c r="R1574" t="s">
        <v>3379</v>
      </c>
      <c r="S1574" t="s">
        <v>32</v>
      </c>
      <c r="U1574" t="s">
        <v>33</v>
      </c>
      <c r="X1574" t="s">
        <v>34</v>
      </c>
      <c r="Y1574" t="s">
        <v>35</v>
      </c>
      <c r="AA1574" t="str">
        <f t="shared" si="79"/>
        <v/>
      </c>
    </row>
    <row r="1575" spans="1:33" x14ac:dyDescent="0.35">
      <c r="A1575" t="s">
        <v>3374</v>
      </c>
      <c r="B1575" s="3" t="s">
        <v>3375</v>
      </c>
      <c r="C1575" s="3" t="s">
        <v>3376</v>
      </c>
      <c r="D1575">
        <v>1</v>
      </c>
      <c r="E1575" t="s">
        <v>3380</v>
      </c>
      <c r="F1575" t="s">
        <v>49</v>
      </c>
      <c r="I1575">
        <v>0</v>
      </c>
      <c r="N1575">
        <v>0</v>
      </c>
      <c r="O1575">
        <v>0</v>
      </c>
      <c r="Q1575" t="s">
        <v>3381</v>
      </c>
      <c r="R1575" t="s">
        <v>3382</v>
      </c>
      <c r="S1575" t="s">
        <v>62</v>
      </c>
      <c r="AA1575" t="str">
        <f t="shared" si="79"/>
        <v/>
      </c>
    </row>
    <row r="1576" spans="1:33" x14ac:dyDescent="0.35">
      <c r="A1576" t="s">
        <v>3374</v>
      </c>
      <c r="B1576" s="3" t="s">
        <v>3375</v>
      </c>
      <c r="C1576" s="3" t="s">
        <v>3376</v>
      </c>
      <c r="D1576">
        <v>2</v>
      </c>
      <c r="E1576" t="s">
        <v>3383</v>
      </c>
      <c r="F1576" t="s">
        <v>49</v>
      </c>
      <c r="I1576">
        <v>0</v>
      </c>
      <c r="N1576">
        <v>0</v>
      </c>
      <c r="O1576">
        <v>0</v>
      </c>
      <c r="Q1576" t="s">
        <v>3384</v>
      </c>
      <c r="R1576" t="s">
        <v>3385</v>
      </c>
      <c r="S1576" t="s">
        <v>32</v>
      </c>
      <c r="AA1576" t="str">
        <f t="shared" si="79"/>
        <v/>
      </c>
    </row>
    <row r="1577" spans="1:33" x14ac:dyDescent="0.35">
      <c r="A1577" t="s">
        <v>3374</v>
      </c>
      <c r="B1577" s="3" t="s">
        <v>3375</v>
      </c>
      <c r="C1577" s="3" t="s">
        <v>3376</v>
      </c>
      <c r="D1577">
        <v>3</v>
      </c>
      <c r="E1577" t="s">
        <v>3386</v>
      </c>
      <c r="F1577" t="s">
        <v>49</v>
      </c>
      <c r="I1577">
        <v>0</v>
      </c>
      <c r="N1577">
        <v>0</v>
      </c>
      <c r="O1577">
        <v>0</v>
      </c>
      <c r="Q1577" t="s">
        <v>3387</v>
      </c>
      <c r="R1577" t="s">
        <v>3358</v>
      </c>
      <c r="S1577" t="s">
        <v>32</v>
      </c>
      <c r="AA1577" t="str">
        <f t="shared" si="79"/>
        <v/>
      </c>
    </row>
    <row r="1578" spans="1:33" x14ac:dyDescent="0.35">
      <c r="A1578" t="s">
        <v>3374</v>
      </c>
      <c r="B1578" s="3" t="s">
        <v>3375</v>
      </c>
      <c r="C1578" s="3" t="s">
        <v>3376</v>
      </c>
      <c r="D1578">
        <v>4</v>
      </c>
      <c r="E1578" t="s">
        <v>3388</v>
      </c>
      <c r="F1578" t="s">
        <v>49</v>
      </c>
      <c r="I1578">
        <v>0</v>
      </c>
      <c r="N1578">
        <v>0</v>
      </c>
      <c r="O1578">
        <v>0</v>
      </c>
      <c r="Q1578" t="s">
        <v>3389</v>
      </c>
      <c r="R1578" t="s">
        <v>809</v>
      </c>
      <c r="S1578" t="s">
        <v>52</v>
      </c>
      <c r="T1578">
        <v>2</v>
      </c>
      <c r="AA1578" t="str">
        <f t="shared" si="79"/>
        <v/>
      </c>
    </row>
    <row r="1579" spans="1:33" x14ac:dyDescent="0.35">
      <c r="A1579" t="s">
        <v>3374</v>
      </c>
      <c r="B1579" s="3" t="s">
        <v>3375</v>
      </c>
      <c r="C1579" s="3" t="s">
        <v>3376</v>
      </c>
      <c r="D1579">
        <v>5</v>
      </c>
      <c r="E1579" t="s">
        <v>3390</v>
      </c>
      <c r="F1579" t="s">
        <v>49</v>
      </c>
      <c r="I1579">
        <v>0</v>
      </c>
      <c r="N1579">
        <v>0</v>
      </c>
      <c r="O1579">
        <v>0</v>
      </c>
      <c r="Q1579" t="s">
        <v>3391</v>
      </c>
      <c r="R1579" t="s">
        <v>310</v>
      </c>
      <c r="S1579" t="s">
        <v>32</v>
      </c>
      <c r="AA1579" t="str">
        <f t="shared" si="79"/>
        <v/>
      </c>
    </row>
    <row r="1580" spans="1:33" x14ac:dyDescent="0.35">
      <c r="A1580" t="s">
        <v>3374</v>
      </c>
      <c r="B1580" s="3" t="s">
        <v>3375</v>
      </c>
      <c r="C1580" s="3" t="s">
        <v>3376</v>
      </c>
      <c r="D1580">
        <v>6</v>
      </c>
      <c r="E1580" t="s">
        <v>3392</v>
      </c>
      <c r="F1580" t="s">
        <v>49</v>
      </c>
      <c r="I1580">
        <v>0</v>
      </c>
      <c r="N1580">
        <v>0</v>
      </c>
      <c r="O1580">
        <v>0</v>
      </c>
      <c r="Q1580" t="s">
        <v>3393</v>
      </c>
      <c r="R1580" t="s">
        <v>3039</v>
      </c>
      <c r="S1580" t="s">
        <v>32</v>
      </c>
      <c r="AA1580" t="str">
        <f t="shared" si="79"/>
        <v/>
      </c>
    </row>
    <row r="1581" spans="1:33" x14ac:dyDescent="0.35">
      <c r="A1581" t="s">
        <v>3374</v>
      </c>
      <c r="B1581" s="3" t="s">
        <v>3375</v>
      </c>
      <c r="C1581" s="3" t="s">
        <v>3376</v>
      </c>
      <c r="D1581">
        <v>7</v>
      </c>
      <c r="E1581" t="s">
        <v>3394</v>
      </c>
      <c r="F1581" t="s">
        <v>49</v>
      </c>
      <c r="I1581">
        <v>0</v>
      </c>
      <c r="N1581">
        <v>0</v>
      </c>
      <c r="O1581">
        <v>0</v>
      </c>
      <c r="Q1581" t="s">
        <v>3395</v>
      </c>
      <c r="R1581" t="s">
        <v>3396</v>
      </c>
      <c r="S1581" t="s">
        <v>32</v>
      </c>
      <c r="AA1581" t="str">
        <f t="shared" si="79"/>
        <v/>
      </c>
    </row>
    <row r="1582" spans="1:33" x14ac:dyDescent="0.35">
      <c r="A1582" t="s">
        <v>3374</v>
      </c>
      <c r="B1582" s="3" t="s">
        <v>3375</v>
      </c>
      <c r="C1582" s="3" t="s">
        <v>3376</v>
      </c>
      <c r="D1582">
        <v>8</v>
      </c>
      <c r="E1582" t="s">
        <v>3397</v>
      </c>
      <c r="F1582" t="s">
        <v>49</v>
      </c>
      <c r="I1582">
        <v>0</v>
      </c>
      <c r="N1582">
        <v>0</v>
      </c>
      <c r="O1582">
        <v>0</v>
      </c>
      <c r="Q1582" t="s">
        <v>3398</v>
      </c>
      <c r="R1582" t="s">
        <v>1014</v>
      </c>
      <c r="S1582" t="s">
        <v>62</v>
      </c>
      <c r="AA1582" t="str">
        <f t="shared" si="79"/>
        <v/>
      </c>
    </row>
    <row r="1583" spans="1:33" x14ac:dyDescent="0.35">
      <c r="A1583" t="s">
        <v>3374</v>
      </c>
      <c r="B1583" s="3" t="s">
        <v>3375</v>
      </c>
      <c r="C1583" s="3" t="s">
        <v>3376</v>
      </c>
      <c r="D1583">
        <v>9</v>
      </c>
      <c r="E1583" t="s">
        <v>3399</v>
      </c>
      <c r="F1583" t="s">
        <v>73</v>
      </c>
      <c r="G1583">
        <v>0</v>
      </c>
      <c r="I1583">
        <v>0</v>
      </c>
      <c r="J1583" s="4" t="s">
        <v>3400</v>
      </c>
      <c r="K1583">
        <v>0</v>
      </c>
      <c r="L1583" t="s">
        <v>75</v>
      </c>
      <c r="M1583">
        <v>1</v>
      </c>
      <c r="AA1583" t="str">
        <f t="shared" si="79"/>
        <v/>
      </c>
      <c r="AC1583" t="str">
        <f>IF(H1583&gt;0,(H1583-1.2)/0.87,IF(G1583&gt;0,G1583,""))</f>
        <v/>
      </c>
      <c r="AE1583">
        <v>0</v>
      </c>
      <c r="AF1583">
        <v>2</v>
      </c>
      <c r="AG1583">
        <f>AE1583*AD1583</f>
        <v>0</v>
      </c>
    </row>
    <row r="1584" spans="1:33" x14ac:dyDescent="0.35">
      <c r="A1584" t="s">
        <v>3374</v>
      </c>
      <c r="B1584" s="3" t="s">
        <v>3375</v>
      </c>
      <c r="C1584" s="3" t="s">
        <v>3376</v>
      </c>
      <c r="D1584">
        <v>10</v>
      </c>
      <c r="E1584" t="s">
        <v>3401</v>
      </c>
      <c r="F1584" t="s">
        <v>29</v>
      </c>
      <c r="I1584">
        <v>0</v>
      </c>
      <c r="N1584">
        <v>42</v>
      </c>
      <c r="O1584">
        <v>43</v>
      </c>
      <c r="P1584">
        <v>6</v>
      </c>
      <c r="Q1584" t="s">
        <v>3402</v>
      </c>
      <c r="R1584" t="s">
        <v>3348</v>
      </c>
      <c r="S1584" t="s">
        <v>32</v>
      </c>
      <c r="U1584" t="s">
        <v>33</v>
      </c>
      <c r="X1584" t="s">
        <v>95</v>
      </c>
      <c r="Y1584" t="s">
        <v>35</v>
      </c>
      <c r="Z1584">
        <v>1.9</v>
      </c>
      <c r="AA1584" t="str">
        <f t="shared" si="79"/>
        <v/>
      </c>
    </row>
    <row r="1585" spans="1:33" x14ac:dyDescent="0.35">
      <c r="A1585" t="s">
        <v>3374</v>
      </c>
      <c r="B1585" s="3" t="s">
        <v>3375</v>
      </c>
      <c r="C1585" s="3" t="s">
        <v>3376</v>
      </c>
      <c r="D1585">
        <v>11</v>
      </c>
      <c r="E1585" t="s">
        <v>3403</v>
      </c>
      <c r="F1585" t="s">
        <v>49</v>
      </c>
      <c r="I1585">
        <v>0</v>
      </c>
      <c r="N1585">
        <v>0</v>
      </c>
      <c r="O1585">
        <v>0</v>
      </c>
      <c r="Q1585" t="s">
        <v>3404</v>
      </c>
      <c r="R1585" t="s">
        <v>3405</v>
      </c>
      <c r="S1585" t="s">
        <v>32</v>
      </c>
      <c r="AA1585" t="str">
        <f t="shared" si="79"/>
        <v/>
      </c>
    </row>
    <row r="1586" spans="1:33" x14ac:dyDescent="0.35">
      <c r="A1586" t="s">
        <v>3406</v>
      </c>
      <c r="B1586" s="3" t="s">
        <v>3407</v>
      </c>
      <c r="C1586" s="3" t="s">
        <v>3408</v>
      </c>
      <c r="D1586">
        <v>0</v>
      </c>
      <c r="E1586" t="s">
        <v>3409</v>
      </c>
      <c r="F1586" t="s">
        <v>73</v>
      </c>
      <c r="G1586">
        <v>8</v>
      </c>
      <c r="H1586">
        <v>9.1131999999999902</v>
      </c>
      <c r="I1586">
        <v>0</v>
      </c>
      <c r="J1586" t="s">
        <v>3410</v>
      </c>
      <c r="K1586">
        <v>1</v>
      </c>
      <c r="L1586" t="s">
        <v>176</v>
      </c>
      <c r="AA1586" t="str">
        <f t="shared" si="79"/>
        <v/>
      </c>
      <c r="AC1586">
        <f t="shared" ref="AC1586:AC1587" si="81">IF(H1586&gt;0,(H1586-1.2)/0.87,IF(G1586&gt;0,G1586,""))</f>
        <v>9.0956321839080339</v>
      </c>
      <c r="AD1586">
        <f t="shared" ref="AD1586:AD1587" si="82">IF(AC1586&gt;30,0.00027249*AC1586^3+42.1294,0)</f>
        <v>0</v>
      </c>
      <c r="AE1586">
        <v>1</v>
      </c>
      <c r="AF1586">
        <v>2</v>
      </c>
      <c r="AG1586">
        <f t="shared" ref="AG1586:AG1587" si="83">AE1586*AD1586</f>
        <v>0</v>
      </c>
    </row>
    <row r="1587" spans="1:33" x14ac:dyDescent="0.35">
      <c r="A1587" t="s">
        <v>3406</v>
      </c>
      <c r="B1587" s="3" t="s">
        <v>3407</v>
      </c>
      <c r="C1587" s="3" t="s">
        <v>3408</v>
      </c>
      <c r="D1587">
        <v>1</v>
      </c>
      <c r="E1587" t="s">
        <v>3411</v>
      </c>
      <c r="F1587" t="s">
        <v>73</v>
      </c>
      <c r="G1587">
        <v>7</v>
      </c>
      <c r="H1587">
        <v>8.0702999999999907</v>
      </c>
      <c r="I1587">
        <v>0</v>
      </c>
      <c r="J1587" t="s">
        <v>3412</v>
      </c>
      <c r="K1587">
        <v>1</v>
      </c>
      <c r="L1587" t="s">
        <v>176</v>
      </c>
      <c r="AA1587" t="str">
        <f t="shared" si="79"/>
        <v/>
      </c>
      <c r="AC1587">
        <f t="shared" si="81"/>
        <v>7.8968965517241267</v>
      </c>
      <c r="AD1587">
        <f t="shared" si="82"/>
        <v>0</v>
      </c>
      <c r="AE1587">
        <v>1</v>
      </c>
      <c r="AF1587">
        <v>2</v>
      </c>
      <c r="AG1587">
        <f t="shared" si="83"/>
        <v>0</v>
      </c>
    </row>
    <row r="1588" spans="1:33" x14ac:dyDescent="0.35">
      <c r="A1588" t="s">
        <v>3406</v>
      </c>
      <c r="B1588" s="3" t="s">
        <v>3407</v>
      </c>
      <c r="C1588" s="3" t="s">
        <v>3408</v>
      </c>
      <c r="D1588">
        <v>2</v>
      </c>
      <c r="E1588" t="s">
        <v>3413</v>
      </c>
      <c r="F1588" t="s">
        <v>29</v>
      </c>
      <c r="I1588">
        <v>0</v>
      </c>
      <c r="N1588">
        <v>13</v>
      </c>
      <c r="O1588">
        <v>10.5</v>
      </c>
      <c r="P1588">
        <v>1.7</v>
      </c>
      <c r="Q1588" t="s">
        <v>3414</v>
      </c>
      <c r="R1588" t="s">
        <v>3415</v>
      </c>
      <c r="S1588" t="s">
        <v>32</v>
      </c>
      <c r="U1588" t="s">
        <v>33</v>
      </c>
      <c r="X1588" t="s">
        <v>88</v>
      </c>
      <c r="Y1588" t="s">
        <v>35</v>
      </c>
      <c r="AA1588" t="str">
        <f t="shared" si="79"/>
        <v/>
      </c>
    </row>
    <row r="1589" spans="1:33" x14ac:dyDescent="0.35">
      <c r="A1589" t="s">
        <v>3406</v>
      </c>
      <c r="B1589" s="3" t="s">
        <v>3407</v>
      </c>
      <c r="C1589" s="3" t="s">
        <v>3408</v>
      </c>
      <c r="D1589">
        <v>3</v>
      </c>
      <c r="E1589" t="s">
        <v>3416</v>
      </c>
      <c r="F1589" t="s">
        <v>29</v>
      </c>
      <c r="I1589">
        <v>0</v>
      </c>
      <c r="N1589">
        <v>31</v>
      </c>
      <c r="O1589">
        <v>34</v>
      </c>
      <c r="P1589">
        <v>3</v>
      </c>
      <c r="Q1589" t="s">
        <v>3417</v>
      </c>
      <c r="R1589" t="s">
        <v>3418</v>
      </c>
      <c r="S1589" t="s">
        <v>32</v>
      </c>
      <c r="U1589" t="s">
        <v>33</v>
      </c>
      <c r="X1589" t="s">
        <v>34</v>
      </c>
      <c r="Y1589" t="s">
        <v>35</v>
      </c>
      <c r="AA1589" t="str">
        <f t="shared" si="79"/>
        <v/>
      </c>
    </row>
    <row r="1590" spans="1:33" x14ac:dyDescent="0.35">
      <c r="A1590" t="s">
        <v>3406</v>
      </c>
      <c r="B1590" s="3" t="s">
        <v>3407</v>
      </c>
      <c r="C1590" s="3" t="s">
        <v>3408</v>
      </c>
      <c r="D1590">
        <v>4</v>
      </c>
      <c r="E1590" t="s">
        <v>3419</v>
      </c>
      <c r="F1590" t="s">
        <v>73</v>
      </c>
      <c r="G1590">
        <v>8</v>
      </c>
      <c r="H1590">
        <v>9.1131999999999902</v>
      </c>
      <c r="I1590">
        <v>0</v>
      </c>
      <c r="J1590" t="s">
        <v>3420</v>
      </c>
      <c r="K1590">
        <v>1</v>
      </c>
      <c r="L1590" t="s">
        <v>176</v>
      </c>
      <c r="AA1590" t="str">
        <f t="shared" si="79"/>
        <v/>
      </c>
      <c r="AC1590">
        <f>IF(H1590&gt;0,(H1590-1.2)/0.87,IF(G1590&gt;0,G1590,""))</f>
        <v>9.0956321839080339</v>
      </c>
      <c r="AD1590">
        <f>IF(AC1590&gt;30,0.00027249*AC1590^3+42.1294,0)</f>
        <v>0</v>
      </c>
      <c r="AE1590">
        <v>1</v>
      </c>
      <c r="AF1590">
        <v>2</v>
      </c>
      <c r="AG1590">
        <f>AE1590*AD1590</f>
        <v>0</v>
      </c>
    </row>
    <row r="1591" spans="1:33" x14ac:dyDescent="0.35">
      <c r="A1591" t="s">
        <v>3406</v>
      </c>
      <c r="B1591" s="3" t="s">
        <v>3407</v>
      </c>
      <c r="C1591" s="3" t="s">
        <v>3408</v>
      </c>
      <c r="D1591">
        <v>5</v>
      </c>
      <c r="E1591" t="s">
        <v>3421</v>
      </c>
      <c r="F1591" t="s">
        <v>29</v>
      </c>
      <c r="I1591">
        <v>0</v>
      </c>
      <c r="N1591">
        <v>34</v>
      </c>
      <c r="O1591">
        <v>36</v>
      </c>
      <c r="P1591">
        <v>3</v>
      </c>
      <c r="Q1591" t="s">
        <v>3422</v>
      </c>
      <c r="R1591" t="s">
        <v>3423</v>
      </c>
      <c r="S1591" t="s">
        <v>52</v>
      </c>
      <c r="T1591">
        <v>4</v>
      </c>
      <c r="U1591" t="s">
        <v>33</v>
      </c>
      <c r="X1591" t="s">
        <v>34</v>
      </c>
      <c r="Y1591" t="s">
        <v>35</v>
      </c>
      <c r="AA1591" t="str">
        <f t="shared" si="79"/>
        <v/>
      </c>
    </row>
    <row r="1592" spans="1:33" x14ac:dyDescent="0.35">
      <c r="A1592" t="s">
        <v>3406</v>
      </c>
      <c r="B1592" s="3" t="s">
        <v>3407</v>
      </c>
      <c r="C1592" s="3" t="s">
        <v>3408</v>
      </c>
      <c r="D1592">
        <v>6</v>
      </c>
      <c r="E1592" t="s">
        <v>3424</v>
      </c>
      <c r="F1592" t="s">
        <v>49</v>
      </c>
      <c r="I1592">
        <v>0</v>
      </c>
      <c r="N1592">
        <v>0</v>
      </c>
      <c r="O1592">
        <v>0</v>
      </c>
      <c r="Q1592" t="s">
        <v>3255</v>
      </c>
      <c r="R1592" t="s">
        <v>751</v>
      </c>
      <c r="S1592" t="s">
        <v>32</v>
      </c>
      <c r="AA1592" t="str">
        <f t="shared" si="79"/>
        <v/>
      </c>
    </row>
    <row r="1593" spans="1:33" x14ac:dyDescent="0.35">
      <c r="A1593" t="s">
        <v>3406</v>
      </c>
      <c r="B1593" s="3" t="s">
        <v>3407</v>
      </c>
      <c r="C1593" s="3" t="s">
        <v>3408</v>
      </c>
      <c r="D1593">
        <v>7</v>
      </c>
      <c r="E1593" t="s">
        <v>3425</v>
      </c>
      <c r="F1593" t="s">
        <v>29</v>
      </c>
      <c r="I1593">
        <v>0</v>
      </c>
      <c r="N1593">
        <v>17</v>
      </c>
      <c r="O1593">
        <v>16.5</v>
      </c>
      <c r="P1593">
        <v>3.5</v>
      </c>
      <c r="Q1593" t="s">
        <v>3426</v>
      </c>
      <c r="R1593" t="s">
        <v>3427</v>
      </c>
      <c r="S1593" t="s">
        <v>52</v>
      </c>
      <c r="T1593">
        <v>3</v>
      </c>
      <c r="U1593" t="s">
        <v>33</v>
      </c>
      <c r="X1593" t="s">
        <v>34</v>
      </c>
      <c r="Y1593" t="s">
        <v>35</v>
      </c>
      <c r="AA1593" t="str">
        <f t="shared" si="79"/>
        <v/>
      </c>
    </row>
    <row r="1594" spans="1:33" x14ac:dyDescent="0.35">
      <c r="A1594" t="s">
        <v>3406</v>
      </c>
      <c r="B1594" s="3" t="s">
        <v>3407</v>
      </c>
      <c r="C1594" s="3" t="s">
        <v>3408</v>
      </c>
      <c r="D1594">
        <v>8</v>
      </c>
      <c r="E1594" t="s">
        <v>3428</v>
      </c>
      <c r="F1594" t="s">
        <v>29</v>
      </c>
      <c r="I1594">
        <v>0</v>
      </c>
      <c r="N1594">
        <v>14.5</v>
      </c>
      <c r="O1594">
        <v>17</v>
      </c>
      <c r="P1594">
        <v>2</v>
      </c>
      <c r="Q1594" t="s">
        <v>3429</v>
      </c>
      <c r="R1594" t="s">
        <v>3430</v>
      </c>
      <c r="S1594" t="s">
        <v>52</v>
      </c>
      <c r="T1594">
        <v>16</v>
      </c>
      <c r="U1594" t="s">
        <v>33</v>
      </c>
      <c r="X1594" t="s">
        <v>34</v>
      </c>
      <c r="Y1594" t="s">
        <v>35</v>
      </c>
      <c r="AA1594" t="str">
        <f t="shared" si="79"/>
        <v/>
      </c>
    </row>
    <row r="1595" spans="1:33" x14ac:dyDescent="0.35">
      <c r="A1595" t="s">
        <v>3406</v>
      </c>
      <c r="B1595" s="3" t="s">
        <v>3407</v>
      </c>
      <c r="C1595" s="3" t="s">
        <v>3408</v>
      </c>
      <c r="D1595">
        <v>9</v>
      </c>
      <c r="E1595" t="s">
        <v>3431</v>
      </c>
      <c r="F1595" t="s">
        <v>49</v>
      </c>
      <c r="I1595">
        <v>0</v>
      </c>
      <c r="N1595">
        <v>0</v>
      </c>
      <c r="O1595">
        <v>0</v>
      </c>
      <c r="Q1595" t="s">
        <v>3432</v>
      </c>
      <c r="R1595" t="s">
        <v>3433</v>
      </c>
      <c r="S1595" t="s">
        <v>32</v>
      </c>
      <c r="AA1595" t="str">
        <f t="shared" si="79"/>
        <v/>
      </c>
    </row>
    <row r="1596" spans="1:33" x14ac:dyDescent="0.35">
      <c r="A1596" t="s">
        <v>3406</v>
      </c>
      <c r="B1596" s="3" t="s">
        <v>3407</v>
      </c>
      <c r="C1596" s="3" t="s">
        <v>3408</v>
      </c>
      <c r="D1596">
        <v>10</v>
      </c>
      <c r="E1596" t="s">
        <v>3434</v>
      </c>
      <c r="F1596" t="s">
        <v>49</v>
      </c>
      <c r="I1596">
        <v>0</v>
      </c>
      <c r="N1596">
        <v>0</v>
      </c>
      <c r="O1596">
        <v>0</v>
      </c>
      <c r="Q1596" t="s">
        <v>3435</v>
      </c>
      <c r="R1596" t="s">
        <v>3436</v>
      </c>
      <c r="S1596" t="s">
        <v>52</v>
      </c>
      <c r="T1596">
        <v>4</v>
      </c>
      <c r="AA1596" t="str">
        <f t="shared" si="79"/>
        <v/>
      </c>
    </row>
    <row r="1597" spans="1:33" x14ac:dyDescent="0.35">
      <c r="A1597" t="s">
        <v>3406</v>
      </c>
      <c r="B1597" s="3" t="s">
        <v>3407</v>
      </c>
      <c r="C1597" s="3" t="s">
        <v>3408</v>
      </c>
      <c r="D1597">
        <v>11</v>
      </c>
      <c r="E1597" t="s">
        <v>3437</v>
      </c>
      <c r="F1597" t="s">
        <v>49</v>
      </c>
      <c r="I1597">
        <v>0</v>
      </c>
      <c r="N1597">
        <v>0</v>
      </c>
      <c r="O1597">
        <v>0</v>
      </c>
      <c r="Q1597" t="s">
        <v>3438</v>
      </c>
      <c r="R1597" t="s">
        <v>3433</v>
      </c>
      <c r="S1597" t="s">
        <v>32</v>
      </c>
      <c r="AA1597" t="str">
        <f t="shared" si="79"/>
        <v/>
      </c>
    </row>
    <row r="1598" spans="1:33" x14ac:dyDescent="0.35">
      <c r="A1598" t="s">
        <v>3406</v>
      </c>
      <c r="B1598" s="3" t="s">
        <v>3407</v>
      </c>
      <c r="C1598" s="3" t="s">
        <v>3408</v>
      </c>
      <c r="D1598">
        <v>12</v>
      </c>
      <c r="E1598" t="s">
        <v>3439</v>
      </c>
      <c r="F1598" t="s">
        <v>49</v>
      </c>
      <c r="I1598">
        <v>0</v>
      </c>
      <c r="N1598">
        <v>0</v>
      </c>
      <c r="O1598">
        <v>0</v>
      </c>
      <c r="Q1598" t="s">
        <v>3440</v>
      </c>
      <c r="R1598" t="s">
        <v>3441</v>
      </c>
      <c r="S1598" t="s">
        <v>52</v>
      </c>
      <c r="T1598">
        <v>3</v>
      </c>
      <c r="AA1598" t="str">
        <f t="shared" si="79"/>
        <v/>
      </c>
    </row>
    <row r="1599" spans="1:33" x14ac:dyDescent="0.35">
      <c r="A1599" t="s">
        <v>3406</v>
      </c>
      <c r="B1599" s="3" t="s">
        <v>3407</v>
      </c>
      <c r="C1599" s="3" t="s">
        <v>3408</v>
      </c>
      <c r="D1599">
        <v>13</v>
      </c>
      <c r="E1599" t="s">
        <v>3442</v>
      </c>
      <c r="F1599" t="s">
        <v>29</v>
      </c>
      <c r="I1599">
        <v>0</v>
      </c>
      <c r="N1599">
        <v>9</v>
      </c>
      <c r="O1599">
        <v>9</v>
      </c>
      <c r="P1599">
        <v>2</v>
      </c>
      <c r="Q1599" t="s">
        <v>3443</v>
      </c>
      <c r="R1599" t="s">
        <v>3444</v>
      </c>
      <c r="S1599" t="s">
        <v>52</v>
      </c>
      <c r="T1599">
        <v>4</v>
      </c>
      <c r="U1599" t="s">
        <v>33</v>
      </c>
      <c r="X1599" t="s">
        <v>34</v>
      </c>
      <c r="Y1599" t="s">
        <v>35</v>
      </c>
      <c r="AA1599" t="str">
        <f t="shared" si="79"/>
        <v/>
      </c>
    </row>
    <row r="1600" spans="1:33" x14ac:dyDescent="0.35">
      <c r="A1600" t="s">
        <v>3406</v>
      </c>
      <c r="B1600" s="3" t="s">
        <v>3407</v>
      </c>
      <c r="C1600" s="3" t="s">
        <v>3408</v>
      </c>
      <c r="D1600">
        <v>14</v>
      </c>
      <c r="E1600" t="s">
        <v>3445</v>
      </c>
      <c r="F1600" t="s">
        <v>29</v>
      </c>
      <c r="I1600">
        <v>0</v>
      </c>
      <c r="N1600">
        <v>11</v>
      </c>
      <c r="O1600">
        <v>11.7</v>
      </c>
      <c r="P1600">
        <v>2.5</v>
      </c>
      <c r="Q1600" t="s">
        <v>3446</v>
      </c>
      <c r="R1600" t="s">
        <v>3447</v>
      </c>
      <c r="S1600" t="s">
        <v>52</v>
      </c>
      <c r="T1600">
        <v>3</v>
      </c>
      <c r="U1600" t="s">
        <v>33</v>
      </c>
      <c r="X1600" t="s">
        <v>34</v>
      </c>
      <c r="Y1600" t="s">
        <v>35</v>
      </c>
      <c r="AA1600" t="str">
        <f t="shared" si="79"/>
        <v/>
      </c>
    </row>
    <row r="1601" spans="1:33" x14ac:dyDescent="0.35">
      <c r="A1601" t="s">
        <v>3406</v>
      </c>
      <c r="B1601" s="3" t="s">
        <v>3407</v>
      </c>
      <c r="C1601" s="3" t="s">
        <v>3408</v>
      </c>
      <c r="D1601">
        <v>15</v>
      </c>
      <c r="E1601" t="s">
        <v>3448</v>
      </c>
      <c r="F1601" t="s">
        <v>49</v>
      </c>
      <c r="I1601">
        <v>0</v>
      </c>
      <c r="N1601">
        <v>0</v>
      </c>
      <c r="O1601">
        <v>0</v>
      </c>
      <c r="Q1601" t="s">
        <v>3141</v>
      </c>
      <c r="R1601" t="s">
        <v>245</v>
      </c>
      <c r="S1601" t="s">
        <v>32</v>
      </c>
      <c r="AA1601" t="str">
        <f t="shared" si="79"/>
        <v/>
      </c>
    </row>
    <row r="1602" spans="1:33" x14ac:dyDescent="0.35">
      <c r="A1602" t="s">
        <v>3406</v>
      </c>
      <c r="B1602" s="3" t="s">
        <v>3407</v>
      </c>
      <c r="C1602" s="3" t="s">
        <v>3408</v>
      </c>
      <c r="D1602">
        <v>16</v>
      </c>
      <c r="E1602" t="s">
        <v>3449</v>
      </c>
      <c r="F1602" t="s">
        <v>29</v>
      </c>
      <c r="I1602">
        <v>0</v>
      </c>
      <c r="N1602">
        <v>11.5</v>
      </c>
      <c r="O1602">
        <v>12</v>
      </c>
      <c r="P1602">
        <v>2</v>
      </c>
      <c r="Q1602" t="s">
        <v>3141</v>
      </c>
      <c r="R1602" t="s">
        <v>245</v>
      </c>
      <c r="S1602" t="s">
        <v>52</v>
      </c>
      <c r="T1602">
        <v>33</v>
      </c>
      <c r="U1602" t="s">
        <v>33</v>
      </c>
      <c r="X1602" t="s">
        <v>34</v>
      </c>
      <c r="Y1602" t="s">
        <v>35</v>
      </c>
      <c r="AA1602" t="str">
        <f t="shared" ref="AA1602:AA1665" si="84">IF(N1602&gt;45,(O1602-1.2)/0.87,"")</f>
        <v/>
      </c>
    </row>
    <row r="1603" spans="1:33" x14ac:dyDescent="0.35">
      <c r="A1603" t="s">
        <v>3406</v>
      </c>
      <c r="B1603" s="3" t="s">
        <v>3407</v>
      </c>
      <c r="C1603" s="3" t="s">
        <v>3408</v>
      </c>
      <c r="D1603">
        <v>17</v>
      </c>
      <c r="E1603" t="s">
        <v>3450</v>
      </c>
      <c r="F1603" t="s">
        <v>29</v>
      </c>
      <c r="I1603">
        <v>0</v>
      </c>
      <c r="N1603">
        <v>24</v>
      </c>
      <c r="O1603">
        <v>27.5</v>
      </c>
      <c r="P1603">
        <v>3</v>
      </c>
      <c r="Q1603" t="s">
        <v>3451</v>
      </c>
      <c r="R1603" t="s">
        <v>3452</v>
      </c>
      <c r="S1603" t="s">
        <v>32</v>
      </c>
      <c r="U1603" t="s">
        <v>33</v>
      </c>
      <c r="X1603" t="s">
        <v>34</v>
      </c>
      <c r="Y1603" t="s">
        <v>35</v>
      </c>
      <c r="AA1603" t="str">
        <f t="shared" si="84"/>
        <v/>
      </c>
    </row>
    <row r="1604" spans="1:33" x14ac:dyDescent="0.35">
      <c r="A1604" t="s">
        <v>3406</v>
      </c>
      <c r="B1604" s="3" t="s">
        <v>3407</v>
      </c>
      <c r="C1604" s="3" t="s">
        <v>3408</v>
      </c>
      <c r="D1604">
        <v>18</v>
      </c>
      <c r="E1604" t="s">
        <v>3453</v>
      </c>
      <c r="F1604" t="s">
        <v>49</v>
      </c>
      <c r="I1604">
        <v>0</v>
      </c>
      <c r="N1604">
        <v>0</v>
      </c>
      <c r="O1604">
        <v>0</v>
      </c>
      <c r="Q1604" t="s">
        <v>3141</v>
      </c>
      <c r="R1604" t="s">
        <v>245</v>
      </c>
      <c r="S1604" t="s">
        <v>32</v>
      </c>
      <c r="AA1604" t="str">
        <f t="shared" si="84"/>
        <v/>
      </c>
    </row>
    <row r="1605" spans="1:33" x14ac:dyDescent="0.35">
      <c r="A1605" t="s">
        <v>3406</v>
      </c>
      <c r="B1605" s="3" t="s">
        <v>3407</v>
      </c>
      <c r="C1605" s="3" t="s">
        <v>3408</v>
      </c>
      <c r="D1605">
        <v>19</v>
      </c>
      <c r="E1605" t="s">
        <v>3454</v>
      </c>
      <c r="F1605" t="s">
        <v>29</v>
      </c>
      <c r="I1605">
        <v>0</v>
      </c>
      <c r="N1605">
        <v>38</v>
      </c>
      <c r="O1605">
        <v>35</v>
      </c>
      <c r="P1605">
        <v>3</v>
      </c>
      <c r="Q1605" t="s">
        <v>3455</v>
      </c>
      <c r="R1605" t="s">
        <v>3427</v>
      </c>
      <c r="S1605" t="s">
        <v>32</v>
      </c>
      <c r="U1605" t="s">
        <v>33</v>
      </c>
      <c r="X1605" t="s">
        <v>34</v>
      </c>
      <c r="Y1605" t="s">
        <v>35</v>
      </c>
      <c r="AA1605" t="str">
        <f t="shared" si="84"/>
        <v/>
      </c>
    </row>
    <row r="1606" spans="1:33" x14ac:dyDescent="0.35">
      <c r="A1606" t="s">
        <v>3406</v>
      </c>
      <c r="B1606" s="3" t="s">
        <v>3407</v>
      </c>
      <c r="C1606" s="3" t="s">
        <v>3408</v>
      </c>
      <c r="D1606">
        <v>20</v>
      </c>
      <c r="E1606" t="s">
        <v>3456</v>
      </c>
      <c r="F1606" t="s">
        <v>29</v>
      </c>
      <c r="I1606">
        <v>0</v>
      </c>
      <c r="N1606">
        <v>43</v>
      </c>
      <c r="O1606">
        <v>49</v>
      </c>
      <c r="P1606">
        <v>5</v>
      </c>
      <c r="Q1606" t="s">
        <v>3457</v>
      </c>
      <c r="R1606" t="s">
        <v>3458</v>
      </c>
      <c r="S1606" t="s">
        <v>52</v>
      </c>
      <c r="T1606">
        <v>3</v>
      </c>
      <c r="U1606" t="s">
        <v>33</v>
      </c>
      <c r="X1606" t="s">
        <v>95</v>
      </c>
      <c r="Y1606" t="s">
        <v>35</v>
      </c>
      <c r="Z1606">
        <v>2.5</v>
      </c>
      <c r="AA1606" t="str">
        <f t="shared" si="84"/>
        <v/>
      </c>
    </row>
    <row r="1607" spans="1:33" x14ac:dyDescent="0.35">
      <c r="A1607" t="s">
        <v>3406</v>
      </c>
      <c r="B1607" s="3" t="s">
        <v>3407</v>
      </c>
      <c r="C1607" s="3" t="s">
        <v>3408</v>
      </c>
      <c r="D1607">
        <v>21</v>
      </c>
      <c r="E1607" t="s">
        <v>3459</v>
      </c>
      <c r="F1607" t="s">
        <v>29</v>
      </c>
      <c r="I1607">
        <v>0</v>
      </c>
      <c r="N1607">
        <v>14</v>
      </c>
      <c r="O1607">
        <v>16</v>
      </c>
      <c r="P1607">
        <v>3.5</v>
      </c>
      <c r="Q1607" t="s">
        <v>3460</v>
      </c>
      <c r="R1607" t="s">
        <v>3461</v>
      </c>
      <c r="S1607" t="s">
        <v>52</v>
      </c>
      <c r="T1607">
        <v>4</v>
      </c>
      <c r="U1607" t="s">
        <v>33</v>
      </c>
      <c r="X1607" t="s">
        <v>34</v>
      </c>
      <c r="Y1607" t="s">
        <v>35</v>
      </c>
      <c r="AA1607" t="str">
        <f t="shared" si="84"/>
        <v/>
      </c>
    </row>
    <row r="1608" spans="1:33" x14ac:dyDescent="0.35">
      <c r="A1608" t="s">
        <v>3406</v>
      </c>
      <c r="B1608" s="3" t="s">
        <v>3407</v>
      </c>
      <c r="C1608" s="3" t="s">
        <v>3408</v>
      </c>
      <c r="D1608">
        <v>22</v>
      </c>
      <c r="E1608" t="s">
        <v>3462</v>
      </c>
      <c r="F1608" t="s">
        <v>29</v>
      </c>
      <c r="I1608">
        <v>0</v>
      </c>
      <c r="N1608">
        <v>31</v>
      </c>
      <c r="O1608">
        <v>40.5</v>
      </c>
      <c r="P1608">
        <v>5</v>
      </c>
      <c r="Q1608" t="s">
        <v>3463</v>
      </c>
      <c r="R1608" t="s">
        <v>3247</v>
      </c>
      <c r="S1608" t="s">
        <v>52</v>
      </c>
      <c r="T1608">
        <v>6</v>
      </c>
      <c r="U1608" t="s">
        <v>33</v>
      </c>
      <c r="X1608" t="s">
        <v>34</v>
      </c>
      <c r="Y1608" t="s">
        <v>35</v>
      </c>
      <c r="AA1608" t="str">
        <f t="shared" si="84"/>
        <v/>
      </c>
    </row>
    <row r="1609" spans="1:33" x14ac:dyDescent="0.35">
      <c r="A1609" t="s">
        <v>3406</v>
      </c>
      <c r="B1609" s="3" t="s">
        <v>3407</v>
      </c>
      <c r="C1609" s="3" t="s">
        <v>3408</v>
      </c>
      <c r="D1609">
        <v>23</v>
      </c>
      <c r="E1609" t="s">
        <v>3464</v>
      </c>
      <c r="F1609" t="s">
        <v>29</v>
      </c>
      <c r="I1609">
        <v>0</v>
      </c>
      <c r="N1609">
        <v>14</v>
      </c>
      <c r="O1609">
        <v>15</v>
      </c>
      <c r="P1609">
        <v>2.5</v>
      </c>
      <c r="Q1609" t="s">
        <v>3465</v>
      </c>
      <c r="R1609" t="s">
        <v>3423</v>
      </c>
      <c r="S1609" t="s">
        <v>52</v>
      </c>
      <c r="T1609">
        <v>2</v>
      </c>
      <c r="U1609" t="s">
        <v>33</v>
      </c>
      <c r="X1609" t="s">
        <v>34</v>
      </c>
      <c r="Y1609" t="s">
        <v>35</v>
      </c>
      <c r="AA1609" t="str">
        <f t="shared" si="84"/>
        <v/>
      </c>
    </row>
    <row r="1610" spans="1:33" x14ac:dyDescent="0.35">
      <c r="A1610" t="s">
        <v>3406</v>
      </c>
      <c r="B1610" s="3" t="s">
        <v>3407</v>
      </c>
      <c r="C1610" s="3" t="s">
        <v>3408</v>
      </c>
      <c r="D1610">
        <v>24</v>
      </c>
      <c r="E1610" t="s">
        <v>3466</v>
      </c>
      <c r="F1610" t="s">
        <v>29</v>
      </c>
      <c r="I1610">
        <v>0</v>
      </c>
      <c r="N1610">
        <v>18</v>
      </c>
      <c r="O1610">
        <v>20</v>
      </c>
      <c r="P1610">
        <v>3</v>
      </c>
      <c r="Q1610" t="s">
        <v>3446</v>
      </c>
      <c r="R1610" t="s">
        <v>3447</v>
      </c>
      <c r="S1610" t="s">
        <v>52</v>
      </c>
      <c r="T1610">
        <v>2</v>
      </c>
      <c r="U1610" t="s">
        <v>33</v>
      </c>
      <c r="X1610" t="s">
        <v>95</v>
      </c>
      <c r="Y1610" t="s">
        <v>35</v>
      </c>
      <c r="AA1610" t="str">
        <f t="shared" si="84"/>
        <v/>
      </c>
    </row>
    <row r="1611" spans="1:33" x14ac:dyDescent="0.35">
      <c r="A1611" t="s">
        <v>3406</v>
      </c>
      <c r="B1611" s="3" t="s">
        <v>3407</v>
      </c>
      <c r="C1611" s="3" t="s">
        <v>3408</v>
      </c>
      <c r="D1611">
        <v>25</v>
      </c>
      <c r="E1611" t="s">
        <v>3467</v>
      </c>
      <c r="F1611" t="s">
        <v>49</v>
      </c>
      <c r="I1611">
        <v>0</v>
      </c>
      <c r="N1611">
        <v>0</v>
      </c>
      <c r="O1611">
        <v>0</v>
      </c>
      <c r="Q1611" t="s">
        <v>3468</v>
      </c>
      <c r="S1611" t="s">
        <v>52</v>
      </c>
      <c r="T1611">
        <v>6</v>
      </c>
      <c r="AA1611" t="str">
        <f t="shared" si="84"/>
        <v/>
      </c>
    </row>
    <row r="1612" spans="1:33" x14ac:dyDescent="0.35">
      <c r="A1612" t="s">
        <v>3406</v>
      </c>
      <c r="B1612" s="3" t="s">
        <v>3407</v>
      </c>
      <c r="C1612" s="3" t="s">
        <v>3408</v>
      </c>
      <c r="D1612">
        <v>26</v>
      </c>
      <c r="E1612" t="s">
        <v>3469</v>
      </c>
      <c r="F1612" t="s">
        <v>73</v>
      </c>
      <c r="G1612">
        <v>28.5</v>
      </c>
      <c r="H1612">
        <v>30.492649999999902</v>
      </c>
      <c r="I1612">
        <v>59.457991870960377</v>
      </c>
      <c r="J1612" t="s">
        <v>545</v>
      </c>
      <c r="K1612">
        <v>1</v>
      </c>
      <c r="L1612" t="s">
        <v>176</v>
      </c>
      <c r="AA1612" t="str">
        <f t="shared" si="84"/>
        <v/>
      </c>
      <c r="AC1612">
        <f>IF(H1612&gt;0,(H1612-1.2)/0.87,IF(G1612&gt;0,G1612,""))</f>
        <v>33.669712643678047</v>
      </c>
      <c r="AD1612">
        <f>IF(AC1612&gt;30,0.00027249*AC1612^3+42.1294,0)</f>
        <v>52.530249173933115</v>
      </c>
      <c r="AE1612">
        <v>1</v>
      </c>
      <c r="AF1612">
        <v>2</v>
      </c>
      <c r="AG1612">
        <f>AE1612*AD1612</f>
        <v>52.530249173933115</v>
      </c>
    </row>
    <row r="1613" spans="1:33" x14ac:dyDescent="0.35">
      <c r="A1613" t="s">
        <v>3406</v>
      </c>
      <c r="B1613" s="3" t="s">
        <v>3407</v>
      </c>
      <c r="C1613" s="3" t="s">
        <v>3408</v>
      </c>
      <c r="D1613">
        <v>27</v>
      </c>
      <c r="E1613" t="s">
        <v>3470</v>
      </c>
      <c r="F1613" t="s">
        <v>49</v>
      </c>
      <c r="I1613">
        <v>0</v>
      </c>
      <c r="N1613">
        <v>0</v>
      </c>
      <c r="O1613">
        <v>0</v>
      </c>
      <c r="Q1613" t="s">
        <v>3471</v>
      </c>
      <c r="R1613" t="s">
        <v>3444</v>
      </c>
      <c r="S1613" t="s">
        <v>52</v>
      </c>
      <c r="T1613">
        <v>8</v>
      </c>
      <c r="AA1613" t="str">
        <f t="shared" si="84"/>
        <v/>
      </c>
    </row>
    <row r="1614" spans="1:33" x14ac:dyDescent="0.35">
      <c r="A1614" t="s">
        <v>3406</v>
      </c>
      <c r="B1614" s="3" t="s">
        <v>3407</v>
      </c>
      <c r="C1614" s="3" t="s">
        <v>3408</v>
      </c>
      <c r="D1614">
        <v>28</v>
      </c>
      <c r="E1614" t="s">
        <v>3472</v>
      </c>
      <c r="F1614" t="s">
        <v>29</v>
      </c>
      <c r="I1614">
        <v>0</v>
      </c>
      <c r="N1614">
        <v>25</v>
      </c>
      <c r="O1614">
        <v>26.5</v>
      </c>
      <c r="P1614">
        <v>2.5</v>
      </c>
      <c r="Q1614" t="s">
        <v>3473</v>
      </c>
      <c r="R1614" t="s">
        <v>2864</v>
      </c>
      <c r="S1614" t="s">
        <v>52</v>
      </c>
      <c r="T1614">
        <v>7</v>
      </c>
      <c r="U1614" t="s">
        <v>33</v>
      </c>
      <c r="X1614" t="s">
        <v>34</v>
      </c>
      <c r="Y1614" t="s">
        <v>35</v>
      </c>
      <c r="AA1614" t="str">
        <f t="shared" si="84"/>
        <v/>
      </c>
    </row>
    <row r="1615" spans="1:33" x14ac:dyDescent="0.35">
      <c r="A1615" t="s">
        <v>3406</v>
      </c>
      <c r="B1615" s="3" t="s">
        <v>3407</v>
      </c>
      <c r="C1615" s="3" t="s">
        <v>3408</v>
      </c>
      <c r="D1615">
        <v>29</v>
      </c>
      <c r="E1615" t="s">
        <v>3474</v>
      </c>
      <c r="F1615" t="s">
        <v>29</v>
      </c>
      <c r="I1615">
        <v>0</v>
      </c>
      <c r="N1615">
        <v>12.5</v>
      </c>
      <c r="O1615">
        <v>14.5</v>
      </c>
      <c r="P1615">
        <v>3</v>
      </c>
      <c r="Q1615" t="s">
        <v>3475</v>
      </c>
      <c r="R1615" t="s">
        <v>2864</v>
      </c>
      <c r="S1615" t="s">
        <v>52</v>
      </c>
      <c r="T1615">
        <v>4</v>
      </c>
      <c r="U1615" t="s">
        <v>33</v>
      </c>
      <c r="X1615" t="s">
        <v>34</v>
      </c>
      <c r="Y1615" t="s">
        <v>35</v>
      </c>
      <c r="AA1615" t="str">
        <f t="shared" si="84"/>
        <v/>
      </c>
    </row>
    <row r="1616" spans="1:33" x14ac:dyDescent="0.35">
      <c r="A1616" t="s">
        <v>3406</v>
      </c>
      <c r="B1616" s="3" t="s">
        <v>3407</v>
      </c>
      <c r="C1616" s="3" t="s">
        <v>3408</v>
      </c>
      <c r="D1616">
        <v>30</v>
      </c>
      <c r="E1616" t="s">
        <v>3476</v>
      </c>
      <c r="F1616" t="s">
        <v>49</v>
      </c>
      <c r="I1616">
        <v>0</v>
      </c>
      <c r="N1616">
        <v>0</v>
      </c>
      <c r="O1616">
        <v>0</v>
      </c>
      <c r="Q1616" t="s">
        <v>3477</v>
      </c>
      <c r="R1616" t="s">
        <v>3478</v>
      </c>
      <c r="S1616" t="s">
        <v>62</v>
      </c>
      <c r="AA1616" t="str">
        <f t="shared" si="84"/>
        <v/>
      </c>
    </row>
    <row r="1617" spans="1:33" x14ac:dyDescent="0.35">
      <c r="A1617" t="s">
        <v>3406</v>
      </c>
      <c r="B1617" s="3" t="s">
        <v>3407</v>
      </c>
      <c r="C1617" s="3" t="s">
        <v>3408</v>
      </c>
      <c r="D1617">
        <v>31</v>
      </c>
      <c r="E1617" t="s">
        <v>3479</v>
      </c>
      <c r="F1617" t="s">
        <v>49</v>
      </c>
      <c r="I1617">
        <v>0</v>
      </c>
      <c r="N1617">
        <v>0</v>
      </c>
      <c r="O1617">
        <v>0</v>
      </c>
      <c r="Q1617" t="s">
        <v>3480</v>
      </c>
      <c r="R1617" t="s">
        <v>336</v>
      </c>
      <c r="S1617" t="s">
        <v>52</v>
      </c>
      <c r="T1617">
        <v>3</v>
      </c>
      <c r="AA1617" t="str">
        <f t="shared" si="84"/>
        <v/>
      </c>
    </row>
    <row r="1618" spans="1:33" x14ac:dyDescent="0.35">
      <c r="A1618" t="s">
        <v>3406</v>
      </c>
      <c r="B1618" s="3" t="s">
        <v>3407</v>
      </c>
      <c r="C1618" s="3" t="s">
        <v>3408</v>
      </c>
      <c r="D1618">
        <v>32</v>
      </c>
      <c r="E1618" t="s">
        <v>3481</v>
      </c>
      <c r="F1618" t="s">
        <v>49</v>
      </c>
      <c r="I1618">
        <v>0</v>
      </c>
      <c r="N1618">
        <v>0</v>
      </c>
      <c r="O1618">
        <v>0</v>
      </c>
      <c r="Q1618" t="s">
        <v>3482</v>
      </c>
      <c r="R1618" t="s">
        <v>336</v>
      </c>
      <c r="S1618" t="s">
        <v>62</v>
      </c>
      <c r="AA1618" t="str">
        <f t="shared" si="84"/>
        <v/>
      </c>
    </row>
    <row r="1619" spans="1:33" x14ac:dyDescent="0.35">
      <c r="A1619" t="s">
        <v>3406</v>
      </c>
      <c r="B1619" s="3" t="s">
        <v>3407</v>
      </c>
      <c r="C1619" s="3" t="s">
        <v>3408</v>
      </c>
      <c r="D1619">
        <v>33</v>
      </c>
      <c r="E1619" t="s">
        <v>3483</v>
      </c>
      <c r="F1619" t="s">
        <v>29</v>
      </c>
      <c r="I1619">
        <v>0</v>
      </c>
      <c r="N1619">
        <v>11</v>
      </c>
      <c r="O1619">
        <v>11</v>
      </c>
      <c r="P1619">
        <v>2</v>
      </c>
      <c r="Q1619" t="s">
        <v>3446</v>
      </c>
      <c r="R1619" t="s">
        <v>3447</v>
      </c>
      <c r="S1619" t="s">
        <v>52</v>
      </c>
      <c r="T1619">
        <v>3</v>
      </c>
      <c r="U1619" t="s">
        <v>33</v>
      </c>
      <c r="X1619" t="s">
        <v>88</v>
      </c>
      <c r="Y1619" t="s">
        <v>35</v>
      </c>
      <c r="AA1619" t="str">
        <f t="shared" si="84"/>
        <v/>
      </c>
    </row>
    <row r="1620" spans="1:33" x14ac:dyDescent="0.35">
      <c r="A1620" t="s">
        <v>3406</v>
      </c>
      <c r="B1620" s="3" t="s">
        <v>3407</v>
      </c>
      <c r="C1620" s="3" t="s">
        <v>3408</v>
      </c>
      <c r="D1620">
        <v>34</v>
      </c>
      <c r="E1620" t="s">
        <v>3484</v>
      </c>
      <c r="F1620" t="s">
        <v>29</v>
      </c>
      <c r="I1620">
        <v>0</v>
      </c>
      <c r="N1620">
        <v>10.5</v>
      </c>
      <c r="O1620">
        <v>11</v>
      </c>
      <c r="P1620">
        <v>2</v>
      </c>
      <c r="Q1620" t="s">
        <v>3435</v>
      </c>
      <c r="R1620" t="s">
        <v>3436</v>
      </c>
      <c r="S1620" t="s">
        <v>62</v>
      </c>
      <c r="U1620" t="s">
        <v>33</v>
      </c>
      <c r="X1620" t="s">
        <v>34</v>
      </c>
      <c r="Y1620" t="s">
        <v>35</v>
      </c>
      <c r="AA1620" t="str">
        <f t="shared" si="84"/>
        <v/>
      </c>
    </row>
    <row r="1621" spans="1:33" x14ac:dyDescent="0.35">
      <c r="A1621" t="s">
        <v>3406</v>
      </c>
      <c r="B1621" s="3" t="s">
        <v>3407</v>
      </c>
      <c r="C1621" s="3" t="s">
        <v>3408</v>
      </c>
      <c r="D1621">
        <v>35</v>
      </c>
      <c r="E1621" t="s">
        <v>3485</v>
      </c>
      <c r="F1621" t="s">
        <v>29</v>
      </c>
      <c r="I1621">
        <v>0</v>
      </c>
      <c r="N1621">
        <v>8</v>
      </c>
      <c r="O1621">
        <v>11.5</v>
      </c>
      <c r="P1621">
        <v>2.5</v>
      </c>
      <c r="Q1621" t="s">
        <v>3486</v>
      </c>
      <c r="R1621" t="s">
        <v>3487</v>
      </c>
      <c r="S1621" t="s">
        <v>52</v>
      </c>
      <c r="T1621">
        <v>15</v>
      </c>
      <c r="U1621" t="s">
        <v>33</v>
      </c>
      <c r="X1621" t="s">
        <v>34</v>
      </c>
      <c r="Y1621" t="s">
        <v>35</v>
      </c>
      <c r="AA1621" t="str">
        <f t="shared" si="84"/>
        <v/>
      </c>
    </row>
    <row r="1622" spans="1:33" x14ac:dyDescent="0.35">
      <c r="A1622" t="s">
        <v>3406</v>
      </c>
      <c r="B1622" s="3" t="s">
        <v>3407</v>
      </c>
      <c r="C1622" s="3" t="s">
        <v>3408</v>
      </c>
      <c r="D1622">
        <v>36</v>
      </c>
      <c r="E1622" t="s">
        <v>3488</v>
      </c>
      <c r="F1622" t="s">
        <v>73</v>
      </c>
      <c r="G1622">
        <v>9</v>
      </c>
      <c r="H1622">
        <v>10.156099999999901</v>
      </c>
      <c r="I1622">
        <v>0</v>
      </c>
      <c r="J1622" t="s">
        <v>3412</v>
      </c>
      <c r="K1622">
        <v>1</v>
      </c>
      <c r="L1622" t="s">
        <v>176</v>
      </c>
      <c r="AA1622" t="str">
        <f t="shared" si="84"/>
        <v/>
      </c>
      <c r="AC1622">
        <f>IF(H1622&gt;0,(H1622-1.2)/0.87,IF(G1622&gt;0,G1622,""))</f>
        <v>10.294367816091841</v>
      </c>
      <c r="AD1622">
        <f>IF(AC1622&gt;30,0.00027249*AC1622^3+42.1294,0)</f>
        <v>0</v>
      </c>
      <c r="AE1622">
        <v>1</v>
      </c>
      <c r="AF1622">
        <v>2</v>
      </c>
      <c r="AG1622">
        <f>AE1622*AD1622</f>
        <v>0</v>
      </c>
    </row>
    <row r="1623" spans="1:33" x14ac:dyDescent="0.35">
      <c r="A1623" t="s">
        <v>3406</v>
      </c>
      <c r="B1623" s="3" t="s">
        <v>3407</v>
      </c>
      <c r="C1623" s="3" t="s">
        <v>3408</v>
      </c>
      <c r="D1623">
        <v>37</v>
      </c>
      <c r="E1623" t="s">
        <v>3489</v>
      </c>
      <c r="F1623" t="s">
        <v>29</v>
      </c>
      <c r="I1623">
        <v>0</v>
      </c>
      <c r="N1623">
        <v>11</v>
      </c>
      <c r="O1623">
        <v>11</v>
      </c>
      <c r="P1623">
        <v>2.5</v>
      </c>
      <c r="Q1623" t="s">
        <v>3490</v>
      </c>
      <c r="R1623" t="s">
        <v>1341</v>
      </c>
      <c r="S1623" t="s">
        <v>52</v>
      </c>
      <c r="T1623">
        <v>2</v>
      </c>
      <c r="U1623" t="s">
        <v>33</v>
      </c>
      <c r="X1623" t="s">
        <v>95</v>
      </c>
      <c r="Y1623" t="s">
        <v>35</v>
      </c>
      <c r="AA1623" t="str">
        <f t="shared" si="84"/>
        <v/>
      </c>
    </row>
    <row r="1624" spans="1:33" x14ac:dyDescent="0.35">
      <c r="A1624" t="s">
        <v>3406</v>
      </c>
      <c r="B1624" s="3" t="s">
        <v>3407</v>
      </c>
      <c r="C1624" s="3" t="s">
        <v>3408</v>
      </c>
      <c r="D1624">
        <v>38</v>
      </c>
      <c r="E1624" t="s">
        <v>3491</v>
      </c>
      <c r="F1624" t="s">
        <v>29</v>
      </c>
      <c r="I1624">
        <v>0</v>
      </c>
      <c r="N1624">
        <v>9.5</v>
      </c>
      <c r="O1624">
        <v>9</v>
      </c>
      <c r="P1624">
        <v>2.5</v>
      </c>
      <c r="Q1624" t="s">
        <v>3492</v>
      </c>
      <c r="R1624" t="s">
        <v>3493</v>
      </c>
      <c r="S1624" t="s">
        <v>52</v>
      </c>
      <c r="T1624">
        <v>3</v>
      </c>
      <c r="U1624" t="s">
        <v>33</v>
      </c>
      <c r="X1624" t="s">
        <v>34</v>
      </c>
      <c r="Y1624" t="s">
        <v>35</v>
      </c>
      <c r="AA1624" t="str">
        <f t="shared" si="84"/>
        <v/>
      </c>
    </row>
    <row r="1625" spans="1:33" x14ac:dyDescent="0.35">
      <c r="A1625" t="s">
        <v>3406</v>
      </c>
      <c r="B1625" s="3" t="s">
        <v>3407</v>
      </c>
      <c r="C1625" s="3" t="s">
        <v>3408</v>
      </c>
      <c r="D1625">
        <v>39</v>
      </c>
      <c r="E1625" t="s">
        <v>3494</v>
      </c>
      <c r="F1625" t="s">
        <v>49</v>
      </c>
      <c r="I1625">
        <v>0</v>
      </c>
      <c r="N1625">
        <v>0</v>
      </c>
      <c r="O1625">
        <v>0</v>
      </c>
      <c r="Q1625" t="s">
        <v>3490</v>
      </c>
      <c r="R1625" t="s">
        <v>1341</v>
      </c>
      <c r="S1625" t="s">
        <v>62</v>
      </c>
      <c r="AA1625" t="str">
        <f t="shared" si="84"/>
        <v/>
      </c>
    </row>
    <row r="1626" spans="1:33" x14ac:dyDescent="0.35">
      <c r="A1626" t="s">
        <v>3406</v>
      </c>
      <c r="B1626" s="3" t="s">
        <v>3407</v>
      </c>
      <c r="C1626" s="3" t="s">
        <v>3408</v>
      </c>
      <c r="D1626">
        <v>40</v>
      </c>
      <c r="E1626" t="s">
        <v>3495</v>
      </c>
      <c r="F1626" t="s">
        <v>49</v>
      </c>
      <c r="I1626">
        <v>0</v>
      </c>
      <c r="N1626">
        <v>0</v>
      </c>
      <c r="O1626">
        <v>0</v>
      </c>
      <c r="Q1626" t="s">
        <v>3496</v>
      </c>
      <c r="R1626" t="s">
        <v>3497</v>
      </c>
      <c r="S1626" t="s">
        <v>62</v>
      </c>
      <c r="AA1626" t="str">
        <f t="shared" si="84"/>
        <v/>
      </c>
    </row>
    <row r="1627" spans="1:33" x14ac:dyDescent="0.35">
      <c r="A1627" t="s">
        <v>3406</v>
      </c>
      <c r="B1627" s="3" t="s">
        <v>3407</v>
      </c>
      <c r="C1627" s="3" t="s">
        <v>3408</v>
      </c>
      <c r="D1627">
        <v>41</v>
      </c>
      <c r="E1627" t="s">
        <v>3498</v>
      </c>
      <c r="F1627" t="s">
        <v>49</v>
      </c>
      <c r="I1627">
        <v>0</v>
      </c>
      <c r="N1627">
        <v>0</v>
      </c>
      <c r="O1627">
        <v>0</v>
      </c>
      <c r="Q1627" t="s">
        <v>3465</v>
      </c>
      <c r="R1627" t="s">
        <v>3423</v>
      </c>
      <c r="S1627" t="s">
        <v>52</v>
      </c>
      <c r="T1627">
        <v>3</v>
      </c>
      <c r="AA1627" t="str">
        <f t="shared" si="84"/>
        <v/>
      </c>
    </row>
    <row r="1628" spans="1:33" x14ac:dyDescent="0.35">
      <c r="A1628" t="s">
        <v>3406</v>
      </c>
      <c r="B1628" s="3" t="s">
        <v>3407</v>
      </c>
      <c r="C1628" s="3" t="s">
        <v>3408</v>
      </c>
      <c r="D1628">
        <v>42</v>
      </c>
      <c r="E1628" t="s">
        <v>3499</v>
      </c>
      <c r="F1628" t="s">
        <v>29</v>
      </c>
      <c r="I1628">
        <v>0</v>
      </c>
      <c r="N1628">
        <v>14.5</v>
      </c>
      <c r="O1628">
        <v>13</v>
      </c>
      <c r="P1628">
        <v>2</v>
      </c>
      <c r="Q1628" t="s">
        <v>3500</v>
      </c>
      <c r="R1628" t="s">
        <v>3501</v>
      </c>
      <c r="S1628" t="s">
        <v>52</v>
      </c>
      <c r="T1628">
        <v>3</v>
      </c>
      <c r="U1628" t="s">
        <v>33</v>
      </c>
      <c r="X1628" t="s">
        <v>34</v>
      </c>
      <c r="Y1628" t="s">
        <v>35</v>
      </c>
      <c r="AA1628" t="str">
        <f t="shared" si="84"/>
        <v/>
      </c>
    </row>
    <row r="1629" spans="1:33" x14ac:dyDescent="0.35">
      <c r="A1629" t="s">
        <v>3406</v>
      </c>
      <c r="B1629" s="3" t="s">
        <v>3407</v>
      </c>
      <c r="C1629" s="3" t="s">
        <v>3408</v>
      </c>
      <c r="D1629">
        <v>43</v>
      </c>
      <c r="E1629" t="s">
        <v>3502</v>
      </c>
      <c r="F1629" t="s">
        <v>29</v>
      </c>
      <c r="I1629">
        <v>0</v>
      </c>
      <c r="N1629">
        <v>11</v>
      </c>
      <c r="O1629">
        <v>13.5</v>
      </c>
      <c r="P1629">
        <v>3</v>
      </c>
      <c r="Q1629" t="s">
        <v>3503</v>
      </c>
      <c r="R1629" t="s">
        <v>3478</v>
      </c>
      <c r="S1629" t="s">
        <v>52</v>
      </c>
      <c r="T1629">
        <v>3</v>
      </c>
      <c r="U1629" t="s">
        <v>33</v>
      </c>
      <c r="X1629" t="s">
        <v>34</v>
      </c>
      <c r="Y1629" t="s">
        <v>35</v>
      </c>
      <c r="AA1629" t="str">
        <f t="shared" si="84"/>
        <v/>
      </c>
    </row>
    <row r="1630" spans="1:33" x14ac:dyDescent="0.35">
      <c r="A1630" t="s">
        <v>3406</v>
      </c>
      <c r="B1630" s="3" t="s">
        <v>3407</v>
      </c>
      <c r="C1630" s="3" t="s">
        <v>3408</v>
      </c>
      <c r="D1630">
        <v>44</v>
      </c>
      <c r="E1630" t="s">
        <v>3504</v>
      </c>
      <c r="F1630" t="s">
        <v>49</v>
      </c>
      <c r="I1630">
        <v>0</v>
      </c>
      <c r="N1630">
        <v>0</v>
      </c>
      <c r="O1630">
        <v>0</v>
      </c>
      <c r="Q1630" t="s">
        <v>3505</v>
      </c>
      <c r="R1630" t="s">
        <v>3506</v>
      </c>
      <c r="S1630" t="s">
        <v>52</v>
      </c>
      <c r="T1630">
        <v>2</v>
      </c>
      <c r="AA1630" t="str">
        <f t="shared" si="84"/>
        <v/>
      </c>
    </row>
    <row r="1631" spans="1:33" x14ac:dyDescent="0.35">
      <c r="A1631" t="s">
        <v>3406</v>
      </c>
      <c r="B1631" s="3" t="s">
        <v>3407</v>
      </c>
      <c r="C1631" s="3" t="s">
        <v>3408</v>
      </c>
      <c r="D1631">
        <v>45</v>
      </c>
      <c r="E1631" t="s">
        <v>3507</v>
      </c>
      <c r="F1631" t="s">
        <v>29</v>
      </c>
      <c r="I1631">
        <v>0</v>
      </c>
      <c r="N1631">
        <v>13.5</v>
      </c>
      <c r="O1631">
        <v>19</v>
      </c>
      <c r="P1631">
        <v>3</v>
      </c>
      <c r="Q1631" t="s">
        <v>3508</v>
      </c>
      <c r="R1631" t="s">
        <v>3506</v>
      </c>
      <c r="S1631" t="s">
        <v>52</v>
      </c>
      <c r="T1631">
        <v>5</v>
      </c>
      <c r="U1631" t="s">
        <v>33</v>
      </c>
      <c r="X1631" t="s">
        <v>34</v>
      </c>
      <c r="Y1631" t="s">
        <v>35</v>
      </c>
      <c r="AA1631" t="str">
        <f t="shared" si="84"/>
        <v/>
      </c>
    </row>
    <row r="1632" spans="1:33" x14ac:dyDescent="0.35">
      <c r="A1632" t="s">
        <v>3406</v>
      </c>
      <c r="B1632" s="3" t="s">
        <v>3407</v>
      </c>
      <c r="C1632" s="3" t="s">
        <v>3408</v>
      </c>
      <c r="D1632">
        <v>46</v>
      </c>
      <c r="E1632" t="s">
        <v>3509</v>
      </c>
      <c r="F1632" t="s">
        <v>29</v>
      </c>
      <c r="I1632">
        <v>0</v>
      </c>
      <c r="N1632">
        <v>16</v>
      </c>
      <c r="O1632">
        <v>16.5</v>
      </c>
      <c r="P1632">
        <v>3.5</v>
      </c>
      <c r="Q1632" t="s">
        <v>3508</v>
      </c>
      <c r="R1632" t="s">
        <v>3506</v>
      </c>
      <c r="S1632" t="s">
        <v>52</v>
      </c>
      <c r="T1632">
        <v>2</v>
      </c>
      <c r="U1632" t="s">
        <v>33</v>
      </c>
      <c r="X1632" t="s">
        <v>95</v>
      </c>
      <c r="Y1632" t="s">
        <v>35</v>
      </c>
      <c r="AA1632" t="str">
        <f t="shared" si="84"/>
        <v/>
      </c>
    </row>
    <row r="1633" spans="1:28" x14ac:dyDescent="0.35">
      <c r="A1633" t="s">
        <v>3406</v>
      </c>
      <c r="B1633" s="3" t="s">
        <v>3407</v>
      </c>
      <c r="C1633" s="3" t="s">
        <v>3408</v>
      </c>
      <c r="D1633">
        <v>47</v>
      </c>
      <c r="E1633" t="s">
        <v>3510</v>
      </c>
      <c r="F1633" t="s">
        <v>49</v>
      </c>
      <c r="I1633">
        <v>0</v>
      </c>
      <c r="N1633">
        <v>0</v>
      </c>
      <c r="O1633">
        <v>0</v>
      </c>
      <c r="Q1633" t="s">
        <v>3508</v>
      </c>
      <c r="R1633" t="s">
        <v>3506</v>
      </c>
      <c r="S1633" t="s">
        <v>52</v>
      </c>
      <c r="T1633">
        <v>2</v>
      </c>
      <c r="AA1633" t="str">
        <f t="shared" si="84"/>
        <v/>
      </c>
    </row>
    <row r="1634" spans="1:28" x14ac:dyDescent="0.35">
      <c r="A1634" t="s">
        <v>3406</v>
      </c>
      <c r="B1634" s="3" t="s">
        <v>3407</v>
      </c>
      <c r="C1634" s="3" t="s">
        <v>3408</v>
      </c>
      <c r="D1634">
        <v>48</v>
      </c>
      <c r="E1634" t="s">
        <v>3511</v>
      </c>
      <c r="F1634" t="s">
        <v>49</v>
      </c>
      <c r="I1634">
        <v>0</v>
      </c>
      <c r="N1634">
        <v>0</v>
      </c>
      <c r="O1634">
        <v>0</v>
      </c>
      <c r="Q1634" t="s">
        <v>3512</v>
      </c>
      <c r="R1634" t="s">
        <v>3513</v>
      </c>
      <c r="S1634" t="s">
        <v>62</v>
      </c>
      <c r="AA1634" t="str">
        <f t="shared" si="84"/>
        <v/>
      </c>
    </row>
    <row r="1635" spans="1:28" x14ac:dyDescent="0.35">
      <c r="A1635" t="s">
        <v>3406</v>
      </c>
      <c r="B1635" s="3" t="s">
        <v>3407</v>
      </c>
      <c r="C1635" s="3" t="s">
        <v>3408</v>
      </c>
      <c r="D1635">
        <v>49</v>
      </c>
      <c r="E1635" t="s">
        <v>3514</v>
      </c>
      <c r="F1635" t="s">
        <v>29</v>
      </c>
      <c r="I1635">
        <v>0</v>
      </c>
      <c r="N1635">
        <v>8</v>
      </c>
      <c r="O1635">
        <v>9.5</v>
      </c>
      <c r="P1635">
        <v>2.5</v>
      </c>
      <c r="Q1635" t="s">
        <v>3515</v>
      </c>
      <c r="R1635" t="s">
        <v>3516</v>
      </c>
      <c r="S1635" t="s">
        <v>52</v>
      </c>
      <c r="T1635">
        <v>4</v>
      </c>
      <c r="U1635" t="s">
        <v>33</v>
      </c>
      <c r="X1635" t="s">
        <v>34</v>
      </c>
      <c r="Y1635" t="s">
        <v>35</v>
      </c>
      <c r="AA1635" t="str">
        <f t="shared" si="84"/>
        <v/>
      </c>
    </row>
    <row r="1636" spans="1:28" x14ac:dyDescent="0.35">
      <c r="A1636" t="s">
        <v>3406</v>
      </c>
      <c r="B1636" s="3" t="s">
        <v>3407</v>
      </c>
      <c r="C1636" s="3" t="s">
        <v>3408</v>
      </c>
      <c r="D1636">
        <v>50</v>
      </c>
      <c r="E1636" t="s">
        <v>3517</v>
      </c>
      <c r="F1636" t="s">
        <v>29</v>
      </c>
      <c r="I1636">
        <v>0</v>
      </c>
      <c r="N1636">
        <v>9</v>
      </c>
      <c r="O1636">
        <v>9.5</v>
      </c>
      <c r="P1636">
        <v>2</v>
      </c>
      <c r="Q1636" t="s">
        <v>3518</v>
      </c>
      <c r="R1636" t="s">
        <v>3441</v>
      </c>
      <c r="S1636" t="s">
        <v>52</v>
      </c>
      <c r="T1636">
        <v>5</v>
      </c>
      <c r="U1636" t="s">
        <v>33</v>
      </c>
      <c r="X1636" t="s">
        <v>34</v>
      </c>
      <c r="Y1636" t="s">
        <v>35</v>
      </c>
      <c r="AA1636" t="str">
        <f t="shared" si="84"/>
        <v/>
      </c>
    </row>
    <row r="1637" spans="1:28" x14ac:dyDescent="0.35">
      <c r="A1637" t="s">
        <v>3406</v>
      </c>
      <c r="B1637" s="3" t="s">
        <v>3407</v>
      </c>
      <c r="C1637" s="3" t="s">
        <v>3408</v>
      </c>
      <c r="D1637">
        <v>51</v>
      </c>
      <c r="E1637" t="s">
        <v>3519</v>
      </c>
      <c r="F1637" t="s">
        <v>49</v>
      </c>
      <c r="I1637">
        <v>0</v>
      </c>
      <c r="N1637">
        <v>0</v>
      </c>
      <c r="O1637">
        <v>0</v>
      </c>
      <c r="Q1637" t="s">
        <v>3520</v>
      </c>
      <c r="R1637" t="s">
        <v>3521</v>
      </c>
      <c r="S1637" t="s">
        <v>32</v>
      </c>
      <c r="AA1637" t="str">
        <f t="shared" si="84"/>
        <v/>
      </c>
    </row>
    <row r="1638" spans="1:28" x14ac:dyDescent="0.35">
      <c r="A1638" t="s">
        <v>3406</v>
      </c>
      <c r="B1638" s="3" t="s">
        <v>3407</v>
      </c>
      <c r="C1638" s="3" t="s">
        <v>3408</v>
      </c>
      <c r="D1638">
        <v>52</v>
      </c>
      <c r="E1638" t="s">
        <v>3522</v>
      </c>
      <c r="F1638" t="s">
        <v>49</v>
      </c>
      <c r="I1638">
        <v>0</v>
      </c>
      <c r="N1638">
        <v>0</v>
      </c>
      <c r="O1638">
        <v>0</v>
      </c>
      <c r="Q1638" t="s">
        <v>3523</v>
      </c>
      <c r="R1638" t="s">
        <v>3524</v>
      </c>
      <c r="S1638" t="s">
        <v>32</v>
      </c>
      <c r="AA1638" t="str">
        <f t="shared" si="84"/>
        <v/>
      </c>
    </row>
    <row r="1639" spans="1:28" x14ac:dyDescent="0.35">
      <c r="A1639" t="s">
        <v>3406</v>
      </c>
      <c r="B1639" s="3" t="s">
        <v>3407</v>
      </c>
      <c r="C1639" s="3" t="s">
        <v>3408</v>
      </c>
      <c r="D1639">
        <v>53</v>
      </c>
      <c r="E1639" t="s">
        <v>3525</v>
      </c>
      <c r="F1639" t="s">
        <v>29</v>
      </c>
      <c r="I1639">
        <v>0</v>
      </c>
      <c r="N1639">
        <v>30.5</v>
      </c>
      <c r="O1639">
        <v>32.5</v>
      </c>
      <c r="P1639">
        <v>5</v>
      </c>
      <c r="Q1639" t="s">
        <v>3526</v>
      </c>
      <c r="R1639" t="s">
        <v>3527</v>
      </c>
      <c r="S1639" t="s">
        <v>32</v>
      </c>
      <c r="U1639" t="s">
        <v>33</v>
      </c>
      <c r="X1639" t="s">
        <v>95</v>
      </c>
      <c r="Y1639" t="s">
        <v>35</v>
      </c>
      <c r="AA1639" t="str">
        <f t="shared" si="84"/>
        <v/>
      </c>
    </row>
    <row r="1640" spans="1:28" x14ac:dyDescent="0.35">
      <c r="A1640" t="s">
        <v>3406</v>
      </c>
      <c r="B1640" s="3" t="s">
        <v>3407</v>
      </c>
      <c r="C1640" s="3" t="s">
        <v>3408</v>
      </c>
      <c r="D1640">
        <v>54</v>
      </c>
      <c r="E1640" t="s">
        <v>3528</v>
      </c>
      <c r="F1640" t="s">
        <v>49</v>
      </c>
      <c r="I1640">
        <v>0</v>
      </c>
      <c r="N1640">
        <v>0</v>
      </c>
      <c r="O1640">
        <v>0</v>
      </c>
      <c r="Q1640" t="s">
        <v>3529</v>
      </c>
      <c r="R1640" t="s">
        <v>3530</v>
      </c>
      <c r="S1640" t="s">
        <v>32</v>
      </c>
      <c r="AA1640" t="str">
        <f t="shared" si="84"/>
        <v/>
      </c>
    </row>
    <row r="1641" spans="1:28" x14ac:dyDescent="0.35">
      <c r="A1641" t="s">
        <v>3406</v>
      </c>
      <c r="B1641" s="3" t="s">
        <v>3407</v>
      </c>
      <c r="C1641" s="3" t="s">
        <v>3408</v>
      </c>
      <c r="D1641">
        <v>55</v>
      </c>
      <c r="E1641" t="s">
        <v>3531</v>
      </c>
      <c r="F1641" t="s">
        <v>49</v>
      </c>
      <c r="I1641">
        <v>0</v>
      </c>
      <c r="N1641">
        <v>0</v>
      </c>
      <c r="O1641">
        <v>0</v>
      </c>
      <c r="Q1641" t="s">
        <v>3532</v>
      </c>
      <c r="R1641" t="s">
        <v>3533</v>
      </c>
      <c r="S1641" t="s">
        <v>32</v>
      </c>
      <c r="AA1641" t="str">
        <f t="shared" si="84"/>
        <v/>
      </c>
    </row>
    <row r="1642" spans="1:28" x14ac:dyDescent="0.35">
      <c r="A1642" t="s">
        <v>3406</v>
      </c>
      <c r="B1642" s="3" t="s">
        <v>3407</v>
      </c>
      <c r="C1642" s="3" t="s">
        <v>3408</v>
      </c>
      <c r="D1642">
        <v>56</v>
      </c>
      <c r="E1642" t="s">
        <v>3534</v>
      </c>
      <c r="F1642" t="s">
        <v>49</v>
      </c>
      <c r="I1642">
        <v>0</v>
      </c>
      <c r="N1642">
        <v>0</v>
      </c>
      <c r="O1642">
        <v>0</v>
      </c>
      <c r="Q1642" t="s">
        <v>3465</v>
      </c>
      <c r="R1642" t="s">
        <v>3423</v>
      </c>
      <c r="S1642" t="s">
        <v>32</v>
      </c>
      <c r="AA1642" t="str">
        <f t="shared" si="84"/>
        <v/>
      </c>
    </row>
    <row r="1643" spans="1:28" x14ac:dyDescent="0.35">
      <c r="A1643" t="s">
        <v>3406</v>
      </c>
      <c r="B1643" s="3" t="s">
        <v>3407</v>
      </c>
      <c r="C1643" s="3" t="s">
        <v>3408</v>
      </c>
      <c r="D1643">
        <v>57</v>
      </c>
      <c r="E1643" t="s">
        <v>3535</v>
      </c>
      <c r="F1643" t="s">
        <v>29</v>
      </c>
      <c r="I1643">
        <v>0</v>
      </c>
      <c r="N1643">
        <v>15</v>
      </c>
      <c r="O1643">
        <v>16</v>
      </c>
      <c r="P1643">
        <v>4</v>
      </c>
      <c r="Q1643" t="s">
        <v>3536</v>
      </c>
      <c r="R1643" t="s">
        <v>3537</v>
      </c>
      <c r="S1643" t="s">
        <v>32</v>
      </c>
      <c r="U1643" t="s">
        <v>33</v>
      </c>
      <c r="X1643" t="s">
        <v>34</v>
      </c>
      <c r="Y1643" t="s">
        <v>35</v>
      </c>
      <c r="AA1643" t="str">
        <f t="shared" si="84"/>
        <v/>
      </c>
    </row>
    <row r="1644" spans="1:28" x14ac:dyDescent="0.35">
      <c r="A1644" t="s">
        <v>3406</v>
      </c>
      <c r="B1644" s="3" t="s">
        <v>3407</v>
      </c>
      <c r="C1644" s="3" t="s">
        <v>3408</v>
      </c>
      <c r="D1644">
        <v>58</v>
      </c>
      <c r="E1644" t="s">
        <v>3538</v>
      </c>
      <c r="F1644" t="s">
        <v>29</v>
      </c>
      <c r="I1644">
        <v>0</v>
      </c>
      <c r="N1644">
        <v>33</v>
      </c>
      <c r="O1644">
        <v>36</v>
      </c>
      <c r="P1644">
        <v>3</v>
      </c>
      <c r="Q1644" t="s">
        <v>3539</v>
      </c>
      <c r="R1644" t="s">
        <v>3540</v>
      </c>
      <c r="S1644" t="s">
        <v>62</v>
      </c>
      <c r="U1644" t="s">
        <v>33</v>
      </c>
      <c r="X1644" t="s">
        <v>34</v>
      </c>
      <c r="Y1644" t="s">
        <v>35</v>
      </c>
      <c r="AA1644" t="str">
        <f t="shared" si="84"/>
        <v/>
      </c>
    </row>
    <row r="1645" spans="1:28" x14ac:dyDescent="0.35">
      <c r="A1645" t="s">
        <v>3406</v>
      </c>
      <c r="B1645" s="3" t="s">
        <v>3407</v>
      </c>
      <c r="C1645" s="3" t="s">
        <v>3408</v>
      </c>
      <c r="D1645">
        <v>59</v>
      </c>
      <c r="E1645" t="s">
        <v>3541</v>
      </c>
      <c r="F1645" t="s">
        <v>29</v>
      </c>
      <c r="I1645">
        <v>0</v>
      </c>
      <c r="N1645">
        <v>9</v>
      </c>
      <c r="O1645">
        <v>10</v>
      </c>
      <c r="P1645">
        <v>2.5</v>
      </c>
      <c r="Q1645" t="s">
        <v>3542</v>
      </c>
      <c r="R1645" t="s">
        <v>3543</v>
      </c>
      <c r="S1645" t="s">
        <v>32</v>
      </c>
      <c r="U1645" t="s">
        <v>33</v>
      </c>
      <c r="X1645" t="s">
        <v>34</v>
      </c>
      <c r="Y1645" t="s">
        <v>35</v>
      </c>
      <c r="AA1645" t="str">
        <f t="shared" si="84"/>
        <v/>
      </c>
    </row>
    <row r="1646" spans="1:28" x14ac:dyDescent="0.35">
      <c r="A1646" t="s">
        <v>3544</v>
      </c>
      <c r="B1646" s="3" t="s">
        <v>3545</v>
      </c>
      <c r="C1646" s="3" t="s">
        <v>3546</v>
      </c>
      <c r="D1646">
        <v>0</v>
      </c>
      <c r="E1646" t="s">
        <v>3547</v>
      </c>
      <c r="F1646" t="s">
        <v>29</v>
      </c>
      <c r="I1646">
        <v>0</v>
      </c>
      <c r="N1646">
        <v>24.5</v>
      </c>
      <c r="O1646">
        <v>25</v>
      </c>
      <c r="P1646">
        <v>6</v>
      </c>
      <c r="Q1646" t="s">
        <v>3548</v>
      </c>
      <c r="R1646" t="s">
        <v>3549</v>
      </c>
      <c r="S1646" t="s">
        <v>32</v>
      </c>
      <c r="U1646" t="s">
        <v>33</v>
      </c>
      <c r="X1646" t="s">
        <v>34</v>
      </c>
      <c r="Y1646" t="s">
        <v>35</v>
      </c>
      <c r="AA1646" t="str">
        <f t="shared" si="84"/>
        <v/>
      </c>
    </row>
    <row r="1647" spans="1:28" x14ac:dyDescent="0.35">
      <c r="A1647" t="s">
        <v>3544</v>
      </c>
      <c r="B1647" s="3" t="s">
        <v>3545</v>
      </c>
      <c r="C1647" s="3" t="s">
        <v>3546</v>
      </c>
      <c r="D1647">
        <v>1</v>
      </c>
      <c r="E1647" t="s">
        <v>3550</v>
      </c>
      <c r="F1647" t="s">
        <v>29</v>
      </c>
      <c r="I1647">
        <v>0</v>
      </c>
      <c r="N1647">
        <v>62</v>
      </c>
      <c r="O1647">
        <v>77</v>
      </c>
      <c r="P1647">
        <v>8.5</v>
      </c>
      <c r="Q1647" t="s">
        <v>3551</v>
      </c>
      <c r="R1647" t="s">
        <v>3552</v>
      </c>
      <c r="S1647" t="s">
        <v>52</v>
      </c>
      <c r="T1647">
        <v>2</v>
      </c>
      <c r="U1647" t="s">
        <v>33</v>
      </c>
      <c r="X1647" t="s">
        <v>34</v>
      </c>
      <c r="Y1647" t="s">
        <v>35</v>
      </c>
      <c r="Z1647">
        <v>1</v>
      </c>
      <c r="AA1647">
        <f t="shared" si="84"/>
        <v>87.126436781609186</v>
      </c>
      <c r="AB1647">
        <f t="shared" ref="AB1647:AB1658" si="85">0.00048312*(AA1647-2*PI()*Z1647)^3+60.4774</f>
        <v>315.73949747665046</v>
      </c>
    </row>
    <row r="1648" spans="1:28" x14ac:dyDescent="0.35">
      <c r="A1648" t="s">
        <v>3544</v>
      </c>
      <c r="B1648" s="3" t="s">
        <v>3545</v>
      </c>
      <c r="C1648" s="3" t="s">
        <v>3546</v>
      </c>
      <c r="D1648">
        <v>2</v>
      </c>
      <c r="E1648" t="s">
        <v>3553</v>
      </c>
      <c r="F1648" t="s">
        <v>29</v>
      </c>
      <c r="I1648">
        <v>0</v>
      </c>
      <c r="N1648">
        <v>24</v>
      </c>
      <c r="O1648">
        <v>23</v>
      </c>
      <c r="P1648">
        <v>6</v>
      </c>
      <c r="Q1648" t="s">
        <v>3554</v>
      </c>
      <c r="R1648" t="s">
        <v>3555</v>
      </c>
      <c r="S1648" t="s">
        <v>52</v>
      </c>
      <c r="T1648">
        <v>3</v>
      </c>
      <c r="U1648" t="s">
        <v>33</v>
      </c>
      <c r="X1648" t="s">
        <v>34</v>
      </c>
      <c r="Y1648" t="s">
        <v>35</v>
      </c>
      <c r="AA1648" t="str">
        <f t="shared" si="84"/>
        <v/>
      </c>
    </row>
    <row r="1649" spans="1:33" x14ac:dyDescent="0.35">
      <c r="A1649" t="s">
        <v>3544</v>
      </c>
      <c r="B1649" s="3" t="s">
        <v>3545</v>
      </c>
      <c r="C1649" s="3" t="s">
        <v>3546</v>
      </c>
      <c r="D1649">
        <v>3</v>
      </c>
      <c r="E1649" t="s">
        <v>3556</v>
      </c>
      <c r="F1649" t="s">
        <v>29</v>
      </c>
      <c r="I1649">
        <v>0</v>
      </c>
      <c r="N1649">
        <v>22</v>
      </c>
      <c r="O1649">
        <v>22.5</v>
      </c>
      <c r="P1649">
        <v>5.5</v>
      </c>
      <c r="Q1649" t="s">
        <v>3557</v>
      </c>
      <c r="R1649" t="s">
        <v>3558</v>
      </c>
      <c r="S1649" t="s">
        <v>32</v>
      </c>
      <c r="U1649" t="s">
        <v>33</v>
      </c>
      <c r="X1649" t="s">
        <v>34</v>
      </c>
      <c r="Y1649" t="s">
        <v>35</v>
      </c>
      <c r="AA1649" t="str">
        <f t="shared" si="84"/>
        <v/>
      </c>
    </row>
    <row r="1650" spans="1:33" x14ac:dyDescent="0.35">
      <c r="A1650" t="s">
        <v>3544</v>
      </c>
      <c r="B1650" s="3" t="s">
        <v>3545</v>
      </c>
      <c r="C1650" s="3" t="s">
        <v>3546</v>
      </c>
      <c r="D1650">
        <v>4</v>
      </c>
      <c r="E1650" t="s">
        <v>3559</v>
      </c>
      <c r="F1650" t="s">
        <v>49</v>
      </c>
      <c r="I1650">
        <v>0</v>
      </c>
      <c r="N1650">
        <v>0</v>
      </c>
      <c r="O1650">
        <v>0</v>
      </c>
      <c r="Q1650" t="s">
        <v>3246</v>
      </c>
      <c r="R1650" t="s">
        <v>3247</v>
      </c>
      <c r="S1650" t="s">
        <v>52</v>
      </c>
      <c r="T1650">
        <v>4</v>
      </c>
      <c r="AA1650" t="str">
        <f t="shared" si="84"/>
        <v/>
      </c>
    </row>
    <row r="1651" spans="1:33" x14ac:dyDescent="0.35">
      <c r="A1651" t="s">
        <v>3544</v>
      </c>
      <c r="B1651" s="3" t="s">
        <v>3545</v>
      </c>
      <c r="C1651" s="3" t="s">
        <v>3546</v>
      </c>
      <c r="D1651">
        <v>5</v>
      </c>
      <c r="E1651" t="s">
        <v>3560</v>
      </c>
      <c r="F1651" t="s">
        <v>29</v>
      </c>
      <c r="I1651">
        <v>0</v>
      </c>
      <c r="N1651">
        <v>35</v>
      </c>
      <c r="O1651">
        <v>39</v>
      </c>
      <c r="P1651">
        <v>5</v>
      </c>
      <c r="Q1651" t="s">
        <v>3561</v>
      </c>
      <c r="R1651" t="s">
        <v>3562</v>
      </c>
      <c r="S1651" t="s">
        <v>32</v>
      </c>
      <c r="U1651" t="s">
        <v>33</v>
      </c>
      <c r="X1651" t="s">
        <v>95</v>
      </c>
      <c r="Y1651" t="s">
        <v>35</v>
      </c>
      <c r="AA1651" t="str">
        <f t="shared" si="84"/>
        <v/>
      </c>
    </row>
    <row r="1652" spans="1:33" x14ac:dyDescent="0.35">
      <c r="A1652" t="s">
        <v>3544</v>
      </c>
      <c r="B1652" s="3" t="s">
        <v>3545</v>
      </c>
      <c r="C1652" s="3" t="s">
        <v>3546</v>
      </c>
      <c r="D1652">
        <v>6</v>
      </c>
      <c r="E1652" t="s">
        <v>3563</v>
      </c>
      <c r="F1652" t="s">
        <v>29</v>
      </c>
      <c r="I1652">
        <v>0</v>
      </c>
      <c r="N1652">
        <v>38.5</v>
      </c>
      <c r="O1652">
        <v>44</v>
      </c>
      <c r="P1652">
        <v>4.5</v>
      </c>
      <c r="Q1652" t="s">
        <v>3564</v>
      </c>
      <c r="R1652" t="s">
        <v>3565</v>
      </c>
      <c r="S1652" t="s">
        <v>32</v>
      </c>
      <c r="U1652" t="s">
        <v>33</v>
      </c>
      <c r="X1652" t="s">
        <v>34</v>
      </c>
      <c r="Y1652" t="s">
        <v>35</v>
      </c>
      <c r="AA1652" t="str">
        <f t="shared" si="84"/>
        <v/>
      </c>
    </row>
    <row r="1653" spans="1:33" x14ac:dyDescent="0.35">
      <c r="A1653" t="s">
        <v>3544</v>
      </c>
      <c r="B1653" s="3" t="s">
        <v>3545</v>
      </c>
      <c r="C1653" s="3" t="s">
        <v>3546</v>
      </c>
      <c r="D1653">
        <v>7</v>
      </c>
      <c r="E1653" t="s">
        <v>3566</v>
      </c>
      <c r="F1653" t="s">
        <v>29</v>
      </c>
      <c r="I1653">
        <v>0</v>
      </c>
      <c r="N1653">
        <v>14</v>
      </c>
      <c r="O1653">
        <v>13</v>
      </c>
      <c r="P1653">
        <v>4</v>
      </c>
      <c r="Q1653" t="s">
        <v>3567</v>
      </c>
      <c r="R1653" t="s">
        <v>3568</v>
      </c>
      <c r="S1653" t="s">
        <v>32</v>
      </c>
      <c r="U1653" t="s">
        <v>33</v>
      </c>
      <c r="X1653" t="s">
        <v>34</v>
      </c>
      <c r="Y1653" t="s">
        <v>35</v>
      </c>
      <c r="AA1653" t="str">
        <f t="shared" si="84"/>
        <v/>
      </c>
    </row>
    <row r="1654" spans="1:33" x14ac:dyDescent="0.35">
      <c r="A1654" t="s">
        <v>3544</v>
      </c>
      <c r="B1654" s="3" t="s">
        <v>3545</v>
      </c>
      <c r="C1654" s="3" t="s">
        <v>3546</v>
      </c>
      <c r="D1654">
        <v>8</v>
      </c>
      <c r="E1654" t="s">
        <v>3569</v>
      </c>
      <c r="F1654" t="s">
        <v>29</v>
      </c>
      <c r="I1654">
        <v>0</v>
      </c>
      <c r="N1654">
        <v>12</v>
      </c>
      <c r="O1654">
        <v>12.5</v>
      </c>
      <c r="P1654">
        <v>4.5</v>
      </c>
      <c r="Q1654" t="s">
        <v>3570</v>
      </c>
      <c r="R1654" t="s">
        <v>3571</v>
      </c>
      <c r="S1654" t="s">
        <v>32</v>
      </c>
      <c r="U1654" t="s">
        <v>33</v>
      </c>
      <c r="X1654" t="s">
        <v>34</v>
      </c>
      <c r="Y1654" t="s">
        <v>35</v>
      </c>
      <c r="AA1654" t="str">
        <f t="shared" si="84"/>
        <v/>
      </c>
    </row>
    <row r="1655" spans="1:33" x14ac:dyDescent="0.35">
      <c r="A1655" t="s">
        <v>3544</v>
      </c>
      <c r="B1655" s="3" t="s">
        <v>3545</v>
      </c>
      <c r="C1655" s="3" t="s">
        <v>3546</v>
      </c>
      <c r="D1655">
        <v>9</v>
      </c>
      <c r="E1655" t="s">
        <v>3572</v>
      </c>
      <c r="F1655" t="s">
        <v>29</v>
      </c>
      <c r="I1655">
        <v>0</v>
      </c>
      <c r="N1655">
        <v>23.5</v>
      </c>
      <c r="O1655">
        <v>25</v>
      </c>
      <c r="P1655">
        <v>5.5</v>
      </c>
      <c r="Q1655" t="s">
        <v>3573</v>
      </c>
      <c r="R1655" t="s">
        <v>340</v>
      </c>
      <c r="S1655" t="s">
        <v>32</v>
      </c>
      <c r="U1655" t="s">
        <v>33</v>
      </c>
      <c r="X1655" t="s">
        <v>34</v>
      </c>
      <c r="Y1655" t="s">
        <v>35</v>
      </c>
      <c r="AA1655" t="str">
        <f t="shared" si="84"/>
        <v/>
      </c>
    </row>
    <row r="1656" spans="1:33" x14ac:dyDescent="0.35">
      <c r="A1656" t="s">
        <v>3544</v>
      </c>
      <c r="B1656" s="3" t="s">
        <v>3545</v>
      </c>
      <c r="C1656" s="3" t="s">
        <v>3546</v>
      </c>
      <c r="D1656">
        <v>10</v>
      </c>
      <c r="E1656" t="s">
        <v>3574</v>
      </c>
      <c r="F1656" t="s">
        <v>29</v>
      </c>
      <c r="I1656">
        <v>0</v>
      </c>
      <c r="N1656">
        <v>26</v>
      </c>
      <c r="O1656">
        <v>26</v>
      </c>
      <c r="P1656">
        <v>4.5</v>
      </c>
      <c r="Q1656" t="s">
        <v>3575</v>
      </c>
      <c r="R1656" t="s">
        <v>3576</v>
      </c>
      <c r="S1656" t="s">
        <v>32</v>
      </c>
      <c r="U1656" t="s">
        <v>33</v>
      </c>
      <c r="X1656" t="s">
        <v>34</v>
      </c>
      <c r="Y1656" t="s">
        <v>35</v>
      </c>
      <c r="AA1656" t="str">
        <f t="shared" si="84"/>
        <v/>
      </c>
    </row>
    <row r="1657" spans="1:33" x14ac:dyDescent="0.35">
      <c r="A1657" t="s">
        <v>3544</v>
      </c>
      <c r="B1657" s="3" t="s">
        <v>3545</v>
      </c>
      <c r="C1657" s="3" t="s">
        <v>3546</v>
      </c>
      <c r="D1657">
        <v>11</v>
      </c>
      <c r="E1657" t="s">
        <v>3577</v>
      </c>
      <c r="F1657" t="s">
        <v>29</v>
      </c>
      <c r="I1657">
        <v>0</v>
      </c>
      <c r="N1657">
        <v>23</v>
      </c>
      <c r="O1657">
        <v>23.5</v>
      </c>
      <c r="P1657">
        <v>5.5</v>
      </c>
      <c r="Q1657" t="s">
        <v>3578</v>
      </c>
      <c r="R1657" t="s">
        <v>3579</v>
      </c>
      <c r="S1657" t="s">
        <v>32</v>
      </c>
      <c r="U1657" t="s">
        <v>33</v>
      </c>
      <c r="X1657" t="s">
        <v>95</v>
      </c>
      <c r="Y1657" t="s">
        <v>35</v>
      </c>
      <c r="AA1657" t="str">
        <f t="shared" si="84"/>
        <v/>
      </c>
    </row>
    <row r="1658" spans="1:33" x14ac:dyDescent="0.35">
      <c r="A1658" t="s">
        <v>3544</v>
      </c>
      <c r="B1658" s="3" t="s">
        <v>3545</v>
      </c>
      <c r="C1658" s="3" t="s">
        <v>3546</v>
      </c>
      <c r="D1658">
        <v>12</v>
      </c>
      <c r="E1658" t="s">
        <v>3580</v>
      </c>
      <c r="F1658" t="s">
        <v>29</v>
      </c>
      <c r="I1658">
        <v>0</v>
      </c>
      <c r="N1658">
        <v>71.5</v>
      </c>
      <c r="O1658">
        <v>72</v>
      </c>
      <c r="P1658">
        <v>6</v>
      </c>
      <c r="Q1658" t="s">
        <v>3581</v>
      </c>
      <c r="R1658" t="s">
        <v>3582</v>
      </c>
      <c r="S1658" t="s">
        <v>32</v>
      </c>
      <c r="U1658" t="s">
        <v>33</v>
      </c>
      <c r="X1658" t="s">
        <v>95</v>
      </c>
      <c r="Y1658" t="s">
        <v>35</v>
      </c>
      <c r="Z1658">
        <v>2</v>
      </c>
      <c r="AA1658">
        <f t="shared" si="84"/>
        <v>81.379310344827587</v>
      </c>
      <c r="AB1658">
        <f t="shared" si="85"/>
        <v>217.89937303894487</v>
      </c>
    </row>
    <row r="1659" spans="1:33" x14ac:dyDescent="0.35">
      <c r="A1659" t="s">
        <v>3544</v>
      </c>
      <c r="B1659" s="3" t="s">
        <v>3545</v>
      </c>
      <c r="C1659" s="3" t="s">
        <v>3546</v>
      </c>
      <c r="D1659">
        <v>13</v>
      </c>
      <c r="E1659" t="s">
        <v>3583</v>
      </c>
      <c r="F1659" t="s">
        <v>73</v>
      </c>
      <c r="G1659">
        <v>22.5</v>
      </c>
      <c r="H1659">
        <v>24.235249999999901</v>
      </c>
      <c r="I1659">
        <v>0</v>
      </c>
      <c r="J1659" t="s">
        <v>1292</v>
      </c>
      <c r="K1659">
        <v>1</v>
      </c>
      <c r="L1659" t="s">
        <v>176</v>
      </c>
      <c r="AA1659" t="str">
        <f t="shared" si="84"/>
        <v/>
      </c>
      <c r="AC1659">
        <f>IF(H1659&gt;0,(H1659-1.2)/0.87,IF(G1659&gt;0,G1659,""))</f>
        <v>26.477298850574599</v>
      </c>
      <c r="AD1659">
        <f>IF(AC1659&gt;30,0.00027249*AC1659^3+42.1294,0)</f>
        <v>0</v>
      </c>
      <c r="AE1659">
        <v>1</v>
      </c>
      <c r="AF1659">
        <v>2</v>
      </c>
      <c r="AG1659">
        <f>AE1659*AD1659</f>
        <v>0</v>
      </c>
    </row>
    <row r="1660" spans="1:33" x14ac:dyDescent="0.35">
      <c r="A1660" t="s">
        <v>3584</v>
      </c>
      <c r="B1660" s="3" t="s">
        <v>3585</v>
      </c>
      <c r="C1660" s="3" t="s">
        <v>3586</v>
      </c>
      <c r="D1660">
        <v>0</v>
      </c>
      <c r="E1660" t="s">
        <v>3587</v>
      </c>
      <c r="F1660" t="s">
        <v>29</v>
      </c>
      <c r="I1660">
        <v>0</v>
      </c>
      <c r="N1660">
        <v>20</v>
      </c>
      <c r="O1660">
        <v>21</v>
      </c>
      <c r="P1660">
        <v>3</v>
      </c>
      <c r="Q1660" t="s">
        <v>3588</v>
      </c>
      <c r="R1660" t="s">
        <v>3589</v>
      </c>
      <c r="S1660" t="s">
        <v>32</v>
      </c>
      <c r="U1660" t="s">
        <v>33</v>
      </c>
      <c r="X1660" t="s">
        <v>34</v>
      </c>
      <c r="Y1660" t="s">
        <v>35</v>
      </c>
      <c r="AA1660" t="str">
        <f t="shared" si="84"/>
        <v/>
      </c>
    </row>
    <row r="1661" spans="1:33" x14ac:dyDescent="0.35">
      <c r="A1661" t="s">
        <v>3590</v>
      </c>
      <c r="B1661" s="3" t="s">
        <v>3591</v>
      </c>
      <c r="C1661" s="3" t="s">
        <v>3592</v>
      </c>
      <c r="D1661">
        <v>0</v>
      </c>
      <c r="E1661" t="s">
        <v>3593</v>
      </c>
      <c r="F1661" t="s">
        <v>29</v>
      </c>
      <c r="I1661">
        <v>0</v>
      </c>
      <c r="N1661">
        <v>33</v>
      </c>
      <c r="O1661">
        <v>33</v>
      </c>
      <c r="P1661">
        <v>5.5</v>
      </c>
      <c r="Q1661" t="s">
        <v>3594</v>
      </c>
      <c r="R1661" t="s">
        <v>569</v>
      </c>
      <c r="S1661" t="s">
        <v>32</v>
      </c>
      <c r="U1661" t="s">
        <v>33</v>
      </c>
      <c r="X1661" t="s">
        <v>34</v>
      </c>
      <c r="Y1661" t="s">
        <v>35</v>
      </c>
      <c r="AA1661" t="str">
        <f t="shared" si="84"/>
        <v/>
      </c>
    </row>
    <row r="1662" spans="1:33" x14ac:dyDescent="0.35">
      <c r="A1662" t="s">
        <v>3590</v>
      </c>
      <c r="B1662" s="3" t="s">
        <v>3591</v>
      </c>
      <c r="C1662" s="3" t="s">
        <v>3592</v>
      </c>
      <c r="D1662">
        <v>1</v>
      </c>
      <c r="E1662" t="s">
        <v>3595</v>
      </c>
      <c r="F1662" t="s">
        <v>29</v>
      </c>
      <c r="I1662">
        <v>0</v>
      </c>
      <c r="N1662">
        <v>26</v>
      </c>
      <c r="O1662">
        <v>28</v>
      </c>
      <c r="P1662">
        <v>6</v>
      </c>
      <c r="Q1662" t="s">
        <v>3596</v>
      </c>
      <c r="R1662" t="s">
        <v>3331</v>
      </c>
      <c r="S1662" t="s">
        <v>52</v>
      </c>
      <c r="T1662">
        <v>2</v>
      </c>
      <c r="U1662" t="s">
        <v>33</v>
      </c>
      <c r="X1662" t="s">
        <v>34</v>
      </c>
      <c r="Y1662" t="s">
        <v>35</v>
      </c>
      <c r="AA1662" t="str">
        <f t="shared" si="84"/>
        <v/>
      </c>
    </row>
    <row r="1663" spans="1:33" x14ac:dyDescent="0.35">
      <c r="A1663" t="s">
        <v>3590</v>
      </c>
      <c r="B1663" s="3" t="s">
        <v>3591</v>
      </c>
      <c r="C1663" s="3" t="s">
        <v>3592</v>
      </c>
      <c r="D1663">
        <v>2</v>
      </c>
      <c r="E1663" t="s">
        <v>3597</v>
      </c>
      <c r="F1663" t="s">
        <v>29</v>
      </c>
      <c r="I1663">
        <v>0</v>
      </c>
      <c r="N1663">
        <v>34</v>
      </c>
      <c r="O1663">
        <v>31</v>
      </c>
      <c r="P1663">
        <v>7</v>
      </c>
      <c r="Q1663" t="s">
        <v>3598</v>
      </c>
      <c r="R1663" t="s">
        <v>3599</v>
      </c>
      <c r="S1663" t="s">
        <v>52</v>
      </c>
      <c r="T1663">
        <v>2</v>
      </c>
      <c r="U1663" t="s">
        <v>33</v>
      </c>
      <c r="X1663" t="s">
        <v>95</v>
      </c>
      <c r="Y1663" t="s">
        <v>35</v>
      </c>
      <c r="AA1663" t="str">
        <f t="shared" si="84"/>
        <v/>
      </c>
    </row>
    <row r="1664" spans="1:33" x14ac:dyDescent="0.35">
      <c r="A1664" t="s">
        <v>3590</v>
      </c>
      <c r="B1664" s="3" t="s">
        <v>3591</v>
      </c>
      <c r="C1664" s="3" t="s">
        <v>3592</v>
      </c>
      <c r="D1664">
        <v>3</v>
      </c>
      <c r="E1664" t="s">
        <v>3600</v>
      </c>
      <c r="F1664" t="s">
        <v>73</v>
      </c>
      <c r="G1664">
        <v>11</v>
      </c>
      <c r="H1664">
        <v>12.2418999999999</v>
      </c>
      <c r="I1664">
        <v>0</v>
      </c>
      <c r="J1664" t="s">
        <v>3601</v>
      </c>
      <c r="K1664">
        <v>1</v>
      </c>
      <c r="L1664" t="s">
        <v>176</v>
      </c>
      <c r="AA1664" t="str">
        <f t="shared" si="84"/>
        <v/>
      </c>
      <c r="AC1664">
        <f>IF(H1664&gt;0,(H1664-1.2)/0.87,IF(G1664&gt;0,G1664,""))</f>
        <v>12.691839080459657</v>
      </c>
      <c r="AD1664">
        <f>IF(AC1664&gt;30,0.00027249*AC1664^3+42.1294,0)</f>
        <v>0</v>
      </c>
      <c r="AE1664">
        <v>1</v>
      </c>
      <c r="AF1664">
        <v>2</v>
      </c>
      <c r="AG1664">
        <f>AE1664*AD1664</f>
        <v>0</v>
      </c>
    </row>
    <row r="1665" spans="1:28" x14ac:dyDescent="0.35">
      <c r="A1665" t="s">
        <v>3590</v>
      </c>
      <c r="B1665" s="3" t="s">
        <v>3591</v>
      </c>
      <c r="C1665" s="3" t="s">
        <v>3592</v>
      </c>
      <c r="D1665">
        <v>4</v>
      </c>
      <c r="E1665" t="s">
        <v>3602</v>
      </c>
      <c r="F1665" t="s">
        <v>29</v>
      </c>
      <c r="I1665">
        <v>0</v>
      </c>
      <c r="N1665">
        <v>27</v>
      </c>
      <c r="O1665">
        <v>26</v>
      </c>
      <c r="P1665">
        <v>8</v>
      </c>
      <c r="Q1665" t="s">
        <v>3603</v>
      </c>
      <c r="R1665" t="s">
        <v>3604</v>
      </c>
      <c r="S1665" t="s">
        <v>32</v>
      </c>
      <c r="U1665" t="s">
        <v>33</v>
      </c>
      <c r="X1665" t="s">
        <v>95</v>
      </c>
      <c r="Y1665" t="s">
        <v>35</v>
      </c>
      <c r="AA1665" t="str">
        <f t="shared" si="84"/>
        <v/>
      </c>
    </row>
    <row r="1666" spans="1:28" x14ac:dyDescent="0.35">
      <c r="A1666" t="s">
        <v>3590</v>
      </c>
      <c r="B1666" s="3" t="s">
        <v>3591</v>
      </c>
      <c r="C1666" s="3" t="s">
        <v>3592</v>
      </c>
      <c r="D1666">
        <v>5</v>
      </c>
      <c r="E1666" t="s">
        <v>3605</v>
      </c>
      <c r="F1666" t="s">
        <v>29</v>
      </c>
      <c r="I1666">
        <v>0</v>
      </c>
      <c r="N1666">
        <v>15</v>
      </c>
      <c r="O1666">
        <v>15</v>
      </c>
      <c r="P1666">
        <v>4</v>
      </c>
      <c r="Q1666" t="s">
        <v>3606</v>
      </c>
      <c r="R1666" t="s">
        <v>3589</v>
      </c>
      <c r="S1666" t="s">
        <v>32</v>
      </c>
      <c r="U1666" t="s">
        <v>33</v>
      </c>
      <c r="X1666" t="s">
        <v>95</v>
      </c>
      <c r="Y1666" t="s">
        <v>35</v>
      </c>
      <c r="AA1666" t="str">
        <f t="shared" ref="AA1666:AA1729" si="86">IF(N1666&gt;45,(O1666-1.2)/0.87,"")</f>
        <v/>
      </c>
    </row>
    <row r="1667" spans="1:28" x14ac:dyDescent="0.35">
      <c r="A1667" t="s">
        <v>3590</v>
      </c>
      <c r="B1667" s="3" t="s">
        <v>3591</v>
      </c>
      <c r="C1667" s="3" t="s">
        <v>3592</v>
      </c>
      <c r="D1667">
        <v>6</v>
      </c>
      <c r="E1667" t="s">
        <v>3607</v>
      </c>
      <c r="F1667" t="s">
        <v>29</v>
      </c>
      <c r="I1667">
        <v>0</v>
      </c>
      <c r="N1667">
        <v>28</v>
      </c>
      <c r="O1667">
        <v>30</v>
      </c>
      <c r="P1667">
        <v>8</v>
      </c>
      <c r="Q1667" t="s">
        <v>3608</v>
      </c>
      <c r="R1667" t="s">
        <v>3609</v>
      </c>
      <c r="S1667" t="s">
        <v>32</v>
      </c>
      <c r="U1667" t="s">
        <v>33</v>
      </c>
      <c r="X1667" t="s">
        <v>95</v>
      </c>
      <c r="Y1667" t="s">
        <v>35</v>
      </c>
      <c r="AA1667" t="str">
        <f t="shared" si="86"/>
        <v/>
      </c>
    </row>
    <row r="1668" spans="1:28" x14ac:dyDescent="0.35">
      <c r="A1668" t="s">
        <v>3590</v>
      </c>
      <c r="B1668" s="3" t="s">
        <v>3591</v>
      </c>
      <c r="C1668" s="3" t="s">
        <v>3592</v>
      </c>
      <c r="D1668">
        <v>7</v>
      </c>
      <c r="E1668" t="s">
        <v>3610</v>
      </c>
      <c r="F1668" t="s">
        <v>29</v>
      </c>
      <c r="I1668">
        <v>0</v>
      </c>
      <c r="N1668">
        <v>30</v>
      </c>
      <c r="O1668">
        <v>30</v>
      </c>
      <c r="P1668">
        <v>7.5</v>
      </c>
      <c r="Q1668" t="s">
        <v>3611</v>
      </c>
      <c r="R1668" t="s">
        <v>3612</v>
      </c>
      <c r="S1668" t="s">
        <v>32</v>
      </c>
      <c r="U1668" t="s">
        <v>33</v>
      </c>
      <c r="X1668" t="s">
        <v>34</v>
      </c>
      <c r="Y1668" t="s">
        <v>35</v>
      </c>
      <c r="AA1668" t="str">
        <f t="shared" si="86"/>
        <v/>
      </c>
    </row>
    <row r="1669" spans="1:28" x14ac:dyDescent="0.35">
      <c r="A1669" t="s">
        <v>3590</v>
      </c>
      <c r="B1669" s="3" t="s">
        <v>3591</v>
      </c>
      <c r="C1669" s="3" t="s">
        <v>3592</v>
      </c>
      <c r="D1669">
        <v>8</v>
      </c>
      <c r="E1669" t="s">
        <v>3613</v>
      </c>
      <c r="F1669" t="s">
        <v>29</v>
      </c>
      <c r="I1669">
        <v>0</v>
      </c>
      <c r="N1669">
        <v>45</v>
      </c>
      <c r="O1669">
        <v>47</v>
      </c>
      <c r="P1669">
        <v>8</v>
      </c>
      <c r="Q1669" t="s">
        <v>3614</v>
      </c>
      <c r="R1669" t="s">
        <v>3615</v>
      </c>
      <c r="S1669" t="s">
        <v>32</v>
      </c>
      <c r="U1669" t="s">
        <v>33</v>
      </c>
      <c r="X1669" t="s">
        <v>34</v>
      </c>
      <c r="Y1669" t="s">
        <v>35</v>
      </c>
      <c r="Z1669">
        <v>2.7</v>
      </c>
      <c r="AA1669" t="str">
        <f t="shared" si="86"/>
        <v/>
      </c>
    </row>
    <row r="1670" spans="1:28" x14ac:dyDescent="0.35">
      <c r="A1670" t="s">
        <v>3590</v>
      </c>
      <c r="B1670" s="3" t="s">
        <v>3591</v>
      </c>
      <c r="C1670" s="3" t="s">
        <v>3592</v>
      </c>
      <c r="D1670">
        <v>9</v>
      </c>
      <c r="E1670" t="s">
        <v>3616</v>
      </c>
      <c r="F1670" t="s">
        <v>29</v>
      </c>
      <c r="I1670">
        <v>0</v>
      </c>
      <c r="N1670">
        <v>9</v>
      </c>
      <c r="O1670">
        <v>10</v>
      </c>
      <c r="P1670">
        <v>2</v>
      </c>
      <c r="Q1670" t="s">
        <v>3617</v>
      </c>
      <c r="R1670" t="s">
        <v>3618</v>
      </c>
      <c r="S1670" t="s">
        <v>32</v>
      </c>
      <c r="U1670" t="s">
        <v>33</v>
      </c>
      <c r="X1670" t="s">
        <v>88</v>
      </c>
      <c r="Y1670" t="s">
        <v>35</v>
      </c>
      <c r="AA1670" t="str">
        <f t="shared" si="86"/>
        <v/>
      </c>
    </row>
    <row r="1671" spans="1:28" x14ac:dyDescent="0.35">
      <c r="A1671" t="s">
        <v>3590</v>
      </c>
      <c r="B1671" s="3" t="s">
        <v>3591</v>
      </c>
      <c r="C1671" s="3" t="s">
        <v>3592</v>
      </c>
      <c r="D1671">
        <v>10</v>
      </c>
      <c r="E1671" t="s">
        <v>3619</v>
      </c>
      <c r="F1671" t="s">
        <v>29</v>
      </c>
      <c r="I1671">
        <v>0</v>
      </c>
      <c r="N1671">
        <v>25</v>
      </c>
      <c r="O1671">
        <v>25</v>
      </c>
      <c r="P1671">
        <v>8</v>
      </c>
      <c r="Q1671" t="s">
        <v>3620</v>
      </c>
      <c r="R1671" t="s">
        <v>3621</v>
      </c>
      <c r="S1671" t="s">
        <v>32</v>
      </c>
      <c r="U1671" t="s">
        <v>33</v>
      </c>
      <c r="X1671" t="s">
        <v>34</v>
      </c>
      <c r="Y1671" t="s">
        <v>35</v>
      </c>
      <c r="AA1671" t="str">
        <f t="shared" si="86"/>
        <v/>
      </c>
    </row>
    <row r="1672" spans="1:28" x14ac:dyDescent="0.35">
      <c r="A1672" t="s">
        <v>3590</v>
      </c>
      <c r="B1672" s="3" t="s">
        <v>3591</v>
      </c>
      <c r="C1672" s="3" t="s">
        <v>3592</v>
      </c>
      <c r="D1672">
        <v>11</v>
      </c>
      <c r="E1672" t="s">
        <v>3622</v>
      </c>
      <c r="F1672" t="s">
        <v>29</v>
      </c>
      <c r="I1672">
        <v>0</v>
      </c>
      <c r="N1672">
        <v>26</v>
      </c>
      <c r="O1672">
        <v>28</v>
      </c>
      <c r="P1672">
        <v>7</v>
      </c>
      <c r="Q1672" t="s">
        <v>3623</v>
      </c>
      <c r="R1672" t="s">
        <v>3624</v>
      </c>
      <c r="S1672" t="s">
        <v>32</v>
      </c>
      <c r="U1672" t="s">
        <v>33</v>
      </c>
      <c r="X1672" t="s">
        <v>34</v>
      </c>
      <c r="Y1672" t="s">
        <v>35</v>
      </c>
      <c r="AA1672" t="str">
        <f t="shared" si="86"/>
        <v/>
      </c>
    </row>
    <row r="1673" spans="1:28" x14ac:dyDescent="0.35">
      <c r="A1673" t="s">
        <v>3590</v>
      </c>
      <c r="B1673" s="3" t="s">
        <v>3591</v>
      </c>
      <c r="C1673" s="3" t="s">
        <v>3592</v>
      </c>
      <c r="D1673">
        <v>12</v>
      </c>
      <c r="E1673" t="s">
        <v>3625</v>
      </c>
      <c r="F1673" t="s">
        <v>29</v>
      </c>
      <c r="I1673">
        <v>0</v>
      </c>
      <c r="N1673">
        <v>23</v>
      </c>
      <c r="O1673">
        <v>25</v>
      </c>
      <c r="P1673">
        <v>7.5</v>
      </c>
      <c r="Q1673" t="s">
        <v>3141</v>
      </c>
      <c r="R1673" t="s">
        <v>245</v>
      </c>
      <c r="S1673" t="s">
        <v>32</v>
      </c>
      <c r="U1673" t="s">
        <v>33</v>
      </c>
      <c r="X1673" t="s">
        <v>95</v>
      </c>
      <c r="Y1673" t="s">
        <v>35</v>
      </c>
      <c r="AA1673" t="str">
        <f t="shared" si="86"/>
        <v/>
      </c>
    </row>
    <row r="1674" spans="1:28" x14ac:dyDescent="0.35">
      <c r="A1674" t="s">
        <v>3590</v>
      </c>
      <c r="B1674" s="3" t="s">
        <v>3591</v>
      </c>
      <c r="C1674" s="3" t="s">
        <v>3592</v>
      </c>
      <c r="D1674">
        <v>13</v>
      </c>
      <c r="E1674" t="s">
        <v>3626</v>
      </c>
      <c r="F1674" t="s">
        <v>29</v>
      </c>
      <c r="I1674">
        <v>0</v>
      </c>
      <c r="N1674">
        <v>39</v>
      </c>
      <c r="O1674">
        <v>46</v>
      </c>
      <c r="P1674">
        <v>9</v>
      </c>
      <c r="Q1674" t="s">
        <v>3627</v>
      </c>
      <c r="R1674" t="s">
        <v>3628</v>
      </c>
      <c r="S1674" t="s">
        <v>32</v>
      </c>
      <c r="U1674" t="s">
        <v>33</v>
      </c>
      <c r="X1674" t="s">
        <v>34</v>
      </c>
      <c r="Y1674" t="s">
        <v>35</v>
      </c>
      <c r="AA1674" t="str">
        <f t="shared" si="86"/>
        <v/>
      </c>
    </row>
    <row r="1675" spans="1:28" x14ac:dyDescent="0.35">
      <c r="A1675" t="s">
        <v>3629</v>
      </c>
      <c r="B1675" s="3" t="s">
        <v>3630</v>
      </c>
      <c r="C1675" s="3" t="s">
        <v>3631</v>
      </c>
      <c r="D1675">
        <v>0</v>
      </c>
      <c r="E1675" t="s">
        <v>3632</v>
      </c>
      <c r="F1675" t="s">
        <v>29</v>
      </c>
      <c r="I1675">
        <v>0</v>
      </c>
      <c r="N1675">
        <v>53</v>
      </c>
      <c r="O1675">
        <v>57</v>
      </c>
      <c r="P1675">
        <v>8</v>
      </c>
      <c r="Q1675" t="s">
        <v>3633</v>
      </c>
      <c r="R1675" t="s">
        <v>351</v>
      </c>
      <c r="S1675" t="s">
        <v>32</v>
      </c>
      <c r="U1675" t="s">
        <v>33</v>
      </c>
      <c r="X1675" t="s">
        <v>95</v>
      </c>
      <c r="Y1675" t="s">
        <v>35</v>
      </c>
      <c r="Z1675">
        <v>2.1</v>
      </c>
      <c r="AA1675">
        <f t="shared" si="86"/>
        <v>64.137931034482762</v>
      </c>
      <c r="AB1675">
        <f t="shared" ref="AB1675:AB1705" si="87">0.00048312*(AA1675-2*PI()*Z1675)^3+60.4774</f>
        <v>124.35002326081124</v>
      </c>
    </row>
    <row r="1676" spans="1:28" x14ac:dyDescent="0.35">
      <c r="A1676" t="s">
        <v>3629</v>
      </c>
      <c r="B1676" s="3" t="s">
        <v>3630</v>
      </c>
      <c r="C1676" s="3" t="s">
        <v>3631</v>
      </c>
      <c r="D1676">
        <v>1</v>
      </c>
      <c r="E1676" t="s">
        <v>3634</v>
      </c>
      <c r="F1676" t="s">
        <v>29</v>
      </c>
      <c r="I1676">
        <v>0</v>
      </c>
      <c r="N1676">
        <v>21</v>
      </c>
      <c r="O1676">
        <v>22</v>
      </c>
      <c r="P1676">
        <v>3.5</v>
      </c>
      <c r="Q1676" t="s">
        <v>3635</v>
      </c>
      <c r="R1676" t="s">
        <v>3636</v>
      </c>
      <c r="S1676" t="s">
        <v>62</v>
      </c>
      <c r="U1676" t="s">
        <v>33</v>
      </c>
      <c r="X1676" t="s">
        <v>88</v>
      </c>
      <c r="Y1676" t="s">
        <v>35</v>
      </c>
      <c r="AA1676" t="str">
        <f t="shared" si="86"/>
        <v/>
      </c>
    </row>
    <row r="1677" spans="1:28" x14ac:dyDescent="0.35">
      <c r="A1677" t="s">
        <v>3629</v>
      </c>
      <c r="B1677" s="3" t="s">
        <v>3630</v>
      </c>
      <c r="C1677" s="3" t="s">
        <v>3631</v>
      </c>
      <c r="D1677">
        <v>2</v>
      </c>
      <c r="E1677" t="s">
        <v>3637</v>
      </c>
      <c r="F1677" t="s">
        <v>29</v>
      </c>
      <c r="I1677">
        <v>0</v>
      </c>
      <c r="N1677">
        <v>12</v>
      </c>
      <c r="O1677">
        <v>18</v>
      </c>
      <c r="P1677">
        <v>2.5</v>
      </c>
      <c r="Q1677" t="s">
        <v>3638</v>
      </c>
      <c r="R1677" t="s">
        <v>3639</v>
      </c>
      <c r="S1677" t="s">
        <v>62</v>
      </c>
      <c r="U1677" t="s">
        <v>33</v>
      </c>
      <c r="X1677" t="s">
        <v>95</v>
      </c>
      <c r="Y1677" t="s">
        <v>35</v>
      </c>
      <c r="AA1677" t="str">
        <f t="shared" si="86"/>
        <v/>
      </c>
    </row>
    <row r="1678" spans="1:28" x14ac:dyDescent="0.35">
      <c r="A1678" t="s">
        <v>3629</v>
      </c>
      <c r="B1678" s="3" t="s">
        <v>3630</v>
      </c>
      <c r="C1678" s="3" t="s">
        <v>3631</v>
      </c>
      <c r="D1678">
        <v>3</v>
      </c>
      <c r="E1678" t="s">
        <v>3640</v>
      </c>
      <c r="F1678" t="s">
        <v>29</v>
      </c>
      <c r="I1678">
        <v>0</v>
      </c>
      <c r="N1678">
        <v>33</v>
      </c>
      <c r="O1678">
        <v>35</v>
      </c>
      <c r="P1678">
        <v>7</v>
      </c>
      <c r="Q1678" t="s">
        <v>3161</v>
      </c>
      <c r="R1678" t="s">
        <v>245</v>
      </c>
      <c r="S1678" t="s">
        <v>32</v>
      </c>
      <c r="U1678" t="s">
        <v>33</v>
      </c>
      <c r="X1678" t="s">
        <v>34</v>
      </c>
      <c r="Y1678" t="s">
        <v>35</v>
      </c>
      <c r="AA1678" t="str">
        <f t="shared" si="86"/>
        <v/>
      </c>
    </row>
    <row r="1679" spans="1:28" x14ac:dyDescent="0.35">
      <c r="A1679" t="s">
        <v>3641</v>
      </c>
      <c r="B1679" s="3" t="s">
        <v>3642</v>
      </c>
      <c r="C1679" s="3" t="s">
        <v>3643</v>
      </c>
      <c r="D1679">
        <v>0</v>
      </c>
      <c r="E1679" t="s">
        <v>3644</v>
      </c>
      <c r="F1679" t="s">
        <v>29</v>
      </c>
      <c r="I1679">
        <v>0</v>
      </c>
      <c r="N1679">
        <v>28</v>
      </c>
      <c r="O1679">
        <v>28.5</v>
      </c>
      <c r="P1679">
        <v>6.5</v>
      </c>
      <c r="Q1679" t="s">
        <v>3645</v>
      </c>
      <c r="R1679" t="s">
        <v>3646</v>
      </c>
      <c r="S1679" t="s">
        <v>32</v>
      </c>
      <c r="U1679" t="s">
        <v>33</v>
      </c>
      <c r="X1679" t="s">
        <v>34</v>
      </c>
      <c r="Y1679" t="s">
        <v>35</v>
      </c>
      <c r="AA1679" t="str">
        <f t="shared" si="86"/>
        <v/>
      </c>
    </row>
    <row r="1680" spans="1:28" x14ac:dyDescent="0.35">
      <c r="A1680" t="s">
        <v>3641</v>
      </c>
      <c r="B1680" s="3" t="s">
        <v>3642</v>
      </c>
      <c r="C1680" s="3" t="s">
        <v>3643</v>
      </c>
      <c r="D1680">
        <v>1</v>
      </c>
      <c r="E1680" t="s">
        <v>3647</v>
      </c>
      <c r="F1680" t="s">
        <v>29</v>
      </c>
      <c r="I1680">
        <v>0</v>
      </c>
      <c r="N1680">
        <v>46.3</v>
      </c>
      <c r="O1680">
        <v>46.5</v>
      </c>
      <c r="P1680">
        <v>7</v>
      </c>
      <c r="Q1680" t="s">
        <v>3648</v>
      </c>
      <c r="R1680" t="s">
        <v>3649</v>
      </c>
      <c r="S1680" t="s">
        <v>32</v>
      </c>
      <c r="U1680" t="s">
        <v>33</v>
      </c>
      <c r="X1680" t="s">
        <v>34</v>
      </c>
      <c r="Y1680" t="s">
        <v>35</v>
      </c>
      <c r="Z1680">
        <v>1.6</v>
      </c>
      <c r="AA1680">
        <f t="shared" si="86"/>
        <v>52.068965517241374</v>
      </c>
      <c r="AB1680">
        <f t="shared" si="87"/>
        <v>96.311381769942017</v>
      </c>
    </row>
    <row r="1681" spans="1:33" x14ac:dyDescent="0.35">
      <c r="A1681" t="s">
        <v>3641</v>
      </c>
      <c r="B1681" s="3" t="s">
        <v>3642</v>
      </c>
      <c r="C1681" s="3" t="s">
        <v>3643</v>
      </c>
      <c r="D1681">
        <v>2</v>
      </c>
      <c r="E1681" t="s">
        <v>3650</v>
      </c>
      <c r="F1681" t="s">
        <v>29</v>
      </c>
      <c r="I1681">
        <v>0</v>
      </c>
      <c r="N1681">
        <v>13.8</v>
      </c>
      <c r="O1681">
        <v>13.5</v>
      </c>
      <c r="P1681">
        <v>5</v>
      </c>
      <c r="Q1681" t="s">
        <v>3651</v>
      </c>
      <c r="R1681" t="s">
        <v>3652</v>
      </c>
      <c r="S1681" t="s">
        <v>32</v>
      </c>
      <c r="U1681" t="s">
        <v>33</v>
      </c>
      <c r="X1681" t="s">
        <v>95</v>
      </c>
      <c r="Y1681" t="s">
        <v>35</v>
      </c>
      <c r="AA1681" t="str">
        <f t="shared" si="86"/>
        <v/>
      </c>
    </row>
    <row r="1682" spans="1:33" x14ac:dyDescent="0.35">
      <c r="A1682" t="s">
        <v>3641</v>
      </c>
      <c r="B1682" s="3" t="s">
        <v>3642</v>
      </c>
      <c r="C1682" s="3" t="s">
        <v>3643</v>
      </c>
      <c r="D1682">
        <v>3</v>
      </c>
      <c r="E1682" t="s">
        <v>3653</v>
      </c>
      <c r="F1682" t="s">
        <v>29</v>
      </c>
      <c r="I1682">
        <v>0</v>
      </c>
      <c r="N1682">
        <v>37.5</v>
      </c>
      <c r="O1682">
        <v>38</v>
      </c>
      <c r="P1682">
        <v>8</v>
      </c>
      <c r="Q1682" t="s">
        <v>3654</v>
      </c>
      <c r="R1682" t="s">
        <v>3655</v>
      </c>
      <c r="S1682" t="s">
        <v>32</v>
      </c>
      <c r="U1682" t="s">
        <v>33</v>
      </c>
      <c r="X1682" t="s">
        <v>34</v>
      </c>
      <c r="Y1682" t="s">
        <v>35</v>
      </c>
      <c r="AA1682" t="str">
        <f t="shared" si="86"/>
        <v/>
      </c>
    </row>
    <row r="1683" spans="1:33" x14ac:dyDescent="0.35">
      <c r="A1683" t="s">
        <v>3641</v>
      </c>
      <c r="B1683" s="3" t="s">
        <v>3642</v>
      </c>
      <c r="C1683" s="3" t="s">
        <v>3643</v>
      </c>
      <c r="D1683">
        <v>4</v>
      </c>
      <c r="E1683" t="s">
        <v>3656</v>
      </c>
      <c r="F1683" t="s">
        <v>29</v>
      </c>
      <c r="I1683">
        <v>0</v>
      </c>
      <c r="N1683">
        <v>31</v>
      </c>
      <c r="O1683">
        <v>31.5</v>
      </c>
      <c r="P1683">
        <v>8.5</v>
      </c>
      <c r="Q1683" t="s">
        <v>3657</v>
      </c>
      <c r="R1683" t="s">
        <v>699</v>
      </c>
      <c r="S1683" t="s">
        <v>32</v>
      </c>
      <c r="U1683" t="s">
        <v>33</v>
      </c>
      <c r="X1683" t="s">
        <v>34</v>
      </c>
      <c r="Y1683" t="s">
        <v>35</v>
      </c>
      <c r="AA1683" t="str">
        <f t="shared" si="86"/>
        <v/>
      </c>
    </row>
    <row r="1684" spans="1:33" x14ac:dyDescent="0.35">
      <c r="A1684" t="s">
        <v>3641</v>
      </c>
      <c r="B1684" s="3" t="s">
        <v>3642</v>
      </c>
      <c r="C1684" s="3" t="s">
        <v>3643</v>
      </c>
      <c r="D1684">
        <v>5</v>
      </c>
      <c r="E1684" t="s">
        <v>3658</v>
      </c>
      <c r="F1684" t="s">
        <v>73</v>
      </c>
      <c r="G1684">
        <v>16</v>
      </c>
      <c r="H1684">
        <v>17.456399999999899</v>
      </c>
      <c r="I1684">
        <v>0</v>
      </c>
      <c r="J1684" t="s">
        <v>3410</v>
      </c>
      <c r="K1684">
        <v>1</v>
      </c>
      <c r="L1684" t="s">
        <v>176</v>
      </c>
      <c r="AA1684" t="str">
        <f t="shared" si="86"/>
        <v/>
      </c>
      <c r="AC1684">
        <f>IF(H1684&gt;0,(H1684-1.2)/0.87,IF(G1684&gt;0,G1684,""))</f>
        <v>18.685517241379195</v>
      </c>
      <c r="AD1684">
        <f>IF(AC1684&gt;30,0.00027249*AC1684^3+42.1294,0)</f>
        <v>0</v>
      </c>
      <c r="AE1684">
        <v>1</v>
      </c>
      <c r="AF1684">
        <v>2</v>
      </c>
      <c r="AG1684">
        <f>AE1684*AD1684</f>
        <v>0</v>
      </c>
    </row>
    <row r="1685" spans="1:33" x14ac:dyDescent="0.35">
      <c r="A1685" t="s">
        <v>3641</v>
      </c>
      <c r="B1685" s="3" t="s">
        <v>3642</v>
      </c>
      <c r="C1685" s="3" t="s">
        <v>3643</v>
      </c>
      <c r="D1685">
        <v>6</v>
      </c>
      <c r="E1685" t="s">
        <v>3659</v>
      </c>
      <c r="F1685" t="s">
        <v>29</v>
      </c>
      <c r="I1685">
        <v>0</v>
      </c>
      <c r="N1685">
        <v>22.5</v>
      </c>
      <c r="O1685">
        <v>22.1</v>
      </c>
      <c r="P1685">
        <v>4</v>
      </c>
      <c r="Q1685" t="s">
        <v>3660</v>
      </c>
      <c r="R1685" t="s">
        <v>340</v>
      </c>
      <c r="S1685" t="s">
        <v>32</v>
      </c>
      <c r="U1685" t="s">
        <v>33</v>
      </c>
      <c r="X1685" t="s">
        <v>34</v>
      </c>
      <c r="Y1685" t="s">
        <v>35</v>
      </c>
      <c r="AA1685" t="str">
        <f t="shared" si="86"/>
        <v/>
      </c>
    </row>
    <row r="1686" spans="1:33" x14ac:dyDescent="0.35">
      <c r="A1686" t="s">
        <v>3641</v>
      </c>
      <c r="B1686" s="3" t="s">
        <v>3642</v>
      </c>
      <c r="C1686" s="3" t="s">
        <v>3643</v>
      </c>
      <c r="D1686">
        <v>7</v>
      </c>
      <c r="E1686" t="s">
        <v>3661</v>
      </c>
      <c r="F1686" t="s">
        <v>29</v>
      </c>
      <c r="I1686">
        <v>0</v>
      </c>
      <c r="N1686">
        <v>17</v>
      </c>
      <c r="O1686">
        <v>20</v>
      </c>
      <c r="P1686">
        <v>5.5</v>
      </c>
      <c r="Q1686" t="s">
        <v>3308</v>
      </c>
      <c r="R1686" t="s">
        <v>245</v>
      </c>
      <c r="S1686" t="s">
        <v>62</v>
      </c>
      <c r="U1686" t="s">
        <v>33</v>
      </c>
      <c r="X1686" t="s">
        <v>34</v>
      </c>
      <c r="Y1686" t="s">
        <v>35</v>
      </c>
      <c r="AA1686" t="str">
        <f t="shared" si="86"/>
        <v/>
      </c>
    </row>
    <row r="1687" spans="1:33" x14ac:dyDescent="0.35">
      <c r="A1687" t="s">
        <v>3641</v>
      </c>
      <c r="B1687" s="3" t="s">
        <v>3642</v>
      </c>
      <c r="C1687" s="3" t="s">
        <v>3643</v>
      </c>
      <c r="D1687">
        <v>8</v>
      </c>
      <c r="E1687" t="s">
        <v>3662</v>
      </c>
      <c r="F1687" t="s">
        <v>29</v>
      </c>
      <c r="I1687">
        <v>0</v>
      </c>
      <c r="N1687">
        <v>19.3</v>
      </c>
      <c r="O1687">
        <v>20</v>
      </c>
      <c r="P1687">
        <v>4.5</v>
      </c>
      <c r="Q1687" t="s">
        <v>3663</v>
      </c>
      <c r="R1687" t="s">
        <v>351</v>
      </c>
      <c r="S1687" t="s">
        <v>32</v>
      </c>
      <c r="U1687" t="s">
        <v>33</v>
      </c>
      <c r="X1687" t="s">
        <v>95</v>
      </c>
      <c r="Y1687" t="s">
        <v>35</v>
      </c>
      <c r="AA1687" t="str">
        <f t="shared" si="86"/>
        <v/>
      </c>
    </row>
    <row r="1688" spans="1:33" x14ac:dyDescent="0.35">
      <c r="A1688" t="s">
        <v>3641</v>
      </c>
      <c r="B1688" s="3" t="s">
        <v>3642</v>
      </c>
      <c r="C1688" s="3" t="s">
        <v>3643</v>
      </c>
      <c r="D1688">
        <v>9</v>
      </c>
      <c r="E1688" t="s">
        <v>3664</v>
      </c>
      <c r="F1688" t="s">
        <v>29</v>
      </c>
      <c r="I1688">
        <v>0</v>
      </c>
      <c r="N1688">
        <v>19.5</v>
      </c>
      <c r="O1688">
        <v>21</v>
      </c>
      <c r="P1688">
        <v>8.5</v>
      </c>
      <c r="Q1688" t="s">
        <v>3665</v>
      </c>
      <c r="R1688" t="s">
        <v>3666</v>
      </c>
      <c r="S1688" t="s">
        <v>32</v>
      </c>
      <c r="U1688" t="s">
        <v>33</v>
      </c>
      <c r="X1688" t="s">
        <v>34</v>
      </c>
      <c r="Y1688" t="s">
        <v>35</v>
      </c>
      <c r="AA1688" t="str">
        <f t="shared" si="86"/>
        <v/>
      </c>
    </row>
    <row r="1689" spans="1:33" x14ac:dyDescent="0.35">
      <c r="A1689" t="s">
        <v>3667</v>
      </c>
      <c r="B1689" s="3" t="s">
        <v>3668</v>
      </c>
      <c r="C1689" s="3" t="s">
        <v>3669</v>
      </c>
      <c r="D1689">
        <v>0</v>
      </c>
      <c r="E1689" t="s">
        <v>3670</v>
      </c>
      <c r="F1689" t="s">
        <v>29</v>
      </c>
      <c r="I1689">
        <v>0</v>
      </c>
      <c r="N1689">
        <v>36</v>
      </c>
      <c r="O1689">
        <v>40</v>
      </c>
      <c r="P1689">
        <v>6</v>
      </c>
      <c r="Q1689" t="s">
        <v>3671</v>
      </c>
      <c r="R1689" t="s">
        <v>3672</v>
      </c>
      <c r="S1689" t="s">
        <v>32</v>
      </c>
      <c r="U1689" t="s">
        <v>33</v>
      </c>
      <c r="X1689" t="s">
        <v>88</v>
      </c>
      <c r="Y1689" t="s">
        <v>35</v>
      </c>
      <c r="AA1689" t="str">
        <f t="shared" si="86"/>
        <v/>
      </c>
    </row>
    <row r="1690" spans="1:33" x14ac:dyDescent="0.35">
      <c r="A1690" t="s">
        <v>3673</v>
      </c>
      <c r="B1690" s="3" t="s">
        <v>3674</v>
      </c>
      <c r="C1690" s="3" t="s">
        <v>3675</v>
      </c>
      <c r="D1690">
        <v>0</v>
      </c>
      <c r="E1690" t="s">
        <v>3676</v>
      </c>
      <c r="F1690" t="s">
        <v>73</v>
      </c>
      <c r="G1690">
        <v>76.8</v>
      </c>
      <c r="H1690">
        <v>80.864719999999906</v>
      </c>
      <c r="I1690">
        <v>315.94291172003432</v>
      </c>
      <c r="J1690" t="s">
        <v>3677</v>
      </c>
      <c r="K1690">
        <v>1</v>
      </c>
      <c r="L1690" t="s">
        <v>176</v>
      </c>
      <c r="AA1690" t="str">
        <f t="shared" si="86"/>
        <v/>
      </c>
      <c r="AC1690">
        <f>IF(H1690&gt;0,(H1690-1.2)/0.87,IF(G1690&gt;0,G1690,""))</f>
        <v>91.568643678160811</v>
      </c>
      <c r="AD1690">
        <f>4.8312*0.0001*AC1690^3+60.4774</f>
        <v>431.4103051095978</v>
      </c>
      <c r="AE1690">
        <v>0.68</v>
      </c>
      <c r="AF1690">
        <v>3</v>
      </c>
      <c r="AG1690">
        <f>AE1690*AD1690</f>
        <v>293.35900747452655</v>
      </c>
    </row>
    <row r="1691" spans="1:33" x14ac:dyDescent="0.35">
      <c r="A1691" t="s">
        <v>3673</v>
      </c>
      <c r="B1691" s="3" t="s">
        <v>3674</v>
      </c>
      <c r="C1691" s="3" t="s">
        <v>3675</v>
      </c>
      <c r="D1691">
        <v>1</v>
      </c>
      <c r="E1691" t="s">
        <v>3678</v>
      </c>
      <c r="F1691" t="s">
        <v>29</v>
      </c>
      <c r="I1691">
        <v>0</v>
      </c>
      <c r="N1691">
        <v>21.5</v>
      </c>
      <c r="O1691">
        <v>21</v>
      </c>
      <c r="P1691">
        <v>3</v>
      </c>
      <c r="Q1691" t="s">
        <v>3679</v>
      </c>
      <c r="R1691" t="s">
        <v>3680</v>
      </c>
      <c r="S1691" t="s">
        <v>62</v>
      </c>
      <c r="U1691" t="s">
        <v>33</v>
      </c>
      <c r="X1691" t="s">
        <v>95</v>
      </c>
      <c r="Y1691" t="s">
        <v>35</v>
      </c>
      <c r="AA1691" t="str">
        <f t="shared" si="86"/>
        <v/>
      </c>
    </row>
    <row r="1692" spans="1:33" x14ac:dyDescent="0.35">
      <c r="A1692" t="s">
        <v>3673</v>
      </c>
      <c r="B1692" s="3" t="s">
        <v>3674</v>
      </c>
      <c r="C1692" s="3" t="s">
        <v>3675</v>
      </c>
      <c r="D1692">
        <v>2</v>
      </c>
      <c r="E1692" t="s">
        <v>3681</v>
      </c>
      <c r="F1692" t="s">
        <v>29</v>
      </c>
      <c r="I1692">
        <v>0</v>
      </c>
      <c r="N1692">
        <v>25</v>
      </c>
      <c r="O1692">
        <v>24.5</v>
      </c>
      <c r="P1692">
        <v>7</v>
      </c>
      <c r="Q1692" t="s">
        <v>3682</v>
      </c>
      <c r="R1692" t="s">
        <v>245</v>
      </c>
      <c r="S1692" t="s">
        <v>52</v>
      </c>
      <c r="T1692">
        <v>2</v>
      </c>
      <c r="U1692" t="s">
        <v>33</v>
      </c>
      <c r="X1692" t="s">
        <v>34</v>
      </c>
      <c r="Y1692" t="s">
        <v>35</v>
      </c>
      <c r="AA1692" t="str">
        <f t="shared" si="86"/>
        <v/>
      </c>
    </row>
    <row r="1693" spans="1:33" x14ac:dyDescent="0.35">
      <c r="A1693" t="s">
        <v>3673</v>
      </c>
      <c r="B1693" s="3" t="s">
        <v>3674</v>
      </c>
      <c r="C1693" s="3" t="s">
        <v>3675</v>
      </c>
      <c r="D1693">
        <v>3</v>
      </c>
      <c r="E1693" t="s">
        <v>3683</v>
      </c>
      <c r="F1693" t="s">
        <v>29</v>
      </c>
      <c r="I1693">
        <v>0</v>
      </c>
      <c r="N1693">
        <v>71</v>
      </c>
      <c r="O1693">
        <v>75.5</v>
      </c>
      <c r="P1693">
        <v>8</v>
      </c>
      <c r="Q1693" t="s">
        <v>3684</v>
      </c>
      <c r="R1693" t="s">
        <v>3685</v>
      </c>
      <c r="S1693" t="s">
        <v>32</v>
      </c>
      <c r="U1693" t="s">
        <v>33</v>
      </c>
      <c r="X1693" t="s">
        <v>34</v>
      </c>
      <c r="Y1693" t="s">
        <v>35</v>
      </c>
      <c r="Z1693">
        <v>2</v>
      </c>
      <c r="AA1693">
        <f t="shared" si="86"/>
        <v>85.402298850574709</v>
      </c>
      <c r="AB1693">
        <f t="shared" si="87"/>
        <v>247.15490793644653</v>
      </c>
    </row>
    <row r="1694" spans="1:33" x14ac:dyDescent="0.35">
      <c r="A1694" t="s">
        <v>3673</v>
      </c>
      <c r="B1694" s="3" t="s">
        <v>3674</v>
      </c>
      <c r="C1694" s="3" t="s">
        <v>3675</v>
      </c>
      <c r="D1694">
        <v>4</v>
      </c>
      <c r="E1694" t="s">
        <v>3686</v>
      </c>
      <c r="F1694" t="s">
        <v>29</v>
      </c>
      <c r="I1694">
        <v>0</v>
      </c>
      <c r="N1694">
        <v>60.5</v>
      </c>
      <c r="O1694">
        <v>64</v>
      </c>
      <c r="P1694">
        <v>6</v>
      </c>
      <c r="Q1694" t="s">
        <v>3687</v>
      </c>
      <c r="R1694" t="s">
        <v>3688</v>
      </c>
      <c r="S1694" t="s">
        <v>32</v>
      </c>
      <c r="U1694" t="s">
        <v>33</v>
      </c>
      <c r="X1694" t="s">
        <v>95</v>
      </c>
      <c r="Y1694" t="s">
        <v>35</v>
      </c>
      <c r="Z1694">
        <v>1.6</v>
      </c>
      <c r="AA1694">
        <f t="shared" si="86"/>
        <v>72.183908045977006</v>
      </c>
      <c r="AB1694">
        <f t="shared" si="87"/>
        <v>176.34875772597184</v>
      </c>
    </row>
    <row r="1695" spans="1:33" x14ac:dyDescent="0.35">
      <c r="A1695" t="s">
        <v>3673</v>
      </c>
      <c r="B1695" s="3" t="s">
        <v>3674</v>
      </c>
      <c r="C1695" s="3" t="s">
        <v>3675</v>
      </c>
      <c r="D1695">
        <v>5</v>
      </c>
      <c r="E1695" t="s">
        <v>3689</v>
      </c>
      <c r="F1695" t="s">
        <v>29</v>
      </c>
      <c r="I1695">
        <v>0</v>
      </c>
      <c r="N1695">
        <v>49</v>
      </c>
      <c r="O1695">
        <v>51</v>
      </c>
      <c r="P1695">
        <v>8</v>
      </c>
      <c r="Q1695" t="s">
        <v>3690</v>
      </c>
      <c r="R1695" t="s">
        <v>569</v>
      </c>
      <c r="S1695" t="s">
        <v>52</v>
      </c>
      <c r="T1695">
        <v>2</v>
      </c>
      <c r="U1695" t="s">
        <v>33</v>
      </c>
      <c r="X1695" t="s">
        <v>34</v>
      </c>
      <c r="Y1695" t="s">
        <v>35</v>
      </c>
      <c r="Z1695">
        <v>1.5</v>
      </c>
      <c r="AA1695">
        <f t="shared" si="86"/>
        <v>57.241379310344826</v>
      </c>
      <c r="AB1695">
        <f t="shared" si="87"/>
        <v>113.29651624804252</v>
      </c>
    </row>
    <row r="1696" spans="1:33" x14ac:dyDescent="0.35">
      <c r="A1696" t="s">
        <v>3673</v>
      </c>
      <c r="B1696" s="3" t="s">
        <v>3674</v>
      </c>
      <c r="C1696" s="3" t="s">
        <v>3675</v>
      </c>
      <c r="D1696">
        <v>6</v>
      </c>
      <c r="E1696" t="s">
        <v>3691</v>
      </c>
      <c r="F1696" t="s">
        <v>73</v>
      </c>
      <c r="G1696">
        <v>60.5</v>
      </c>
      <c r="H1696">
        <v>63.865450000000003</v>
      </c>
      <c r="I1696">
        <v>204.4157565368503</v>
      </c>
      <c r="J1696" t="s">
        <v>3692</v>
      </c>
      <c r="K1696">
        <v>1</v>
      </c>
      <c r="L1696" t="s">
        <v>176</v>
      </c>
      <c r="AA1696" t="str">
        <f t="shared" si="86"/>
        <v/>
      </c>
      <c r="AC1696">
        <f t="shared" ref="AC1696:AC1697" si="88">IF(H1696&gt;0,(H1696-1.2)/0.87,IF(G1696&gt;0,G1696,""))</f>
        <v>72.029252873563223</v>
      </c>
      <c r="AD1696">
        <f>IF(AC1696&gt;30,0.00027249*AC1696^3+42.1294,0)</f>
        <v>143.95976468180072</v>
      </c>
      <c r="AE1696">
        <v>1</v>
      </c>
      <c r="AF1696">
        <v>2</v>
      </c>
      <c r="AG1696">
        <f t="shared" ref="AG1696:AG1697" si="89">AE1696*AD1696</f>
        <v>143.95976468180072</v>
      </c>
    </row>
    <row r="1697" spans="1:33" x14ac:dyDescent="0.35">
      <c r="A1697" t="s">
        <v>3673</v>
      </c>
      <c r="B1697" s="3" t="s">
        <v>3674</v>
      </c>
      <c r="C1697" s="3" t="s">
        <v>3675</v>
      </c>
      <c r="D1697">
        <v>7</v>
      </c>
      <c r="E1697" t="s">
        <v>3693</v>
      </c>
      <c r="F1697" t="s">
        <v>73</v>
      </c>
      <c r="G1697">
        <v>28</v>
      </c>
      <c r="H1697">
        <v>29.9712</v>
      </c>
      <c r="I1697">
        <v>69.22398237583559</v>
      </c>
      <c r="J1697" t="s">
        <v>3694</v>
      </c>
      <c r="K1697">
        <v>0</v>
      </c>
      <c r="L1697" t="s">
        <v>176</v>
      </c>
      <c r="AA1697" t="str">
        <f t="shared" si="86"/>
        <v/>
      </c>
      <c r="AC1697">
        <f t="shared" si="88"/>
        <v>33.070344827586204</v>
      </c>
      <c r="AD1697">
        <f>4.8312*0.0001*AC1697^3+60.4774</f>
        <v>77.950549256819684</v>
      </c>
      <c r="AE1697">
        <v>0.68</v>
      </c>
      <c r="AF1697">
        <v>3</v>
      </c>
      <c r="AG1697">
        <f t="shared" si="89"/>
        <v>53.006373494637387</v>
      </c>
    </row>
    <row r="1698" spans="1:33" x14ac:dyDescent="0.35">
      <c r="A1698" t="s">
        <v>3673</v>
      </c>
      <c r="B1698" s="3" t="s">
        <v>3674</v>
      </c>
      <c r="C1698" s="3" t="s">
        <v>3675</v>
      </c>
      <c r="D1698">
        <v>8</v>
      </c>
      <c r="E1698" t="s">
        <v>3695</v>
      </c>
      <c r="F1698" t="s">
        <v>29</v>
      </c>
      <c r="I1698">
        <v>0</v>
      </c>
      <c r="N1698">
        <v>51.5</v>
      </c>
      <c r="O1698">
        <v>53</v>
      </c>
      <c r="P1698">
        <v>9</v>
      </c>
      <c r="Q1698" t="s">
        <v>3696</v>
      </c>
      <c r="R1698" t="s">
        <v>3697</v>
      </c>
      <c r="S1698" t="s">
        <v>32</v>
      </c>
      <c r="U1698" t="s">
        <v>117</v>
      </c>
      <c r="V1698" t="s">
        <v>3698</v>
      </c>
      <c r="W1698">
        <v>0.3</v>
      </c>
      <c r="X1698" t="s">
        <v>95</v>
      </c>
      <c r="Y1698" t="s">
        <v>35</v>
      </c>
      <c r="Z1698">
        <v>2.8</v>
      </c>
      <c r="AA1698">
        <f t="shared" si="86"/>
        <v>59.540229885057471</v>
      </c>
      <c r="AB1698">
        <f t="shared" si="87"/>
        <v>96.13625510428605</v>
      </c>
    </row>
    <row r="1699" spans="1:33" x14ac:dyDescent="0.35">
      <c r="A1699" t="s">
        <v>3673</v>
      </c>
      <c r="B1699" s="3" t="s">
        <v>3674</v>
      </c>
      <c r="C1699" s="3" t="s">
        <v>3675</v>
      </c>
      <c r="D1699">
        <v>9</v>
      </c>
      <c r="E1699" t="s">
        <v>3699</v>
      </c>
      <c r="F1699" t="s">
        <v>29</v>
      </c>
      <c r="I1699">
        <v>0</v>
      </c>
      <c r="N1699">
        <v>14.5</v>
      </c>
      <c r="O1699">
        <v>17</v>
      </c>
      <c r="P1699">
        <v>3</v>
      </c>
      <c r="Q1699" t="s">
        <v>3700</v>
      </c>
      <c r="R1699" t="s">
        <v>3649</v>
      </c>
      <c r="S1699" t="s">
        <v>62</v>
      </c>
      <c r="U1699" t="s">
        <v>33</v>
      </c>
      <c r="X1699" t="s">
        <v>34</v>
      </c>
      <c r="Y1699" t="s">
        <v>35</v>
      </c>
      <c r="AA1699" t="str">
        <f t="shared" si="86"/>
        <v/>
      </c>
    </row>
    <row r="1700" spans="1:33" x14ac:dyDescent="0.35">
      <c r="A1700" t="s">
        <v>3673</v>
      </c>
      <c r="B1700" s="3" t="s">
        <v>3674</v>
      </c>
      <c r="C1700" s="3" t="s">
        <v>3675</v>
      </c>
      <c r="D1700">
        <v>10</v>
      </c>
      <c r="E1700" t="s">
        <v>3701</v>
      </c>
      <c r="F1700" t="s">
        <v>29</v>
      </c>
      <c r="I1700">
        <v>0</v>
      </c>
      <c r="N1700">
        <v>22.8</v>
      </c>
      <c r="O1700">
        <v>23.5</v>
      </c>
      <c r="P1700">
        <v>4</v>
      </c>
      <c r="Q1700" t="s">
        <v>3702</v>
      </c>
      <c r="R1700" t="s">
        <v>625</v>
      </c>
      <c r="S1700" t="s">
        <v>52</v>
      </c>
      <c r="T1700">
        <v>3</v>
      </c>
      <c r="U1700" t="s">
        <v>33</v>
      </c>
      <c r="X1700" t="s">
        <v>34</v>
      </c>
      <c r="Y1700" t="s">
        <v>35</v>
      </c>
      <c r="AA1700" t="str">
        <f t="shared" si="86"/>
        <v/>
      </c>
    </row>
    <row r="1701" spans="1:33" x14ac:dyDescent="0.35">
      <c r="A1701" t="s">
        <v>3673</v>
      </c>
      <c r="B1701" s="3" t="s">
        <v>3674</v>
      </c>
      <c r="C1701" s="3" t="s">
        <v>3675</v>
      </c>
      <c r="D1701">
        <v>11</v>
      </c>
      <c r="E1701" t="s">
        <v>3703</v>
      </c>
      <c r="F1701" t="s">
        <v>29</v>
      </c>
      <c r="I1701">
        <v>0</v>
      </c>
      <c r="N1701">
        <v>17.3</v>
      </c>
      <c r="O1701">
        <v>17</v>
      </c>
      <c r="P1701">
        <v>3</v>
      </c>
      <c r="Q1701" t="s">
        <v>3141</v>
      </c>
      <c r="R1701" t="s">
        <v>245</v>
      </c>
      <c r="S1701" t="s">
        <v>62</v>
      </c>
      <c r="U1701" t="s">
        <v>33</v>
      </c>
      <c r="X1701" t="s">
        <v>34</v>
      </c>
      <c r="Y1701" t="s">
        <v>35</v>
      </c>
      <c r="AA1701" t="str">
        <f t="shared" si="86"/>
        <v/>
      </c>
    </row>
    <row r="1702" spans="1:33" x14ac:dyDescent="0.35">
      <c r="A1702" t="s">
        <v>3673</v>
      </c>
      <c r="B1702" s="3" t="s">
        <v>3674</v>
      </c>
      <c r="C1702" s="3" t="s">
        <v>3675</v>
      </c>
      <c r="D1702">
        <v>12</v>
      </c>
      <c r="E1702" t="s">
        <v>3704</v>
      </c>
      <c r="F1702" t="s">
        <v>29</v>
      </c>
      <c r="I1702">
        <v>0</v>
      </c>
      <c r="N1702">
        <v>8.5</v>
      </c>
      <c r="O1702">
        <v>8.5</v>
      </c>
      <c r="P1702">
        <v>4</v>
      </c>
      <c r="Q1702" t="s">
        <v>3705</v>
      </c>
      <c r="R1702" t="s">
        <v>3706</v>
      </c>
      <c r="S1702" t="s">
        <v>52</v>
      </c>
      <c r="T1702">
        <v>2</v>
      </c>
      <c r="U1702" t="s">
        <v>33</v>
      </c>
      <c r="X1702" t="s">
        <v>34</v>
      </c>
      <c r="Y1702" t="s">
        <v>35</v>
      </c>
      <c r="AA1702" t="str">
        <f t="shared" si="86"/>
        <v/>
      </c>
    </row>
    <row r="1703" spans="1:33" x14ac:dyDescent="0.35">
      <c r="A1703" t="s">
        <v>3673</v>
      </c>
      <c r="B1703" s="3" t="s">
        <v>3674</v>
      </c>
      <c r="C1703" s="3" t="s">
        <v>3675</v>
      </c>
      <c r="D1703">
        <v>13</v>
      </c>
      <c r="E1703" t="s">
        <v>3707</v>
      </c>
      <c r="F1703" t="s">
        <v>29</v>
      </c>
      <c r="I1703">
        <v>0</v>
      </c>
      <c r="N1703">
        <v>8</v>
      </c>
      <c r="O1703">
        <v>9</v>
      </c>
      <c r="P1703">
        <v>2.5</v>
      </c>
      <c r="Q1703" t="s">
        <v>3708</v>
      </c>
      <c r="R1703" t="s">
        <v>3709</v>
      </c>
      <c r="S1703" t="s">
        <v>52</v>
      </c>
      <c r="T1703">
        <v>2</v>
      </c>
      <c r="U1703" t="s">
        <v>33</v>
      </c>
      <c r="X1703" t="s">
        <v>95</v>
      </c>
      <c r="Y1703" t="s">
        <v>35</v>
      </c>
      <c r="AA1703" t="str">
        <f t="shared" si="86"/>
        <v/>
      </c>
    </row>
    <row r="1704" spans="1:33" x14ac:dyDescent="0.35">
      <c r="A1704" t="s">
        <v>3673</v>
      </c>
      <c r="B1704" s="3" t="s">
        <v>3674</v>
      </c>
      <c r="C1704" s="3" t="s">
        <v>3675</v>
      </c>
      <c r="D1704">
        <v>14</v>
      </c>
      <c r="E1704" t="s">
        <v>3710</v>
      </c>
      <c r="F1704" t="s">
        <v>29</v>
      </c>
      <c r="I1704">
        <v>0</v>
      </c>
      <c r="N1704">
        <v>35.5</v>
      </c>
      <c r="O1704">
        <v>39</v>
      </c>
      <c r="P1704">
        <v>4</v>
      </c>
      <c r="Q1704" t="s">
        <v>3711</v>
      </c>
      <c r="R1704" t="s">
        <v>3712</v>
      </c>
      <c r="S1704" t="s">
        <v>52</v>
      </c>
      <c r="T1704">
        <v>2</v>
      </c>
      <c r="U1704" t="s">
        <v>33</v>
      </c>
      <c r="X1704" t="s">
        <v>34</v>
      </c>
      <c r="Y1704" t="s">
        <v>35</v>
      </c>
      <c r="AA1704" t="str">
        <f t="shared" si="86"/>
        <v/>
      </c>
    </row>
    <row r="1705" spans="1:33" x14ac:dyDescent="0.35">
      <c r="A1705" t="s">
        <v>3673</v>
      </c>
      <c r="B1705" s="3" t="s">
        <v>3674</v>
      </c>
      <c r="C1705" s="3" t="s">
        <v>3675</v>
      </c>
      <c r="D1705">
        <v>15</v>
      </c>
      <c r="E1705" t="s">
        <v>3713</v>
      </c>
      <c r="F1705" t="s">
        <v>29</v>
      </c>
      <c r="I1705">
        <v>0</v>
      </c>
      <c r="N1705">
        <v>53</v>
      </c>
      <c r="O1705">
        <v>70.5</v>
      </c>
      <c r="P1705">
        <v>8</v>
      </c>
      <c r="Q1705" t="s">
        <v>3714</v>
      </c>
      <c r="R1705" t="s">
        <v>526</v>
      </c>
      <c r="S1705" t="s">
        <v>32</v>
      </c>
      <c r="U1705" t="s">
        <v>117</v>
      </c>
      <c r="V1705" t="s">
        <v>3715</v>
      </c>
      <c r="W1705">
        <v>1.8</v>
      </c>
      <c r="X1705" t="s">
        <v>34</v>
      </c>
      <c r="Y1705" t="s">
        <v>35</v>
      </c>
      <c r="Z1705">
        <v>1.9</v>
      </c>
      <c r="AA1705">
        <f t="shared" si="86"/>
        <v>79.655172413793096</v>
      </c>
      <c r="AB1705">
        <f t="shared" si="87"/>
        <v>210.4978490153195</v>
      </c>
    </row>
    <row r="1706" spans="1:33" x14ac:dyDescent="0.35">
      <c r="A1706" t="s">
        <v>3673</v>
      </c>
      <c r="B1706" s="3" t="s">
        <v>3674</v>
      </c>
      <c r="C1706" s="3" t="s">
        <v>3675</v>
      </c>
      <c r="D1706">
        <v>16</v>
      </c>
      <c r="E1706" t="s">
        <v>3716</v>
      </c>
      <c r="F1706" t="s">
        <v>29</v>
      </c>
      <c r="I1706">
        <v>0</v>
      </c>
      <c r="N1706">
        <v>37.5</v>
      </c>
      <c r="O1706">
        <v>40</v>
      </c>
      <c r="P1706">
        <v>5</v>
      </c>
      <c r="Q1706" t="s">
        <v>3213</v>
      </c>
      <c r="R1706" t="s">
        <v>1268</v>
      </c>
      <c r="S1706" t="s">
        <v>32</v>
      </c>
      <c r="U1706" t="s">
        <v>117</v>
      </c>
      <c r="V1706" t="s">
        <v>1920</v>
      </c>
      <c r="W1706">
        <v>1.6</v>
      </c>
      <c r="X1706" t="s">
        <v>95</v>
      </c>
      <c r="Y1706" t="s">
        <v>35</v>
      </c>
      <c r="AA1706" t="str">
        <f t="shared" si="86"/>
        <v/>
      </c>
    </row>
    <row r="1707" spans="1:33" x14ac:dyDescent="0.35">
      <c r="A1707" t="s">
        <v>3717</v>
      </c>
      <c r="B1707" s="3" t="s">
        <v>3718</v>
      </c>
      <c r="C1707" s="3" t="s">
        <v>3719</v>
      </c>
      <c r="D1707">
        <v>0</v>
      </c>
      <c r="E1707" t="s">
        <v>3720</v>
      </c>
      <c r="F1707" t="s">
        <v>29</v>
      </c>
      <c r="I1707">
        <v>0</v>
      </c>
      <c r="N1707">
        <v>18</v>
      </c>
      <c r="O1707">
        <v>16</v>
      </c>
      <c r="P1707">
        <v>3.5</v>
      </c>
      <c r="Q1707" t="s">
        <v>3721</v>
      </c>
      <c r="R1707" t="s">
        <v>3722</v>
      </c>
      <c r="S1707" t="s">
        <v>52</v>
      </c>
      <c r="T1707">
        <v>2</v>
      </c>
      <c r="U1707" t="s">
        <v>33</v>
      </c>
      <c r="X1707" t="s">
        <v>95</v>
      </c>
      <c r="Y1707" t="s">
        <v>35</v>
      </c>
      <c r="AA1707" t="str">
        <f t="shared" si="86"/>
        <v/>
      </c>
    </row>
    <row r="1708" spans="1:33" x14ac:dyDescent="0.35">
      <c r="A1708" t="s">
        <v>3723</v>
      </c>
      <c r="B1708" s="3" t="s">
        <v>3724</v>
      </c>
      <c r="C1708" s="3" t="s">
        <v>3725</v>
      </c>
      <c r="D1708">
        <v>0</v>
      </c>
      <c r="E1708" t="s">
        <v>3726</v>
      </c>
      <c r="F1708" t="s">
        <v>49</v>
      </c>
      <c r="I1708">
        <v>0</v>
      </c>
      <c r="N1708">
        <v>0</v>
      </c>
      <c r="O1708">
        <v>0</v>
      </c>
      <c r="Q1708" t="s">
        <v>3727</v>
      </c>
      <c r="R1708" t="s">
        <v>3728</v>
      </c>
      <c r="S1708" t="s">
        <v>32</v>
      </c>
      <c r="AA1708" t="str">
        <f t="shared" si="86"/>
        <v/>
      </c>
    </row>
    <row r="1709" spans="1:33" x14ac:dyDescent="0.35">
      <c r="A1709" t="s">
        <v>3723</v>
      </c>
      <c r="B1709" s="3" t="s">
        <v>3724</v>
      </c>
      <c r="C1709" s="3" t="s">
        <v>3725</v>
      </c>
      <c r="D1709">
        <v>1</v>
      </c>
      <c r="E1709" t="s">
        <v>3729</v>
      </c>
      <c r="F1709" t="s">
        <v>49</v>
      </c>
      <c r="I1709">
        <v>0</v>
      </c>
      <c r="N1709">
        <v>0</v>
      </c>
      <c r="O1709">
        <v>0</v>
      </c>
      <c r="Q1709" t="s">
        <v>3730</v>
      </c>
      <c r="R1709" t="s">
        <v>3731</v>
      </c>
      <c r="S1709" t="s">
        <v>32</v>
      </c>
      <c r="AA1709" t="str">
        <f t="shared" si="86"/>
        <v/>
      </c>
    </row>
    <row r="1710" spans="1:33" x14ac:dyDescent="0.35">
      <c r="A1710" t="s">
        <v>3732</v>
      </c>
      <c r="B1710" s="3" t="s">
        <v>3733</v>
      </c>
      <c r="C1710" s="3" t="s">
        <v>3734</v>
      </c>
      <c r="D1710">
        <v>0</v>
      </c>
      <c r="E1710" t="s">
        <v>3735</v>
      </c>
      <c r="F1710" t="s">
        <v>29</v>
      </c>
      <c r="I1710">
        <v>0</v>
      </c>
      <c r="N1710">
        <v>37</v>
      </c>
      <c r="O1710">
        <v>40</v>
      </c>
      <c r="P1710">
        <v>6.5</v>
      </c>
      <c r="Q1710" t="s">
        <v>3736</v>
      </c>
      <c r="R1710" t="s">
        <v>245</v>
      </c>
      <c r="S1710" t="s">
        <v>52</v>
      </c>
      <c r="T1710">
        <v>4</v>
      </c>
      <c r="U1710" t="s">
        <v>33</v>
      </c>
      <c r="X1710" t="s">
        <v>34</v>
      </c>
      <c r="Y1710" t="s">
        <v>35</v>
      </c>
      <c r="AA1710" t="str">
        <f t="shared" si="86"/>
        <v/>
      </c>
    </row>
    <row r="1711" spans="1:33" x14ac:dyDescent="0.35">
      <c r="A1711" t="s">
        <v>3732</v>
      </c>
      <c r="B1711" s="3" t="s">
        <v>3733</v>
      </c>
      <c r="C1711" s="3" t="s">
        <v>3734</v>
      </c>
      <c r="D1711">
        <v>1</v>
      </c>
      <c r="E1711" t="s">
        <v>3737</v>
      </c>
      <c r="F1711" t="s">
        <v>29</v>
      </c>
      <c r="I1711">
        <v>0</v>
      </c>
      <c r="N1711">
        <v>20</v>
      </c>
      <c r="O1711">
        <v>21</v>
      </c>
      <c r="P1711">
        <v>6</v>
      </c>
      <c r="Q1711" t="s">
        <v>3738</v>
      </c>
      <c r="R1711" t="s">
        <v>3649</v>
      </c>
      <c r="S1711" t="s">
        <v>52</v>
      </c>
      <c r="T1711">
        <v>2</v>
      </c>
      <c r="U1711" t="s">
        <v>33</v>
      </c>
      <c r="X1711" t="s">
        <v>34</v>
      </c>
      <c r="Y1711" t="s">
        <v>35</v>
      </c>
      <c r="AA1711" t="str">
        <f t="shared" si="86"/>
        <v/>
      </c>
    </row>
    <row r="1712" spans="1:33" x14ac:dyDescent="0.35">
      <c r="A1712" t="s">
        <v>3732</v>
      </c>
      <c r="B1712" s="3" t="s">
        <v>3733</v>
      </c>
      <c r="C1712" s="3" t="s">
        <v>3734</v>
      </c>
      <c r="D1712">
        <v>2</v>
      </c>
      <c r="E1712" t="s">
        <v>3739</v>
      </c>
      <c r="F1712" t="s">
        <v>29</v>
      </c>
      <c r="I1712">
        <v>0</v>
      </c>
      <c r="N1712">
        <v>15</v>
      </c>
      <c r="O1712">
        <v>15.5</v>
      </c>
      <c r="P1712">
        <v>6.5</v>
      </c>
      <c r="Q1712" t="s">
        <v>3740</v>
      </c>
      <c r="R1712" t="s">
        <v>3741</v>
      </c>
      <c r="S1712" t="s">
        <v>62</v>
      </c>
      <c r="U1712" t="s">
        <v>33</v>
      </c>
      <c r="X1712" t="s">
        <v>95</v>
      </c>
      <c r="Y1712" t="s">
        <v>35</v>
      </c>
      <c r="AA1712" t="str">
        <f t="shared" si="86"/>
        <v/>
      </c>
    </row>
    <row r="1713" spans="1:27" x14ac:dyDescent="0.35">
      <c r="A1713" t="s">
        <v>3732</v>
      </c>
      <c r="B1713" s="3" t="s">
        <v>3733</v>
      </c>
      <c r="C1713" s="3" t="s">
        <v>3734</v>
      </c>
      <c r="D1713">
        <v>3</v>
      </c>
      <c r="E1713" t="s">
        <v>3742</v>
      </c>
      <c r="F1713" t="s">
        <v>29</v>
      </c>
      <c r="I1713">
        <v>0</v>
      </c>
      <c r="N1713">
        <v>27.5</v>
      </c>
      <c r="O1713">
        <v>28</v>
      </c>
      <c r="P1713">
        <v>6.5</v>
      </c>
      <c r="Q1713" t="s">
        <v>3743</v>
      </c>
      <c r="R1713" t="s">
        <v>3744</v>
      </c>
      <c r="S1713" t="s">
        <v>52</v>
      </c>
      <c r="T1713">
        <v>4</v>
      </c>
      <c r="U1713" t="s">
        <v>33</v>
      </c>
      <c r="X1713" t="s">
        <v>34</v>
      </c>
      <c r="Y1713" t="s">
        <v>35</v>
      </c>
      <c r="AA1713" t="str">
        <f t="shared" si="86"/>
        <v/>
      </c>
    </row>
    <row r="1714" spans="1:27" x14ac:dyDescent="0.35">
      <c r="A1714" t="s">
        <v>3732</v>
      </c>
      <c r="B1714" s="3" t="s">
        <v>3733</v>
      </c>
      <c r="C1714" s="3" t="s">
        <v>3734</v>
      </c>
      <c r="D1714">
        <v>4</v>
      </c>
      <c r="E1714" t="s">
        <v>3745</v>
      </c>
      <c r="F1714" t="s">
        <v>29</v>
      </c>
      <c r="I1714">
        <v>0</v>
      </c>
      <c r="N1714">
        <v>16.5</v>
      </c>
      <c r="O1714">
        <v>17</v>
      </c>
      <c r="P1714">
        <v>6</v>
      </c>
      <c r="Q1714" t="s">
        <v>3746</v>
      </c>
      <c r="R1714" t="s">
        <v>340</v>
      </c>
      <c r="S1714" t="s">
        <v>52</v>
      </c>
      <c r="T1714">
        <v>2</v>
      </c>
      <c r="U1714" t="s">
        <v>33</v>
      </c>
      <c r="X1714" t="s">
        <v>95</v>
      </c>
      <c r="Y1714" t="s">
        <v>35</v>
      </c>
      <c r="AA1714" t="str">
        <f t="shared" si="86"/>
        <v/>
      </c>
    </row>
    <row r="1715" spans="1:27" x14ac:dyDescent="0.35">
      <c r="A1715" t="s">
        <v>3732</v>
      </c>
      <c r="B1715" s="3" t="s">
        <v>3733</v>
      </c>
      <c r="C1715" s="3" t="s">
        <v>3734</v>
      </c>
      <c r="D1715">
        <v>5</v>
      </c>
      <c r="E1715" t="s">
        <v>3747</v>
      </c>
      <c r="F1715" t="s">
        <v>29</v>
      </c>
      <c r="I1715">
        <v>0</v>
      </c>
      <c r="N1715">
        <v>17</v>
      </c>
      <c r="O1715">
        <v>23</v>
      </c>
      <c r="P1715">
        <v>6</v>
      </c>
      <c r="Q1715" t="s">
        <v>3748</v>
      </c>
      <c r="R1715" t="s">
        <v>3749</v>
      </c>
      <c r="S1715" t="s">
        <v>62</v>
      </c>
      <c r="U1715" t="s">
        <v>33</v>
      </c>
      <c r="X1715" t="s">
        <v>95</v>
      </c>
      <c r="Y1715" t="s">
        <v>35</v>
      </c>
      <c r="AA1715" t="str">
        <f t="shared" si="86"/>
        <v/>
      </c>
    </row>
    <row r="1716" spans="1:27" x14ac:dyDescent="0.35">
      <c r="A1716" t="s">
        <v>3732</v>
      </c>
      <c r="B1716" s="3" t="s">
        <v>3733</v>
      </c>
      <c r="C1716" s="3" t="s">
        <v>3734</v>
      </c>
      <c r="D1716">
        <v>6</v>
      </c>
      <c r="E1716" t="s">
        <v>3750</v>
      </c>
      <c r="F1716" t="s">
        <v>29</v>
      </c>
      <c r="I1716">
        <v>0</v>
      </c>
      <c r="N1716">
        <v>27</v>
      </c>
      <c r="O1716">
        <v>29</v>
      </c>
      <c r="P1716">
        <v>7.5</v>
      </c>
      <c r="Q1716" t="s">
        <v>3751</v>
      </c>
      <c r="R1716" t="s">
        <v>3749</v>
      </c>
      <c r="S1716" t="s">
        <v>52</v>
      </c>
      <c r="T1716">
        <v>4</v>
      </c>
      <c r="U1716" t="s">
        <v>33</v>
      </c>
      <c r="X1716" t="s">
        <v>34</v>
      </c>
      <c r="Y1716" t="s">
        <v>35</v>
      </c>
      <c r="AA1716" t="str">
        <f t="shared" si="86"/>
        <v/>
      </c>
    </row>
    <row r="1717" spans="1:27" x14ac:dyDescent="0.35">
      <c r="A1717" t="s">
        <v>3732</v>
      </c>
      <c r="B1717" s="3" t="s">
        <v>3733</v>
      </c>
      <c r="C1717" s="3" t="s">
        <v>3734</v>
      </c>
      <c r="D1717">
        <v>7</v>
      </c>
      <c r="E1717" t="s">
        <v>3752</v>
      </c>
      <c r="F1717" t="s">
        <v>29</v>
      </c>
      <c r="I1717">
        <v>0</v>
      </c>
      <c r="N1717">
        <v>31</v>
      </c>
      <c r="O1717">
        <v>33</v>
      </c>
      <c r="P1717">
        <v>6</v>
      </c>
      <c r="Q1717" t="s">
        <v>3753</v>
      </c>
      <c r="R1717" t="s">
        <v>3039</v>
      </c>
      <c r="S1717" t="s">
        <v>52</v>
      </c>
      <c r="T1717">
        <v>2</v>
      </c>
      <c r="U1717" t="s">
        <v>33</v>
      </c>
      <c r="X1717" t="s">
        <v>34</v>
      </c>
      <c r="Y1717" t="s">
        <v>35</v>
      </c>
      <c r="AA1717" t="str">
        <f t="shared" si="86"/>
        <v/>
      </c>
    </row>
    <row r="1718" spans="1:27" x14ac:dyDescent="0.35">
      <c r="A1718" t="s">
        <v>3754</v>
      </c>
      <c r="B1718" s="3" t="s">
        <v>3755</v>
      </c>
      <c r="C1718" s="3" t="s">
        <v>3756</v>
      </c>
      <c r="D1718">
        <v>0</v>
      </c>
      <c r="E1718" t="s">
        <v>3757</v>
      </c>
      <c r="F1718" t="s">
        <v>29</v>
      </c>
      <c r="I1718">
        <v>0</v>
      </c>
      <c r="N1718">
        <v>20</v>
      </c>
      <c r="O1718">
        <v>21.5</v>
      </c>
      <c r="P1718">
        <v>4</v>
      </c>
      <c r="Q1718" t="s">
        <v>3758</v>
      </c>
      <c r="R1718" t="s">
        <v>3759</v>
      </c>
      <c r="S1718" t="s">
        <v>62</v>
      </c>
      <c r="U1718" t="s">
        <v>33</v>
      </c>
      <c r="X1718" t="s">
        <v>34</v>
      </c>
      <c r="Y1718" t="s">
        <v>35</v>
      </c>
      <c r="AA1718" t="str">
        <f t="shared" si="86"/>
        <v/>
      </c>
    </row>
    <row r="1719" spans="1:27" x14ac:dyDescent="0.35">
      <c r="A1719" t="s">
        <v>3754</v>
      </c>
      <c r="B1719" s="3" t="s">
        <v>3755</v>
      </c>
      <c r="C1719" s="3" t="s">
        <v>3756</v>
      </c>
      <c r="D1719">
        <v>1</v>
      </c>
      <c r="E1719" t="s">
        <v>3760</v>
      </c>
      <c r="F1719" t="s">
        <v>49</v>
      </c>
      <c r="I1719">
        <v>0</v>
      </c>
      <c r="N1719">
        <v>0</v>
      </c>
      <c r="O1719">
        <v>0</v>
      </c>
      <c r="Q1719" t="s">
        <v>3761</v>
      </c>
      <c r="R1719" t="s">
        <v>3762</v>
      </c>
      <c r="S1719" t="s">
        <v>32</v>
      </c>
      <c r="AA1719" t="str">
        <f t="shared" si="86"/>
        <v/>
      </c>
    </row>
    <row r="1720" spans="1:27" x14ac:dyDescent="0.35">
      <c r="A1720" t="s">
        <v>3754</v>
      </c>
      <c r="B1720" s="3" t="s">
        <v>3755</v>
      </c>
      <c r="C1720" s="3" t="s">
        <v>3756</v>
      </c>
      <c r="D1720">
        <v>2</v>
      </c>
      <c r="E1720" t="s">
        <v>3763</v>
      </c>
      <c r="F1720" t="s">
        <v>29</v>
      </c>
      <c r="I1720">
        <v>0</v>
      </c>
      <c r="N1720">
        <v>15</v>
      </c>
      <c r="O1720">
        <v>15.5</v>
      </c>
      <c r="P1720">
        <v>4</v>
      </c>
      <c r="Q1720" t="s">
        <v>3764</v>
      </c>
      <c r="R1720" t="s">
        <v>903</v>
      </c>
      <c r="S1720" t="s">
        <v>32</v>
      </c>
      <c r="U1720" t="s">
        <v>33</v>
      </c>
      <c r="X1720" t="s">
        <v>95</v>
      </c>
      <c r="Y1720" t="s">
        <v>35</v>
      </c>
      <c r="AA1720" t="str">
        <f t="shared" si="86"/>
        <v/>
      </c>
    </row>
    <row r="1721" spans="1:27" x14ac:dyDescent="0.35">
      <c r="A1721" t="s">
        <v>3754</v>
      </c>
      <c r="B1721" s="3" t="s">
        <v>3755</v>
      </c>
      <c r="C1721" s="3" t="s">
        <v>3756</v>
      </c>
      <c r="D1721">
        <v>3</v>
      </c>
      <c r="E1721" t="s">
        <v>3765</v>
      </c>
      <c r="F1721" t="s">
        <v>29</v>
      </c>
      <c r="I1721">
        <v>0</v>
      </c>
      <c r="N1721">
        <v>10.5</v>
      </c>
      <c r="O1721">
        <v>11.5</v>
      </c>
      <c r="P1721">
        <v>5</v>
      </c>
      <c r="Q1721" t="s">
        <v>3766</v>
      </c>
      <c r="R1721" t="s">
        <v>526</v>
      </c>
      <c r="S1721" t="s">
        <v>32</v>
      </c>
      <c r="U1721" t="s">
        <v>33</v>
      </c>
      <c r="X1721" t="s">
        <v>95</v>
      </c>
      <c r="Y1721" t="s">
        <v>35</v>
      </c>
      <c r="AA1721" t="str">
        <f t="shared" si="86"/>
        <v/>
      </c>
    </row>
    <row r="1722" spans="1:27" x14ac:dyDescent="0.35">
      <c r="A1722" t="s">
        <v>3754</v>
      </c>
      <c r="B1722" s="3" t="s">
        <v>3755</v>
      </c>
      <c r="C1722" s="3" t="s">
        <v>3756</v>
      </c>
      <c r="D1722">
        <v>4</v>
      </c>
      <c r="E1722" t="s">
        <v>3767</v>
      </c>
      <c r="F1722" t="s">
        <v>49</v>
      </c>
      <c r="I1722">
        <v>0</v>
      </c>
      <c r="N1722">
        <v>0</v>
      </c>
      <c r="O1722">
        <v>0</v>
      </c>
      <c r="Q1722" t="s">
        <v>3764</v>
      </c>
      <c r="R1722" t="s">
        <v>903</v>
      </c>
      <c r="S1722" t="s">
        <v>62</v>
      </c>
      <c r="AA1722" t="str">
        <f t="shared" si="86"/>
        <v/>
      </c>
    </row>
    <row r="1723" spans="1:27" x14ac:dyDescent="0.35">
      <c r="A1723" t="s">
        <v>3754</v>
      </c>
      <c r="B1723" s="3" t="s">
        <v>3755</v>
      </c>
      <c r="C1723" s="3" t="s">
        <v>3756</v>
      </c>
      <c r="D1723">
        <v>5</v>
      </c>
      <c r="E1723" t="s">
        <v>3768</v>
      </c>
      <c r="F1723" t="s">
        <v>49</v>
      </c>
      <c r="I1723">
        <v>0</v>
      </c>
      <c r="N1723">
        <v>0</v>
      </c>
      <c r="O1723">
        <v>0</v>
      </c>
      <c r="Q1723" t="s">
        <v>3769</v>
      </c>
      <c r="R1723" t="s">
        <v>3331</v>
      </c>
      <c r="S1723" t="s">
        <v>52</v>
      </c>
      <c r="T1723">
        <v>3</v>
      </c>
      <c r="AA1723" t="str">
        <f t="shared" si="86"/>
        <v/>
      </c>
    </row>
    <row r="1724" spans="1:27" x14ac:dyDescent="0.35">
      <c r="A1724" t="s">
        <v>3754</v>
      </c>
      <c r="B1724" s="3" t="s">
        <v>3755</v>
      </c>
      <c r="C1724" s="3" t="s">
        <v>3756</v>
      </c>
      <c r="D1724">
        <v>6</v>
      </c>
      <c r="E1724" t="s">
        <v>3770</v>
      </c>
      <c r="F1724" t="s">
        <v>49</v>
      </c>
      <c r="I1724">
        <v>0</v>
      </c>
      <c r="N1724">
        <v>0</v>
      </c>
      <c r="O1724">
        <v>0</v>
      </c>
      <c r="Q1724" t="s">
        <v>3771</v>
      </c>
      <c r="R1724" t="s">
        <v>3772</v>
      </c>
      <c r="S1724" t="s">
        <v>52</v>
      </c>
      <c r="T1724">
        <v>2</v>
      </c>
      <c r="AA1724" t="str">
        <f t="shared" si="86"/>
        <v/>
      </c>
    </row>
    <row r="1725" spans="1:27" x14ac:dyDescent="0.35">
      <c r="A1725" t="s">
        <v>3754</v>
      </c>
      <c r="B1725" s="3" t="s">
        <v>3755</v>
      </c>
      <c r="C1725" s="3" t="s">
        <v>3756</v>
      </c>
      <c r="D1725">
        <v>7</v>
      </c>
      <c r="E1725" t="s">
        <v>3773</v>
      </c>
      <c r="F1725" t="s">
        <v>49</v>
      </c>
      <c r="I1725">
        <v>0</v>
      </c>
      <c r="N1725">
        <v>0</v>
      </c>
      <c r="O1725">
        <v>0</v>
      </c>
      <c r="Q1725" t="s">
        <v>3774</v>
      </c>
      <c r="R1725" t="s">
        <v>3775</v>
      </c>
      <c r="S1725" t="s">
        <v>62</v>
      </c>
      <c r="AA1725" t="str">
        <f t="shared" si="86"/>
        <v/>
      </c>
    </row>
    <row r="1726" spans="1:27" x14ac:dyDescent="0.35">
      <c r="A1726" t="s">
        <v>3754</v>
      </c>
      <c r="B1726" s="3" t="s">
        <v>3755</v>
      </c>
      <c r="C1726" s="3" t="s">
        <v>3756</v>
      </c>
      <c r="D1726">
        <v>8</v>
      </c>
      <c r="E1726" t="s">
        <v>3776</v>
      </c>
      <c r="F1726" t="s">
        <v>29</v>
      </c>
      <c r="I1726">
        <v>0</v>
      </c>
      <c r="N1726">
        <v>13</v>
      </c>
      <c r="O1726">
        <v>12.5</v>
      </c>
      <c r="P1726">
        <v>4</v>
      </c>
      <c r="Q1726" t="s">
        <v>3777</v>
      </c>
      <c r="R1726" t="s">
        <v>3778</v>
      </c>
      <c r="S1726" t="s">
        <v>32</v>
      </c>
      <c r="U1726" t="s">
        <v>33</v>
      </c>
      <c r="X1726" t="s">
        <v>95</v>
      </c>
      <c r="Y1726" t="s">
        <v>35</v>
      </c>
      <c r="AA1726" t="str">
        <f t="shared" si="86"/>
        <v/>
      </c>
    </row>
    <row r="1727" spans="1:27" x14ac:dyDescent="0.35">
      <c r="A1727" t="s">
        <v>3754</v>
      </c>
      <c r="B1727" s="3" t="s">
        <v>3755</v>
      </c>
      <c r="C1727" s="3" t="s">
        <v>3756</v>
      </c>
      <c r="D1727">
        <v>9</v>
      </c>
      <c r="E1727" t="s">
        <v>3779</v>
      </c>
      <c r="F1727" t="s">
        <v>29</v>
      </c>
      <c r="I1727">
        <v>0</v>
      </c>
      <c r="N1727">
        <v>25</v>
      </c>
      <c r="O1727">
        <v>25</v>
      </c>
      <c r="P1727">
        <v>4</v>
      </c>
      <c r="Q1727" t="s">
        <v>3736</v>
      </c>
      <c r="R1727" t="s">
        <v>245</v>
      </c>
      <c r="S1727" t="s">
        <v>32</v>
      </c>
      <c r="U1727" t="s">
        <v>33</v>
      </c>
      <c r="X1727" t="s">
        <v>34</v>
      </c>
      <c r="Y1727" t="s">
        <v>35</v>
      </c>
      <c r="AA1727" t="str">
        <f t="shared" si="86"/>
        <v/>
      </c>
    </row>
    <row r="1728" spans="1:27" x14ac:dyDescent="0.35">
      <c r="A1728" t="s">
        <v>3754</v>
      </c>
      <c r="B1728" s="3" t="s">
        <v>3755</v>
      </c>
      <c r="C1728" s="3" t="s">
        <v>3756</v>
      </c>
      <c r="D1728">
        <v>10</v>
      </c>
      <c r="E1728" t="s">
        <v>3780</v>
      </c>
      <c r="F1728" t="s">
        <v>29</v>
      </c>
      <c r="I1728">
        <v>0</v>
      </c>
      <c r="N1728">
        <v>23</v>
      </c>
      <c r="O1728">
        <v>25</v>
      </c>
      <c r="P1728">
        <v>5.5</v>
      </c>
      <c r="Q1728" t="s">
        <v>3781</v>
      </c>
      <c r="R1728" t="s">
        <v>3782</v>
      </c>
      <c r="S1728" t="s">
        <v>52</v>
      </c>
      <c r="T1728">
        <v>3</v>
      </c>
      <c r="U1728" t="s">
        <v>33</v>
      </c>
      <c r="X1728" t="s">
        <v>95</v>
      </c>
      <c r="Y1728" t="s">
        <v>35</v>
      </c>
      <c r="AA1728" t="str">
        <f t="shared" si="86"/>
        <v/>
      </c>
    </row>
    <row r="1729" spans="1:33" x14ac:dyDescent="0.35">
      <c r="A1729" t="s">
        <v>3754</v>
      </c>
      <c r="B1729" s="3" t="s">
        <v>3755</v>
      </c>
      <c r="C1729" s="3" t="s">
        <v>3756</v>
      </c>
      <c r="D1729">
        <v>11</v>
      </c>
      <c r="E1729" t="s">
        <v>3783</v>
      </c>
      <c r="F1729" t="s">
        <v>29</v>
      </c>
      <c r="I1729">
        <v>0</v>
      </c>
      <c r="N1729">
        <v>8.5</v>
      </c>
      <c r="O1729">
        <v>10</v>
      </c>
      <c r="P1729">
        <v>2</v>
      </c>
      <c r="Q1729" t="s">
        <v>3784</v>
      </c>
      <c r="R1729" t="s">
        <v>3785</v>
      </c>
      <c r="S1729" t="s">
        <v>52</v>
      </c>
      <c r="T1729">
        <v>2</v>
      </c>
      <c r="U1729" t="s">
        <v>33</v>
      </c>
      <c r="X1729" t="s">
        <v>88</v>
      </c>
      <c r="Y1729" t="s">
        <v>35</v>
      </c>
      <c r="AA1729" t="str">
        <f t="shared" si="86"/>
        <v/>
      </c>
    </row>
    <row r="1730" spans="1:33" x14ac:dyDescent="0.35">
      <c r="A1730" t="s">
        <v>3754</v>
      </c>
      <c r="B1730" s="3" t="s">
        <v>3755</v>
      </c>
      <c r="C1730" s="3" t="s">
        <v>3756</v>
      </c>
      <c r="D1730">
        <v>12</v>
      </c>
      <c r="E1730" t="s">
        <v>3786</v>
      </c>
      <c r="F1730" t="s">
        <v>29</v>
      </c>
      <c r="I1730">
        <v>0</v>
      </c>
      <c r="N1730">
        <v>25</v>
      </c>
      <c r="O1730">
        <v>27</v>
      </c>
      <c r="P1730">
        <v>5.5</v>
      </c>
      <c r="Q1730" t="s">
        <v>3787</v>
      </c>
      <c r="R1730" t="s">
        <v>3788</v>
      </c>
      <c r="S1730" t="s">
        <v>52</v>
      </c>
      <c r="T1730">
        <v>3</v>
      </c>
      <c r="U1730" t="s">
        <v>33</v>
      </c>
      <c r="X1730" t="s">
        <v>34</v>
      </c>
      <c r="Y1730" t="s">
        <v>35</v>
      </c>
      <c r="AA1730" t="str">
        <f t="shared" ref="AA1730:AA1793" si="90">IF(N1730&gt;45,(O1730-1.2)/0.87,"")</f>
        <v/>
      </c>
    </row>
    <row r="1731" spans="1:33" x14ac:dyDescent="0.35">
      <c r="A1731" t="s">
        <v>3754</v>
      </c>
      <c r="B1731" s="3" t="s">
        <v>3755</v>
      </c>
      <c r="C1731" s="3" t="s">
        <v>3756</v>
      </c>
      <c r="D1731">
        <v>13</v>
      </c>
      <c r="E1731" t="s">
        <v>3789</v>
      </c>
      <c r="F1731" t="s">
        <v>29</v>
      </c>
      <c r="I1731">
        <v>0</v>
      </c>
      <c r="N1731">
        <v>23.5</v>
      </c>
      <c r="O1731">
        <v>22</v>
      </c>
      <c r="P1731">
        <v>5.5</v>
      </c>
      <c r="Q1731" t="s">
        <v>3790</v>
      </c>
      <c r="R1731" t="s">
        <v>3791</v>
      </c>
      <c r="S1731" t="s">
        <v>52</v>
      </c>
      <c r="T1731">
        <v>14</v>
      </c>
      <c r="U1731" t="s">
        <v>33</v>
      </c>
      <c r="X1731" t="s">
        <v>34</v>
      </c>
      <c r="Y1731" t="s">
        <v>35</v>
      </c>
      <c r="AA1731" t="str">
        <f t="shared" si="90"/>
        <v/>
      </c>
    </row>
    <row r="1732" spans="1:33" x14ac:dyDescent="0.35">
      <c r="A1732" t="s">
        <v>3754</v>
      </c>
      <c r="B1732" s="3" t="s">
        <v>3755</v>
      </c>
      <c r="C1732" s="3" t="s">
        <v>3756</v>
      </c>
      <c r="D1732">
        <v>14</v>
      </c>
      <c r="E1732" t="s">
        <v>3792</v>
      </c>
      <c r="F1732" t="s">
        <v>29</v>
      </c>
      <c r="I1732">
        <v>0</v>
      </c>
      <c r="N1732">
        <v>31.5</v>
      </c>
      <c r="O1732">
        <v>33.5</v>
      </c>
      <c r="P1732">
        <v>6</v>
      </c>
      <c r="Q1732" t="s">
        <v>3793</v>
      </c>
      <c r="R1732" t="s">
        <v>723</v>
      </c>
      <c r="S1732" t="s">
        <v>32</v>
      </c>
      <c r="U1732" t="s">
        <v>33</v>
      </c>
      <c r="X1732" t="s">
        <v>34</v>
      </c>
      <c r="Y1732" t="s">
        <v>35</v>
      </c>
      <c r="AA1732" t="str">
        <f t="shared" si="90"/>
        <v/>
      </c>
    </row>
    <row r="1733" spans="1:33" x14ac:dyDescent="0.35">
      <c r="A1733" t="s">
        <v>3754</v>
      </c>
      <c r="B1733" s="3" t="s">
        <v>3755</v>
      </c>
      <c r="C1733" s="3" t="s">
        <v>3756</v>
      </c>
      <c r="D1733">
        <v>15</v>
      </c>
      <c r="E1733" t="s">
        <v>3794</v>
      </c>
      <c r="F1733" t="s">
        <v>29</v>
      </c>
      <c r="I1733">
        <v>0</v>
      </c>
      <c r="N1733">
        <v>16</v>
      </c>
      <c r="O1733">
        <v>16</v>
      </c>
      <c r="P1733">
        <v>4</v>
      </c>
      <c r="Q1733" t="s">
        <v>3795</v>
      </c>
      <c r="R1733" t="s">
        <v>3796</v>
      </c>
      <c r="S1733" t="s">
        <v>52</v>
      </c>
      <c r="T1733">
        <v>6</v>
      </c>
      <c r="U1733" t="s">
        <v>33</v>
      </c>
      <c r="X1733" t="s">
        <v>95</v>
      </c>
      <c r="Y1733" t="s">
        <v>35</v>
      </c>
      <c r="AA1733" t="str">
        <f t="shared" si="90"/>
        <v/>
      </c>
    </row>
    <row r="1734" spans="1:33" x14ac:dyDescent="0.35">
      <c r="A1734" t="s">
        <v>3754</v>
      </c>
      <c r="B1734" s="3" t="s">
        <v>3755</v>
      </c>
      <c r="C1734" s="3" t="s">
        <v>3756</v>
      </c>
      <c r="D1734">
        <v>16</v>
      </c>
      <c r="E1734" t="s">
        <v>3797</v>
      </c>
      <c r="F1734" t="s">
        <v>29</v>
      </c>
      <c r="I1734">
        <v>0</v>
      </c>
      <c r="N1734">
        <v>14</v>
      </c>
      <c r="O1734">
        <v>15</v>
      </c>
      <c r="P1734">
        <v>5</v>
      </c>
      <c r="Q1734" t="s">
        <v>3798</v>
      </c>
      <c r="R1734" t="s">
        <v>3799</v>
      </c>
      <c r="S1734" t="s">
        <v>52</v>
      </c>
      <c r="T1734">
        <v>3</v>
      </c>
      <c r="U1734" t="s">
        <v>33</v>
      </c>
      <c r="X1734" t="s">
        <v>34</v>
      </c>
      <c r="Y1734" t="s">
        <v>35</v>
      </c>
      <c r="AA1734" t="str">
        <f t="shared" si="90"/>
        <v/>
      </c>
    </row>
    <row r="1735" spans="1:33" x14ac:dyDescent="0.35">
      <c r="A1735" t="s">
        <v>3754</v>
      </c>
      <c r="B1735" s="3" t="s">
        <v>3755</v>
      </c>
      <c r="C1735" s="3" t="s">
        <v>3756</v>
      </c>
      <c r="D1735">
        <v>17</v>
      </c>
      <c r="E1735" t="s">
        <v>3800</v>
      </c>
      <c r="F1735" t="s">
        <v>29</v>
      </c>
      <c r="I1735">
        <v>0</v>
      </c>
      <c r="N1735">
        <v>9</v>
      </c>
      <c r="O1735">
        <v>9</v>
      </c>
      <c r="P1735">
        <v>3</v>
      </c>
      <c r="Q1735" t="s">
        <v>3801</v>
      </c>
      <c r="R1735" t="s">
        <v>3802</v>
      </c>
      <c r="S1735" t="s">
        <v>32</v>
      </c>
      <c r="U1735" t="s">
        <v>33</v>
      </c>
      <c r="X1735" t="s">
        <v>34</v>
      </c>
      <c r="Y1735" t="s">
        <v>35</v>
      </c>
      <c r="AA1735" t="str">
        <f t="shared" si="90"/>
        <v/>
      </c>
    </row>
    <row r="1736" spans="1:33" x14ac:dyDescent="0.35">
      <c r="A1736" t="s">
        <v>3754</v>
      </c>
      <c r="B1736" s="3" t="s">
        <v>3755</v>
      </c>
      <c r="C1736" s="3" t="s">
        <v>3756</v>
      </c>
      <c r="D1736">
        <v>18</v>
      </c>
      <c r="E1736" t="s">
        <v>3803</v>
      </c>
      <c r="F1736" t="s">
        <v>29</v>
      </c>
      <c r="I1736">
        <v>0</v>
      </c>
      <c r="N1736">
        <v>15</v>
      </c>
      <c r="O1736">
        <v>15</v>
      </c>
      <c r="P1736">
        <v>5</v>
      </c>
      <c r="Q1736" t="s">
        <v>3804</v>
      </c>
      <c r="R1736" t="s">
        <v>3805</v>
      </c>
      <c r="S1736" t="s">
        <v>52</v>
      </c>
      <c r="T1736">
        <v>3</v>
      </c>
      <c r="U1736" t="s">
        <v>33</v>
      </c>
      <c r="X1736" t="s">
        <v>34</v>
      </c>
      <c r="Y1736" t="s">
        <v>35</v>
      </c>
      <c r="AA1736" t="str">
        <f t="shared" si="90"/>
        <v/>
      </c>
    </row>
    <row r="1737" spans="1:33" x14ac:dyDescent="0.35">
      <c r="A1737" t="s">
        <v>3754</v>
      </c>
      <c r="B1737" s="3" t="s">
        <v>3755</v>
      </c>
      <c r="C1737" s="3" t="s">
        <v>3756</v>
      </c>
      <c r="D1737">
        <v>19</v>
      </c>
      <c r="E1737" t="s">
        <v>3806</v>
      </c>
      <c r="F1737" t="s">
        <v>49</v>
      </c>
      <c r="I1737">
        <v>0</v>
      </c>
      <c r="N1737">
        <v>0</v>
      </c>
      <c r="O1737">
        <v>0</v>
      </c>
      <c r="Q1737" t="s">
        <v>3807</v>
      </c>
      <c r="R1737" t="s">
        <v>3808</v>
      </c>
      <c r="S1737" t="s">
        <v>62</v>
      </c>
      <c r="AA1737" t="str">
        <f t="shared" si="90"/>
        <v/>
      </c>
    </row>
    <row r="1738" spans="1:33" x14ac:dyDescent="0.35">
      <c r="A1738" t="s">
        <v>3754</v>
      </c>
      <c r="B1738" s="3" t="s">
        <v>3755</v>
      </c>
      <c r="C1738" s="3" t="s">
        <v>3756</v>
      </c>
      <c r="D1738">
        <v>20</v>
      </c>
      <c r="E1738" t="s">
        <v>3809</v>
      </c>
      <c r="F1738" t="s">
        <v>29</v>
      </c>
      <c r="I1738">
        <v>0</v>
      </c>
      <c r="N1738">
        <v>29.5</v>
      </c>
      <c r="O1738">
        <v>27.5</v>
      </c>
      <c r="P1738">
        <v>5</v>
      </c>
      <c r="Q1738" t="s">
        <v>3810</v>
      </c>
      <c r="R1738" t="s">
        <v>625</v>
      </c>
      <c r="S1738" t="s">
        <v>52</v>
      </c>
      <c r="T1738">
        <v>2</v>
      </c>
      <c r="U1738" t="s">
        <v>33</v>
      </c>
      <c r="X1738" t="s">
        <v>95</v>
      </c>
      <c r="Y1738" t="s">
        <v>35</v>
      </c>
      <c r="AA1738" t="str">
        <f t="shared" si="90"/>
        <v/>
      </c>
    </row>
    <row r="1739" spans="1:33" x14ac:dyDescent="0.35">
      <c r="A1739" t="s">
        <v>3754</v>
      </c>
      <c r="B1739" s="3" t="s">
        <v>3755</v>
      </c>
      <c r="C1739" s="3" t="s">
        <v>3756</v>
      </c>
      <c r="D1739">
        <v>21</v>
      </c>
      <c r="E1739" t="s">
        <v>3811</v>
      </c>
      <c r="F1739" t="s">
        <v>29</v>
      </c>
      <c r="I1739">
        <v>0</v>
      </c>
      <c r="N1739">
        <v>36</v>
      </c>
      <c r="O1739">
        <v>37</v>
      </c>
      <c r="P1739">
        <v>5.5</v>
      </c>
      <c r="Q1739" t="s">
        <v>3812</v>
      </c>
      <c r="R1739" t="s">
        <v>3331</v>
      </c>
      <c r="S1739" t="s">
        <v>32</v>
      </c>
      <c r="U1739" t="s">
        <v>33</v>
      </c>
      <c r="X1739" t="s">
        <v>34</v>
      </c>
      <c r="Y1739" t="s">
        <v>35</v>
      </c>
      <c r="AA1739" t="str">
        <f t="shared" si="90"/>
        <v/>
      </c>
    </row>
    <row r="1740" spans="1:33" x14ac:dyDescent="0.35">
      <c r="A1740" t="s">
        <v>3754</v>
      </c>
      <c r="B1740" s="3" t="s">
        <v>3755</v>
      </c>
      <c r="C1740" s="3" t="s">
        <v>3756</v>
      </c>
      <c r="D1740">
        <v>22</v>
      </c>
      <c r="E1740" t="s">
        <v>3813</v>
      </c>
      <c r="F1740" t="s">
        <v>29</v>
      </c>
      <c r="I1740">
        <v>0</v>
      </c>
      <c r="N1740">
        <v>13.5</v>
      </c>
      <c r="O1740">
        <v>13</v>
      </c>
      <c r="P1740">
        <v>3</v>
      </c>
      <c r="Q1740" t="s">
        <v>3308</v>
      </c>
      <c r="R1740" t="s">
        <v>245</v>
      </c>
      <c r="S1740" t="s">
        <v>52</v>
      </c>
      <c r="T1740">
        <v>4</v>
      </c>
      <c r="U1740" t="s">
        <v>33</v>
      </c>
      <c r="X1740" t="s">
        <v>95</v>
      </c>
      <c r="Y1740" t="s">
        <v>35</v>
      </c>
      <c r="AA1740" t="str">
        <f t="shared" si="90"/>
        <v/>
      </c>
    </row>
    <row r="1741" spans="1:33" x14ac:dyDescent="0.35">
      <c r="A1741" t="s">
        <v>3754</v>
      </c>
      <c r="B1741" s="3" t="s">
        <v>3755</v>
      </c>
      <c r="C1741" s="3" t="s">
        <v>3756</v>
      </c>
      <c r="D1741">
        <v>23</v>
      </c>
      <c r="E1741" t="s">
        <v>3814</v>
      </c>
      <c r="F1741" t="s">
        <v>73</v>
      </c>
      <c r="G1741">
        <v>76.5</v>
      </c>
      <c r="I1741">
        <v>110.4454741711</v>
      </c>
      <c r="J1741" s="4" t="s">
        <v>3815</v>
      </c>
      <c r="K1741">
        <v>0</v>
      </c>
      <c r="L1741" t="s">
        <v>75</v>
      </c>
      <c r="M1741">
        <v>1</v>
      </c>
      <c r="AA1741" t="str">
        <f t="shared" si="90"/>
        <v/>
      </c>
      <c r="AC1741">
        <f>IF(H1741&gt;0,(H1741-1.2)/0.87,IF(G1741&gt;0,G1741,""))</f>
        <v>76.5</v>
      </c>
      <c r="AD1741">
        <f>IF(AC1741&gt;30,0.00027249*AC1741^3+42.1294,0)</f>
        <v>164.12238959125</v>
      </c>
      <c r="AE1741">
        <v>0.47</v>
      </c>
      <c r="AF1741">
        <v>2</v>
      </c>
      <c r="AG1741">
        <f>AE1741*AD1741</f>
        <v>77.137523107887489</v>
      </c>
    </row>
    <row r="1742" spans="1:33" x14ac:dyDescent="0.35">
      <c r="A1742" t="s">
        <v>3754</v>
      </c>
      <c r="B1742" s="3" t="s">
        <v>3755</v>
      </c>
      <c r="C1742" s="3" t="s">
        <v>3756</v>
      </c>
      <c r="D1742">
        <v>24</v>
      </c>
      <c r="E1742" t="s">
        <v>3816</v>
      </c>
      <c r="F1742" t="s">
        <v>29</v>
      </c>
      <c r="I1742">
        <v>0</v>
      </c>
      <c r="N1742">
        <v>13</v>
      </c>
      <c r="O1742">
        <v>17.5</v>
      </c>
      <c r="P1742">
        <v>3.5</v>
      </c>
      <c r="Q1742" t="s">
        <v>3817</v>
      </c>
      <c r="R1742" t="s">
        <v>3818</v>
      </c>
      <c r="S1742" t="s">
        <v>62</v>
      </c>
      <c r="U1742" t="s">
        <v>33</v>
      </c>
      <c r="X1742" t="s">
        <v>34</v>
      </c>
      <c r="Y1742" t="s">
        <v>35</v>
      </c>
      <c r="AA1742" t="str">
        <f t="shared" si="90"/>
        <v/>
      </c>
    </row>
    <row r="1743" spans="1:33" x14ac:dyDescent="0.35">
      <c r="A1743" t="s">
        <v>3754</v>
      </c>
      <c r="B1743" s="3" t="s">
        <v>3755</v>
      </c>
      <c r="C1743" s="3" t="s">
        <v>3756</v>
      </c>
      <c r="D1743">
        <v>25</v>
      </c>
      <c r="E1743" t="s">
        <v>3819</v>
      </c>
      <c r="F1743" t="s">
        <v>29</v>
      </c>
      <c r="I1743">
        <v>0</v>
      </c>
      <c r="N1743">
        <v>34.5</v>
      </c>
      <c r="O1743">
        <v>37</v>
      </c>
      <c r="P1743">
        <v>3</v>
      </c>
      <c r="Q1743" t="s">
        <v>3820</v>
      </c>
      <c r="R1743" t="s">
        <v>3821</v>
      </c>
      <c r="S1743" t="s">
        <v>52</v>
      </c>
      <c r="T1743">
        <v>2</v>
      </c>
      <c r="U1743" t="s">
        <v>33</v>
      </c>
      <c r="X1743" t="s">
        <v>34</v>
      </c>
      <c r="Y1743" t="s">
        <v>35</v>
      </c>
      <c r="AA1743" t="str">
        <f t="shared" si="90"/>
        <v/>
      </c>
    </row>
    <row r="1744" spans="1:33" x14ac:dyDescent="0.35">
      <c r="A1744" t="s">
        <v>3754</v>
      </c>
      <c r="B1744" s="3" t="s">
        <v>3755</v>
      </c>
      <c r="C1744" s="3" t="s">
        <v>3756</v>
      </c>
      <c r="D1744">
        <v>26</v>
      </c>
      <c r="E1744" t="s">
        <v>3822</v>
      </c>
      <c r="F1744" t="s">
        <v>29</v>
      </c>
      <c r="I1744">
        <v>0</v>
      </c>
      <c r="N1744">
        <v>23</v>
      </c>
      <c r="O1744">
        <v>23.5</v>
      </c>
      <c r="P1744">
        <v>4</v>
      </c>
      <c r="Q1744" t="s">
        <v>3810</v>
      </c>
      <c r="R1744" t="s">
        <v>625</v>
      </c>
      <c r="S1744" t="s">
        <v>62</v>
      </c>
      <c r="U1744" t="s">
        <v>33</v>
      </c>
      <c r="X1744" t="s">
        <v>34</v>
      </c>
      <c r="Y1744" t="s">
        <v>35</v>
      </c>
      <c r="AA1744" t="str">
        <f t="shared" si="90"/>
        <v/>
      </c>
    </row>
    <row r="1745" spans="1:33" x14ac:dyDescent="0.35">
      <c r="A1745" t="s">
        <v>3754</v>
      </c>
      <c r="B1745" s="3" t="s">
        <v>3755</v>
      </c>
      <c r="C1745" s="3" t="s">
        <v>3756</v>
      </c>
      <c r="D1745">
        <v>27</v>
      </c>
      <c r="E1745" t="s">
        <v>3823</v>
      </c>
      <c r="F1745" t="s">
        <v>29</v>
      </c>
      <c r="I1745">
        <v>0</v>
      </c>
      <c r="N1745">
        <v>23</v>
      </c>
      <c r="O1745">
        <v>23</v>
      </c>
      <c r="P1745">
        <v>5</v>
      </c>
      <c r="Q1745" t="s">
        <v>3824</v>
      </c>
      <c r="R1745" t="s">
        <v>3825</v>
      </c>
      <c r="S1745" t="s">
        <v>52</v>
      </c>
      <c r="T1745">
        <v>7</v>
      </c>
      <c r="U1745" t="s">
        <v>33</v>
      </c>
      <c r="X1745" t="s">
        <v>34</v>
      </c>
      <c r="Y1745" t="s">
        <v>35</v>
      </c>
      <c r="AA1745" t="str">
        <f t="shared" si="90"/>
        <v/>
      </c>
    </row>
    <row r="1746" spans="1:33" x14ac:dyDescent="0.35">
      <c r="A1746" t="s">
        <v>3754</v>
      </c>
      <c r="B1746" s="3" t="s">
        <v>3755</v>
      </c>
      <c r="C1746" s="3" t="s">
        <v>3756</v>
      </c>
      <c r="D1746">
        <v>28</v>
      </c>
      <c r="E1746" t="s">
        <v>3826</v>
      </c>
      <c r="F1746" t="s">
        <v>29</v>
      </c>
      <c r="I1746">
        <v>0</v>
      </c>
      <c r="N1746">
        <v>19</v>
      </c>
      <c r="O1746">
        <v>19.5</v>
      </c>
      <c r="P1746">
        <v>4</v>
      </c>
      <c r="Q1746" t="s">
        <v>3827</v>
      </c>
      <c r="R1746" t="s">
        <v>3828</v>
      </c>
      <c r="S1746" t="s">
        <v>52</v>
      </c>
      <c r="T1746">
        <v>4</v>
      </c>
      <c r="U1746" t="s">
        <v>33</v>
      </c>
      <c r="X1746" t="s">
        <v>95</v>
      </c>
      <c r="Y1746" t="s">
        <v>35</v>
      </c>
      <c r="AA1746" t="str">
        <f t="shared" si="90"/>
        <v/>
      </c>
    </row>
    <row r="1747" spans="1:33" x14ac:dyDescent="0.35">
      <c r="A1747" t="s">
        <v>3754</v>
      </c>
      <c r="B1747" s="3" t="s">
        <v>3755</v>
      </c>
      <c r="C1747" s="3" t="s">
        <v>3756</v>
      </c>
      <c r="D1747">
        <v>29</v>
      </c>
      <c r="E1747" t="s">
        <v>3829</v>
      </c>
      <c r="F1747" t="s">
        <v>29</v>
      </c>
      <c r="I1747">
        <v>0</v>
      </c>
      <c r="N1747">
        <v>33</v>
      </c>
      <c r="O1747">
        <v>33</v>
      </c>
      <c r="P1747">
        <v>6</v>
      </c>
      <c r="Q1747" t="s">
        <v>3830</v>
      </c>
      <c r="R1747" t="s">
        <v>3831</v>
      </c>
      <c r="S1747" t="s">
        <v>52</v>
      </c>
      <c r="T1747">
        <v>3</v>
      </c>
      <c r="U1747" t="s">
        <v>33</v>
      </c>
      <c r="X1747" t="s">
        <v>34</v>
      </c>
      <c r="Y1747" t="s">
        <v>35</v>
      </c>
      <c r="AA1747" t="str">
        <f t="shared" si="90"/>
        <v/>
      </c>
    </row>
    <row r="1748" spans="1:33" x14ac:dyDescent="0.35">
      <c r="A1748" t="s">
        <v>3754</v>
      </c>
      <c r="B1748" s="3" t="s">
        <v>3755</v>
      </c>
      <c r="C1748" s="3" t="s">
        <v>3756</v>
      </c>
      <c r="D1748">
        <v>30</v>
      </c>
      <c r="E1748" t="s">
        <v>3832</v>
      </c>
      <c r="F1748" t="s">
        <v>29</v>
      </c>
      <c r="I1748">
        <v>0</v>
      </c>
      <c r="N1748">
        <v>17.5</v>
      </c>
      <c r="O1748">
        <v>17.5</v>
      </c>
      <c r="P1748">
        <v>3</v>
      </c>
      <c r="Q1748" t="s">
        <v>3833</v>
      </c>
      <c r="R1748" t="s">
        <v>3831</v>
      </c>
      <c r="S1748" t="s">
        <v>52</v>
      </c>
      <c r="T1748">
        <v>2</v>
      </c>
      <c r="U1748" t="s">
        <v>33</v>
      </c>
      <c r="X1748" t="s">
        <v>95</v>
      </c>
      <c r="Y1748" t="s">
        <v>35</v>
      </c>
      <c r="AA1748" t="str">
        <f t="shared" si="90"/>
        <v/>
      </c>
    </row>
    <row r="1749" spans="1:33" x14ac:dyDescent="0.35">
      <c r="A1749" t="s">
        <v>3754</v>
      </c>
      <c r="B1749" s="3" t="s">
        <v>3755</v>
      </c>
      <c r="C1749" s="3" t="s">
        <v>3756</v>
      </c>
      <c r="D1749">
        <v>31</v>
      </c>
      <c r="E1749" t="s">
        <v>3834</v>
      </c>
      <c r="F1749" t="s">
        <v>29</v>
      </c>
      <c r="I1749">
        <v>0</v>
      </c>
      <c r="N1749">
        <v>24.5</v>
      </c>
      <c r="O1749">
        <v>25</v>
      </c>
      <c r="P1749">
        <v>4</v>
      </c>
      <c r="Q1749" t="s">
        <v>3833</v>
      </c>
      <c r="R1749" t="s">
        <v>3831</v>
      </c>
      <c r="S1749" t="s">
        <v>52</v>
      </c>
      <c r="T1749">
        <v>2</v>
      </c>
      <c r="U1749" t="s">
        <v>33</v>
      </c>
      <c r="X1749" t="s">
        <v>34</v>
      </c>
      <c r="Y1749" t="s">
        <v>35</v>
      </c>
      <c r="AA1749" t="str">
        <f t="shared" si="90"/>
        <v/>
      </c>
    </row>
    <row r="1750" spans="1:33" x14ac:dyDescent="0.35">
      <c r="A1750" t="s">
        <v>3754</v>
      </c>
      <c r="B1750" s="3" t="s">
        <v>3755</v>
      </c>
      <c r="C1750" s="3" t="s">
        <v>3756</v>
      </c>
      <c r="D1750">
        <v>32</v>
      </c>
      <c r="E1750" t="s">
        <v>3835</v>
      </c>
      <c r="F1750" t="s">
        <v>29</v>
      </c>
      <c r="I1750">
        <v>0</v>
      </c>
      <c r="N1750">
        <v>15</v>
      </c>
      <c r="O1750">
        <v>16.5</v>
      </c>
      <c r="P1750">
        <v>5</v>
      </c>
      <c r="Q1750" t="s">
        <v>3836</v>
      </c>
      <c r="R1750" t="s">
        <v>3837</v>
      </c>
      <c r="S1750" t="s">
        <v>52</v>
      </c>
      <c r="T1750">
        <v>2</v>
      </c>
      <c r="U1750" t="s">
        <v>33</v>
      </c>
      <c r="X1750" t="s">
        <v>95</v>
      </c>
      <c r="Y1750" t="s">
        <v>35</v>
      </c>
      <c r="AA1750" t="str">
        <f t="shared" si="90"/>
        <v/>
      </c>
    </row>
    <row r="1751" spans="1:33" x14ac:dyDescent="0.35">
      <c r="A1751" t="s">
        <v>3754</v>
      </c>
      <c r="B1751" s="3" t="s">
        <v>3755</v>
      </c>
      <c r="C1751" s="3" t="s">
        <v>3756</v>
      </c>
      <c r="D1751">
        <v>33</v>
      </c>
      <c r="E1751" t="s">
        <v>3838</v>
      </c>
      <c r="F1751" t="s">
        <v>29</v>
      </c>
      <c r="I1751">
        <v>0</v>
      </c>
      <c r="N1751">
        <v>11</v>
      </c>
      <c r="O1751">
        <v>11</v>
      </c>
      <c r="P1751">
        <v>2</v>
      </c>
      <c r="Q1751" t="s">
        <v>3839</v>
      </c>
      <c r="R1751" t="s">
        <v>3840</v>
      </c>
      <c r="S1751" t="s">
        <v>62</v>
      </c>
      <c r="U1751" t="s">
        <v>33</v>
      </c>
      <c r="X1751" t="s">
        <v>95</v>
      </c>
      <c r="Y1751" t="s">
        <v>35</v>
      </c>
      <c r="AA1751" t="str">
        <f t="shared" si="90"/>
        <v/>
      </c>
    </row>
    <row r="1752" spans="1:33" x14ac:dyDescent="0.35">
      <c r="A1752" t="s">
        <v>3754</v>
      </c>
      <c r="B1752" s="3" t="s">
        <v>3755</v>
      </c>
      <c r="C1752" s="3" t="s">
        <v>3756</v>
      </c>
      <c r="D1752">
        <v>34</v>
      </c>
      <c r="E1752" t="s">
        <v>3841</v>
      </c>
      <c r="F1752" t="s">
        <v>49</v>
      </c>
      <c r="I1752">
        <v>0</v>
      </c>
      <c r="N1752">
        <v>0</v>
      </c>
      <c r="O1752">
        <v>0</v>
      </c>
      <c r="Q1752" t="s">
        <v>3842</v>
      </c>
      <c r="R1752" t="s">
        <v>3361</v>
      </c>
      <c r="S1752" t="s">
        <v>32</v>
      </c>
      <c r="AA1752" t="str">
        <f t="shared" si="90"/>
        <v/>
      </c>
    </row>
    <row r="1753" spans="1:33" x14ac:dyDescent="0.35">
      <c r="A1753" t="s">
        <v>3754</v>
      </c>
      <c r="B1753" s="3" t="s">
        <v>3755</v>
      </c>
      <c r="C1753" s="3" t="s">
        <v>3756</v>
      </c>
      <c r="D1753">
        <v>35</v>
      </c>
      <c r="E1753" t="s">
        <v>3843</v>
      </c>
      <c r="F1753" t="s">
        <v>73</v>
      </c>
      <c r="G1753">
        <v>61</v>
      </c>
      <c r="H1753" t="s">
        <v>3844</v>
      </c>
      <c r="I1753">
        <v>150.92438692579159</v>
      </c>
      <c r="J1753" s="4" t="s">
        <v>3845</v>
      </c>
      <c r="K1753">
        <v>0</v>
      </c>
      <c r="L1753" t="s">
        <v>75</v>
      </c>
      <c r="M1753">
        <v>1</v>
      </c>
      <c r="AA1753" t="str">
        <f t="shared" si="90"/>
        <v/>
      </c>
      <c r="AC1753">
        <f>IF(H1753&gt;0,(H1753-1.2)/0.87,IF(G1753&gt;0,G1753,""))</f>
        <v>68.735632183908038</v>
      </c>
      <c r="AD1753">
        <f>IF(AC1753&gt;30,0.00027249*AC1753^3+42.1294,0)</f>
        <v>130.61984172627913</v>
      </c>
      <c r="AE1753">
        <v>0.62</v>
      </c>
      <c r="AF1753">
        <v>2</v>
      </c>
      <c r="AG1753">
        <f>AE1753*AD1753</f>
        <v>80.984301870293066</v>
      </c>
    </row>
    <row r="1754" spans="1:33" x14ac:dyDescent="0.35">
      <c r="A1754" t="s">
        <v>3846</v>
      </c>
      <c r="B1754" s="3" t="s">
        <v>3847</v>
      </c>
      <c r="C1754" s="3" t="s">
        <v>3848</v>
      </c>
      <c r="D1754">
        <v>0</v>
      </c>
      <c r="E1754" t="s">
        <v>3849</v>
      </c>
      <c r="F1754" t="s">
        <v>29</v>
      </c>
      <c r="I1754">
        <v>0</v>
      </c>
      <c r="N1754">
        <v>21.5</v>
      </c>
      <c r="O1754">
        <v>23</v>
      </c>
      <c r="P1754">
        <v>4.5</v>
      </c>
      <c r="Q1754" t="s">
        <v>3850</v>
      </c>
      <c r="R1754" t="s">
        <v>3851</v>
      </c>
      <c r="S1754" t="s">
        <v>62</v>
      </c>
      <c r="U1754" t="s">
        <v>33</v>
      </c>
      <c r="X1754" t="s">
        <v>95</v>
      </c>
      <c r="Y1754" t="s">
        <v>35</v>
      </c>
      <c r="AA1754" t="str">
        <f t="shared" si="90"/>
        <v/>
      </c>
    </row>
    <row r="1755" spans="1:33" x14ac:dyDescent="0.35">
      <c r="A1755" t="s">
        <v>3846</v>
      </c>
      <c r="B1755" s="3" t="s">
        <v>3847</v>
      </c>
      <c r="C1755" s="3" t="s">
        <v>3848</v>
      </c>
      <c r="D1755">
        <v>1</v>
      </c>
      <c r="E1755" t="s">
        <v>3852</v>
      </c>
      <c r="F1755" t="s">
        <v>73</v>
      </c>
      <c r="G1755">
        <v>35</v>
      </c>
      <c r="H1755">
        <v>37.271500000000003</v>
      </c>
      <c r="I1755">
        <v>73.986444153244918</v>
      </c>
      <c r="J1755" s="4" t="s">
        <v>3853</v>
      </c>
      <c r="K1755">
        <v>0</v>
      </c>
      <c r="L1755" t="s">
        <v>75</v>
      </c>
      <c r="M1755">
        <v>1</v>
      </c>
      <c r="AA1755" t="str">
        <f t="shared" si="90"/>
        <v/>
      </c>
      <c r="AC1755">
        <f>IF(H1755&gt;0,(H1755-1.2)/0.87,IF(G1755&gt;0,G1755,""))</f>
        <v>41.461494252873564</v>
      </c>
      <c r="AD1755">
        <f>IF(AC1755&gt;30,0.00027249*AC1755^3+42.1294,0)</f>
        <v>61.551018470498107</v>
      </c>
      <c r="AE1755">
        <v>1</v>
      </c>
      <c r="AF1755">
        <v>2</v>
      </c>
      <c r="AG1755">
        <f>AE1755*AD1755</f>
        <v>61.551018470498107</v>
      </c>
    </row>
    <row r="1756" spans="1:33" x14ac:dyDescent="0.35">
      <c r="A1756" t="s">
        <v>3846</v>
      </c>
      <c r="B1756" s="3" t="s">
        <v>3847</v>
      </c>
      <c r="C1756" s="3" t="s">
        <v>3848</v>
      </c>
      <c r="D1756">
        <v>2</v>
      </c>
      <c r="E1756" t="s">
        <v>3854</v>
      </c>
      <c r="F1756" t="s">
        <v>29</v>
      </c>
      <c r="I1756">
        <v>0</v>
      </c>
      <c r="N1756">
        <v>40.5</v>
      </c>
      <c r="O1756">
        <v>39</v>
      </c>
      <c r="P1756">
        <v>8.5</v>
      </c>
      <c r="Q1756" t="s">
        <v>3855</v>
      </c>
      <c r="R1756" t="s">
        <v>3856</v>
      </c>
      <c r="S1756" t="s">
        <v>32</v>
      </c>
      <c r="U1756" t="s">
        <v>117</v>
      </c>
      <c r="V1756" t="s">
        <v>3857</v>
      </c>
      <c r="W1756">
        <v>0.2</v>
      </c>
      <c r="X1756" t="s">
        <v>95</v>
      </c>
      <c r="Y1756" t="s">
        <v>35</v>
      </c>
      <c r="Z1756">
        <v>1.5</v>
      </c>
      <c r="AA1756" t="str">
        <f t="shared" si="90"/>
        <v/>
      </c>
    </row>
    <row r="1757" spans="1:33" x14ac:dyDescent="0.35">
      <c r="A1757" t="s">
        <v>3846</v>
      </c>
      <c r="B1757" s="3" t="s">
        <v>3847</v>
      </c>
      <c r="C1757" s="3" t="s">
        <v>3848</v>
      </c>
      <c r="D1757">
        <v>3</v>
      </c>
      <c r="E1757" t="s">
        <v>3858</v>
      </c>
      <c r="F1757" t="s">
        <v>73</v>
      </c>
      <c r="G1757">
        <v>35</v>
      </c>
      <c r="I1757">
        <v>48.671884899999988</v>
      </c>
      <c r="J1757" s="4" t="s">
        <v>3859</v>
      </c>
      <c r="K1757">
        <v>0</v>
      </c>
      <c r="L1757" t="s">
        <v>75</v>
      </c>
      <c r="M1757">
        <v>1</v>
      </c>
      <c r="AA1757" t="str">
        <f t="shared" si="90"/>
        <v/>
      </c>
      <c r="AC1757">
        <f t="shared" ref="AC1757:AC1758" si="91">IF(H1757&gt;0,(H1757-1.2)/0.87,IF(G1757&gt;0,G1757,""))</f>
        <v>35</v>
      </c>
      <c r="AD1757">
        <f t="shared" ref="AD1757:AD1758" si="92">IF(AC1757&gt;30,0.00027249*AC1757^3+42.1294,0)</f>
        <v>53.812408749999996</v>
      </c>
      <c r="AE1757">
        <v>0.47</v>
      </c>
      <c r="AF1757">
        <v>2</v>
      </c>
      <c r="AG1757">
        <f t="shared" ref="AG1757:AG1758" si="93">AE1757*AD1757</f>
        <v>25.291832112499996</v>
      </c>
    </row>
    <row r="1758" spans="1:33" x14ac:dyDescent="0.35">
      <c r="A1758" t="s">
        <v>3846</v>
      </c>
      <c r="B1758" s="3" t="s">
        <v>3847</v>
      </c>
      <c r="C1758" s="3" t="s">
        <v>3848</v>
      </c>
      <c r="D1758">
        <v>4</v>
      </c>
      <c r="E1758" t="s">
        <v>3860</v>
      </c>
      <c r="F1758" t="s">
        <v>73</v>
      </c>
      <c r="G1758">
        <v>61.5</v>
      </c>
      <c r="H1758">
        <v>61.5</v>
      </c>
      <c r="I1758">
        <v>149.29370038894621</v>
      </c>
      <c r="J1758" s="5" t="s">
        <v>3861</v>
      </c>
      <c r="K1758">
        <v>0</v>
      </c>
      <c r="L1758" t="s">
        <v>75</v>
      </c>
      <c r="M1758">
        <v>1</v>
      </c>
      <c r="AA1758" t="str">
        <f t="shared" si="90"/>
        <v/>
      </c>
      <c r="AC1758">
        <f t="shared" si="91"/>
        <v>69.310344827586206</v>
      </c>
      <c r="AD1758">
        <f t="shared" si="92"/>
        <v>132.85811239042192</v>
      </c>
      <c r="AE1758">
        <v>0.6</v>
      </c>
      <c r="AF1758">
        <v>2</v>
      </c>
      <c r="AG1758">
        <f t="shared" si="93"/>
        <v>79.714867434253151</v>
      </c>
    </row>
    <row r="1759" spans="1:33" x14ac:dyDescent="0.35">
      <c r="A1759" t="s">
        <v>3846</v>
      </c>
      <c r="B1759" s="3" t="s">
        <v>3847</v>
      </c>
      <c r="C1759" s="3" t="s">
        <v>3848</v>
      </c>
      <c r="D1759">
        <v>5</v>
      </c>
      <c r="E1759" t="s">
        <v>3862</v>
      </c>
      <c r="F1759" t="s">
        <v>29</v>
      </c>
      <c r="I1759">
        <v>0</v>
      </c>
      <c r="N1759">
        <v>62.3</v>
      </c>
      <c r="O1759">
        <v>65</v>
      </c>
      <c r="P1759">
        <v>3.5</v>
      </c>
      <c r="Q1759" t="s">
        <v>3863</v>
      </c>
      <c r="R1759" t="s">
        <v>3348</v>
      </c>
      <c r="S1759" t="s">
        <v>32</v>
      </c>
      <c r="U1759" t="s">
        <v>117</v>
      </c>
      <c r="V1759" t="s">
        <v>3864</v>
      </c>
      <c r="W1759">
        <v>3.5</v>
      </c>
      <c r="X1759" t="s">
        <v>88</v>
      </c>
      <c r="Y1759" t="s">
        <v>35</v>
      </c>
      <c r="Z1759">
        <v>1.3</v>
      </c>
      <c r="AA1759">
        <f t="shared" si="90"/>
        <v>73.333333333333329</v>
      </c>
      <c r="AB1759">
        <f t="shared" ref="AB1759:AB1791" si="94">0.00048312*(AA1759-2*PI()*Z1759)^3+60.4774</f>
        <v>194.16836645600301</v>
      </c>
    </row>
    <row r="1760" spans="1:33" x14ac:dyDescent="0.35">
      <c r="A1760" t="s">
        <v>3865</v>
      </c>
      <c r="B1760" s="3" t="s">
        <v>3866</v>
      </c>
      <c r="C1760" s="3" t="s">
        <v>3867</v>
      </c>
      <c r="D1760">
        <v>0</v>
      </c>
      <c r="E1760" t="s">
        <v>3868</v>
      </c>
      <c r="F1760" t="s">
        <v>29</v>
      </c>
      <c r="I1760">
        <v>0</v>
      </c>
      <c r="N1760">
        <v>12.5</v>
      </c>
      <c r="O1760">
        <v>12</v>
      </c>
      <c r="P1760">
        <v>4</v>
      </c>
      <c r="Q1760" t="s">
        <v>3869</v>
      </c>
      <c r="R1760" t="s">
        <v>3870</v>
      </c>
      <c r="S1760" t="s">
        <v>32</v>
      </c>
      <c r="U1760" t="s">
        <v>33</v>
      </c>
      <c r="X1760" t="s">
        <v>34</v>
      </c>
      <c r="Y1760" t="s">
        <v>35</v>
      </c>
      <c r="AA1760" t="str">
        <f t="shared" si="90"/>
        <v/>
      </c>
    </row>
    <row r="1761" spans="1:33" x14ac:dyDescent="0.35">
      <c r="A1761" t="s">
        <v>3865</v>
      </c>
      <c r="B1761" s="3" t="s">
        <v>3866</v>
      </c>
      <c r="C1761" s="3" t="s">
        <v>3867</v>
      </c>
      <c r="D1761">
        <v>1</v>
      </c>
      <c r="E1761" t="s">
        <v>3871</v>
      </c>
      <c r="F1761" t="s">
        <v>73</v>
      </c>
      <c r="G1761">
        <v>74</v>
      </c>
      <c r="I1761">
        <v>126.1559737835653</v>
      </c>
      <c r="J1761" s="5" t="s">
        <v>3872</v>
      </c>
      <c r="K1761">
        <v>0</v>
      </c>
      <c r="L1761" t="s">
        <v>75</v>
      </c>
      <c r="M1761">
        <v>1</v>
      </c>
      <c r="AA1761" t="str">
        <f t="shared" si="90"/>
        <v/>
      </c>
      <c r="AC1761">
        <f>IF(H1761&gt;0,(H1761-1.2)/0.87,IF(G1761&gt;0,G1761,""))</f>
        <v>74</v>
      </c>
      <c r="AD1761">
        <f>IF(AC1761&gt;30,0.00027249*AC1761^3+42.1294,0)</f>
        <v>152.54888776000001</v>
      </c>
      <c r="AE1761">
        <v>0.53</v>
      </c>
      <c r="AF1761">
        <v>2</v>
      </c>
      <c r="AG1761">
        <f>AE1761*AD1761</f>
        <v>80.850910512800013</v>
      </c>
    </row>
    <row r="1762" spans="1:33" x14ac:dyDescent="0.35">
      <c r="A1762" t="s">
        <v>3865</v>
      </c>
      <c r="B1762" s="3" t="s">
        <v>3866</v>
      </c>
      <c r="C1762" s="3" t="s">
        <v>3867</v>
      </c>
      <c r="D1762">
        <v>2</v>
      </c>
      <c r="E1762" t="s">
        <v>3873</v>
      </c>
      <c r="F1762" t="s">
        <v>29</v>
      </c>
      <c r="I1762">
        <v>0</v>
      </c>
      <c r="N1762">
        <v>34.5</v>
      </c>
      <c r="O1762">
        <v>37</v>
      </c>
      <c r="P1762">
        <v>3.5</v>
      </c>
      <c r="Q1762" t="s">
        <v>3874</v>
      </c>
      <c r="R1762" t="s">
        <v>3775</v>
      </c>
      <c r="S1762" t="s">
        <v>62</v>
      </c>
      <c r="U1762" t="s">
        <v>33</v>
      </c>
      <c r="X1762" t="s">
        <v>95</v>
      </c>
      <c r="Y1762" t="s">
        <v>35</v>
      </c>
      <c r="AA1762" t="str">
        <f t="shared" si="90"/>
        <v/>
      </c>
    </row>
    <row r="1763" spans="1:33" x14ac:dyDescent="0.35">
      <c r="A1763" t="s">
        <v>3865</v>
      </c>
      <c r="B1763" s="3" t="s">
        <v>3866</v>
      </c>
      <c r="C1763" s="3" t="s">
        <v>3867</v>
      </c>
      <c r="D1763">
        <v>3</v>
      </c>
      <c r="E1763" t="s">
        <v>3875</v>
      </c>
      <c r="F1763" t="s">
        <v>29</v>
      </c>
      <c r="I1763">
        <v>0</v>
      </c>
      <c r="N1763">
        <v>23</v>
      </c>
      <c r="O1763">
        <v>23.5</v>
      </c>
      <c r="P1763">
        <v>3.5</v>
      </c>
      <c r="Q1763" t="s">
        <v>3876</v>
      </c>
      <c r="R1763" t="s">
        <v>3877</v>
      </c>
      <c r="S1763" t="s">
        <v>52</v>
      </c>
      <c r="T1763">
        <v>2</v>
      </c>
      <c r="U1763" t="s">
        <v>33</v>
      </c>
      <c r="X1763" t="s">
        <v>34</v>
      </c>
      <c r="Y1763" t="s">
        <v>35</v>
      </c>
      <c r="AA1763" t="str">
        <f t="shared" si="90"/>
        <v/>
      </c>
    </row>
    <row r="1764" spans="1:33" x14ac:dyDescent="0.35">
      <c r="A1764" t="s">
        <v>3865</v>
      </c>
      <c r="B1764" s="3" t="s">
        <v>3866</v>
      </c>
      <c r="C1764" s="3" t="s">
        <v>3867</v>
      </c>
      <c r="D1764">
        <v>4</v>
      </c>
      <c r="E1764" t="s">
        <v>3878</v>
      </c>
      <c r="F1764" t="s">
        <v>29</v>
      </c>
      <c r="I1764">
        <v>0</v>
      </c>
      <c r="N1764">
        <v>25</v>
      </c>
      <c r="O1764">
        <v>26</v>
      </c>
      <c r="P1764">
        <v>4</v>
      </c>
      <c r="Q1764" t="s">
        <v>3879</v>
      </c>
      <c r="R1764" t="s">
        <v>3649</v>
      </c>
      <c r="S1764" t="s">
        <v>32</v>
      </c>
      <c r="U1764" t="s">
        <v>33</v>
      </c>
      <c r="X1764" t="s">
        <v>34</v>
      </c>
      <c r="Y1764" t="s">
        <v>35</v>
      </c>
      <c r="AA1764" t="str">
        <f t="shared" si="90"/>
        <v/>
      </c>
    </row>
    <row r="1765" spans="1:33" x14ac:dyDescent="0.35">
      <c r="A1765" t="s">
        <v>3865</v>
      </c>
      <c r="B1765" s="3" t="s">
        <v>3866</v>
      </c>
      <c r="C1765" s="3" t="s">
        <v>3867</v>
      </c>
      <c r="D1765">
        <v>5</v>
      </c>
      <c r="E1765" t="s">
        <v>3880</v>
      </c>
      <c r="F1765" t="s">
        <v>29</v>
      </c>
      <c r="I1765">
        <v>0</v>
      </c>
      <c r="N1765">
        <v>20</v>
      </c>
      <c r="O1765">
        <v>19.5</v>
      </c>
      <c r="P1765">
        <v>4</v>
      </c>
      <c r="Q1765" t="s">
        <v>3881</v>
      </c>
      <c r="R1765" t="s">
        <v>685</v>
      </c>
      <c r="S1765" t="s">
        <v>32</v>
      </c>
      <c r="U1765" t="s">
        <v>33</v>
      </c>
      <c r="X1765" t="s">
        <v>95</v>
      </c>
      <c r="Y1765" t="s">
        <v>35</v>
      </c>
      <c r="AA1765" t="str">
        <f t="shared" si="90"/>
        <v/>
      </c>
    </row>
    <row r="1766" spans="1:33" x14ac:dyDescent="0.35">
      <c r="A1766" t="s">
        <v>3865</v>
      </c>
      <c r="B1766" s="3" t="s">
        <v>3866</v>
      </c>
      <c r="C1766" s="3" t="s">
        <v>3867</v>
      </c>
      <c r="D1766">
        <v>6</v>
      </c>
      <c r="E1766" t="s">
        <v>3882</v>
      </c>
      <c r="F1766" t="s">
        <v>29</v>
      </c>
      <c r="I1766">
        <v>0</v>
      </c>
      <c r="N1766">
        <v>31.5</v>
      </c>
      <c r="O1766">
        <v>39</v>
      </c>
      <c r="P1766">
        <v>7.5</v>
      </c>
      <c r="Q1766" t="s">
        <v>3883</v>
      </c>
      <c r="R1766" t="s">
        <v>3884</v>
      </c>
      <c r="S1766" t="s">
        <v>32</v>
      </c>
      <c r="U1766" t="s">
        <v>33</v>
      </c>
      <c r="X1766" t="s">
        <v>34</v>
      </c>
      <c r="Y1766" t="s">
        <v>35</v>
      </c>
      <c r="AA1766" t="str">
        <f t="shared" si="90"/>
        <v/>
      </c>
    </row>
    <row r="1767" spans="1:33" x14ac:dyDescent="0.35">
      <c r="A1767" t="s">
        <v>3865</v>
      </c>
      <c r="B1767" s="3" t="s">
        <v>3866</v>
      </c>
      <c r="C1767" s="3" t="s">
        <v>3867</v>
      </c>
      <c r="D1767">
        <v>7</v>
      </c>
      <c r="E1767" t="s">
        <v>3885</v>
      </c>
      <c r="F1767" t="s">
        <v>29</v>
      </c>
      <c r="I1767">
        <v>0</v>
      </c>
      <c r="N1767">
        <v>26.5</v>
      </c>
      <c r="O1767">
        <v>28</v>
      </c>
      <c r="P1767">
        <v>6</v>
      </c>
      <c r="Q1767" t="s">
        <v>3886</v>
      </c>
      <c r="R1767" t="s">
        <v>3887</v>
      </c>
      <c r="S1767" t="s">
        <v>32</v>
      </c>
      <c r="U1767" t="s">
        <v>33</v>
      </c>
      <c r="X1767" t="s">
        <v>88</v>
      </c>
      <c r="Y1767" t="s">
        <v>35</v>
      </c>
      <c r="AA1767" t="str">
        <f t="shared" si="90"/>
        <v/>
      </c>
    </row>
    <row r="1768" spans="1:33" x14ac:dyDescent="0.35">
      <c r="A1768" t="s">
        <v>3888</v>
      </c>
      <c r="B1768" s="3" t="s">
        <v>3889</v>
      </c>
      <c r="C1768" s="3" t="s">
        <v>3890</v>
      </c>
      <c r="D1768">
        <v>0</v>
      </c>
      <c r="E1768" t="s">
        <v>3891</v>
      </c>
      <c r="F1768" t="s">
        <v>29</v>
      </c>
      <c r="I1768">
        <v>0</v>
      </c>
      <c r="N1768">
        <v>39.5</v>
      </c>
      <c r="O1768">
        <v>42</v>
      </c>
      <c r="P1768">
        <v>6</v>
      </c>
      <c r="Q1768" t="s">
        <v>3892</v>
      </c>
      <c r="R1768" t="s">
        <v>3893</v>
      </c>
      <c r="S1768" t="s">
        <v>32</v>
      </c>
      <c r="U1768" t="s">
        <v>33</v>
      </c>
      <c r="X1768" t="s">
        <v>34</v>
      </c>
      <c r="Y1768" t="s">
        <v>35</v>
      </c>
      <c r="AA1768" t="str">
        <f t="shared" si="90"/>
        <v/>
      </c>
    </row>
    <row r="1769" spans="1:33" x14ac:dyDescent="0.35">
      <c r="A1769" t="s">
        <v>3894</v>
      </c>
      <c r="B1769" s="3" t="s">
        <v>3895</v>
      </c>
      <c r="C1769" s="3" t="s">
        <v>3896</v>
      </c>
      <c r="D1769">
        <v>0</v>
      </c>
      <c r="E1769" t="s">
        <v>3897</v>
      </c>
      <c r="F1769" t="s">
        <v>29</v>
      </c>
      <c r="I1769">
        <v>0</v>
      </c>
      <c r="N1769">
        <v>28.5</v>
      </c>
      <c r="O1769">
        <v>27.5</v>
      </c>
      <c r="P1769">
        <v>11</v>
      </c>
      <c r="Q1769" t="s">
        <v>3898</v>
      </c>
      <c r="R1769" t="s">
        <v>3899</v>
      </c>
      <c r="S1769" t="s">
        <v>32</v>
      </c>
      <c r="U1769" t="s">
        <v>33</v>
      </c>
      <c r="X1769" t="s">
        <v>34</v>
      </c>
      <c r="Y1769" t="s">
        <v>35</v>
      </c>
      <c r="AA1769" t="str">
        <f t="shared" si="90"/>
        <v/>
      </c>
    </row>
    <row r="1770" spans="1:33" x14ac:dyDescent="0.35">
      <c r="A1770" t="s">
        <v>3894</v>
      </c>
      <c r="B1770" s="3" t="s">
        <v>3895</v>
      </c>
      <c r="C1770" s="3" t="s">
        <v>3896</v>
      </c>
      <c r="D1770">
        <v>1</v>
      </c>
      <c r="E1770" t="s">
        <v>3900</v>
      </c>
      <c r="F1770" t="s">
        <v>29</v>
      </c>
      <c r="I1770">
        <v>0</v>
      </c>
      <c r="N1770">
        <v>54</v>
      </c>
      <c r="O1770">
        <v>57.5</v>
      </c>
      <c r="P1770">
        <v>9</v>
      </c>
      <c r="Q1770" t="s">
        <v>3901</v>
      </c>
      <c r="R1770" t="s">
        <v>3902</v>
      </c>
      <c r="S1770" t="s">
        <v>32</v>
      </c>
      <c r="U1770" t="s">
        <v>33</v>
      </c>
      <c r="X1770" t="s">
        <v>34</v>
      </c>
      <c r="Y1770" t="s">
        <v>35</v>
      </c>
      <c r="Z1770">
        <v>2.2000000000000002</v>
      </c>
      <c r="AA1770">
        <f t="shared" si="90"/>
        <v>64.712643678160916</v>
      </c>
      <c r="AB1770">
        <f t="shared" si="94"/>
        <v>124.14860221712357</v>
      </c>
    </row>
    <row r="1771" spans="1:33" x14ac:dyDescent="0.35">
      <c r="A1771" t="s">
        <v>3903</v>
      </c>
      <c r="B1771" s="3" t="s">
        <v>3904</v>
      </c>
      <c r="C1771" s="3" t="s">
        <v>3905</v>
      </c>
      <c r="D1771">
        <v>0</v>
      </c>
      <c r="E1771" t="s">
        <v>3906</v>
      </c>
      <c r="F1771" t="s">
        <v>73</v>
      </c>
      <c r="G1771">
        <v>28</v>
      </c>
      <c r="H1771">
        <v>29.9712</v>
      </c>
      <c r="I1771">
        <v>0</v>
      </c>
      <c r="J1771" t="s">
        <v>3907</v>
      </c>
      <c r="K1771">
        <v>1</v>
      </c>
      <c r="L1771" t="s">
        <v>176</v>
      </c>
      <c r="AA1771" t="str">
        <f t="shared" si="90"/>
        <v/>
      </c>
      <c r="AC1771">
        <f>IF(H1771&gt;0,(H1771-1.2)/0.87,IF(G1771&gt;0,G1771,""))</f>
        <v>33.070344827586204</v>
      </c>
      <c r="AD1771">
        <f>IF(AC1771&gt;30,0.00027249*AC1771^3+42.1294,0)</f>
        <v>51.984629427452383</v>
      </c>
      <c r="AE1771">
        <v>1</v>
      </c>
      <c r="AF1771">
        <v>2</v>
      </c>
      <c r="AG1771">
        <f>AE1771*AD1771</f>
        <v>51.984629427452383</v>
      </c>
    </row>
    <row r="1772" spans="1:33" x14ac:dyDescent="0.35">
      <c r="A1772" t="s">
        <v>3903</v>
      </c>
      <c r="B1772" s="3" t="s">
        <v>3904</v>
      </c>
      <c r="C1772" s="3" t="s">
        <v>3905</v>
      </c>
      <c r="D1772">
        <v>1</v>
      </c>
      <c r="E1772" t="s">
        <v>3908</v>
      </c>
      <c r="F1772" t="s">
        <v>49</v>
      </c>
      <c r="I1772">
        <v>0</v>
      </c>
      <c r="N1772">
        <v>0</v>
      </c>
      <c r="O1772">
        <v>0</v>
      </c>
      <c r="Q1772" t="s">
        <v>3909</v>
      </c>
      <c r="R1772" t="s">
        <v>3910</v>
      </c>
      <c r="S1772" t="s">
        <v>62</v>
      </c>
      <c r="AA1772" t="str">
        <f t="shared" si="90"/>
        <v/>
      </c>
    </row>
    <row r="1773" spans="1:33" x14ac:dyDescent="0.35">
      <c r="A1773" t="s">
        <v>3911</v>
      </c>
      <c r="B1773" s="3" t="s">
        <v>3912</v>
      </c>
      <c r="C1773" s="3" t="s">
        <v>3913</v>
      </c>
      <c r="D1773">
        <v>0</v>
      </c>
      <c r="E1773" t="s">
        <v>3914</v>
      </c>
      <c r="F1773" t="s">
        <v>29</v>
      </c>
      <c r="I1773">
        <v>0</v>
      </c>
      <c r="N1773">
        <v>47</v>
      </c>
      <c r="O1773">
        <v>50</v>
      </c>
      <c r="P1773">
        <v>8</v>
      </c>
      <c r="Q1773" t="s">
        <v>3915</v>
      </c>
      <c r="R1773" t="s">
        <v>3916</v>
      </c>
      <c r="S1773" t="s">
        <v>32</v>
      </c>
      <c r="U1773" t="s">
        <v>33</v>
      </c>
      <c r="X1773" t="s">
        <v>88</v>
      </c>
      <c r="Y1773" t="s">
        <v>35</v>
      </c>
      <c r="Z1773">
        <v>1.5</v>
      </c>
      <c r="AA1773">
        <f t="shared" si="90"/>
        <v>56.091954022988503</v>
      </c>
      <c r="AB1773">
        <f t="shared" si="94"/>
        <v>109.57831453218884</v>
      </c>
    </row>
    <row r="1774" spans="1:33" x14ac:dyDescent="0.35">
      <c r="A1774" t="s">
        <v>3911</v>
      </c>
      <c r="B1774" s="3" t="s">
        <v>3912</v>
      </c>
      <c r="C1774" s="3" t="s">
        <v>3913</v>
      </c>
      <c r="D1774">
        <v>1</v>
      </c>
      <c r="E1774" t="s">
        <v>3917</v>
      </c>
      <c r="F1774" t="s">
        <v>49</v>
      </c>
      <c r="I1774">
        <v>0</v>
      </c>
      <c r="N1774">
        <v>0</v>
      </c>
      <c r="O1774">
        <v>0</v>
      </c>
      <c r="Q1774" t="s">
        <v>3918</v>
      </c>
      <c r="R1774" t="s">
        <v>3919</v>
      </c>
      <c r="S1774" t="s">
        <v>32</v>
      </c>
      <c r="AA1774" t="str">
        <f t="shared" si="90"/>
        <v/>
      </c>
    </row>
    <row r="1775" spans="1:33" x14ac:dyDescent="0.35">
      <c r="A1775" t="s">
        <v>3911</v>
      </c>
      <c r="B1775" s="3" t="s">
        <v>3912</v>
      </c>
      <c r="C1775" s="3" t="s">
        <v>3913</v>
      </c>
      <c r="D1775">
        <v>2</v>
      </c>
      <c r="E1775" t="s">
        <v>3920</v>
      </c>
      <c r="F1775" t="s">
        <v>73</v>
      </c>
      <c r="G1775">
        <v>31.5</v>
      </c>
      <c r="H1775">
        <v>33.62135</v>
      </c>
      <c r="I1775">
        <v>65.437469400455868</v>
      </c>
      <c r="J1775" t="s">
        <v>3921</v>
      </c>
      <c r="K1775">
        <v>1</v>
      </c>
      <c r="L1775" t="s">
        <v>176</v>
      </c>
      <c r="AA1775" t="str">
        <f t="shared" si="90"/>
        <v/>
      </c>
      <c r="AC1775">
        <f>IF(H1775&gt;0,(H1775-1.2)/0.87,IF(G1775&gt;0,G1775,""))</f>
        <v>37.265919540229881</v>
      </c>
      <c r="AD1775">
        <f>IF(AC1775&gt;30,0.00027249*AC1775^3+42.1294,0)</f>
        <v>56.231574839519382</v>
      </c>
      <c r="AE1775">
        <v>1</v>
      </c>
      <c r="AF1775">
        <v>2</v>
      </c>
      <c r="AG1775">
        <f>AE1775*AD1775</f>
        <v>56.231574839519382</v>
      </c>
    </row>
    <row r="1776" spans="1:33" x14ac:dyDescent="0.35">
      <c r="A1776" t="s">
        <v>3922</v>
      </c>
      <c r="B1776" s="3" t="s">
        <v>3923</v>
      </c>
      <c r="C1776" s="3" t="s">
        <v>3924</v>
      </c>
      <c r="D1776">
        <v>0</v>
      </c>
      <c r="E1776" t="s">
        <v>3925</v>
      </c>
      <c r="F1776" t="s">
        <v>49</v>
      </c>
      <c r="I1776">
        <v>0</v>
      </c>
      <c r="N1776">
        <v>0</v>
      </c>
      <c r="O1776">
        <v>0</v>
      </c>
      <c r="Q1776" t="s">
        <v>3926</v>
      </c>
      <c r="R1776" t="s">
        <v>3927</v>
      </c>
      <c r="S1776" t="s">
        <v>32</v>
      </c>
      <c r="AA1776" t="str">
        <f t="shared" si="90"/>
        <v/>
      </c>
    </row>
    <row r="1777" spans="1:33" x14ac:dyDescent="0.35">
      <c r="A1777" t="s">
        <v>3928</v>
      </c>
      <c r="B1777" s="3" t="s">
        <v>3929</v>
      </c>
      <c r="C1777" s="3" t="s">
        <v>3930</v>
      </c>
      <c r="D1777">
        <v>0</v>
      </c>
      <c r="E1777" t="s">
        <v>3931</v>
      </c>
      <c r="F1777" t="s">
        <v>29</v>
      </c>
      <c r="I1777">
        <v>0</v>
      </c>
      <c r="N1777">
        <v>55.5</v>
      </c>
      <c r="O1777">
        <v>57</v>
      </c>
      <c r="P1777">
        <v>10</v>
      </c>
      <c r="Q1777" t="s">
        <v>3932</v>
      </c>
      <c r="R1777" t="s">
        <v>1268</v>
      </c>
      <c r="S1777" t="s">
        <v>32</v>
      </c>
      <c r="U1777" t="s">
        <v>33</v>
      </c>
      <c r="X1777" t="s">
        <v>95</v>
      </c>
      <c r="Y1777" t="s">
        <v>35</v>
      </c>
      <c r="Z1777">
        <v>1.7</v>
      </c>
      <c r="AA1777">
        <f t="shared" si="90"/>
        <v>64.137931034482762</v>
      </c>
      <c r="AB1777">
        <f t="shared" si="94"/>
        <v>134.27750304089309</v>
      </c>
    </row>
    <row r="1778" spans="1:33" x14ac:dyDescent="0.35">
      <c r="A1778" t="s">
        <v>3928</v>
      </c>
      <c r="B1778" s="3" t="s">
        <v>3929</v>
      </c>
      <c r="C1778" s="3" t="s">
        <v>3930</v>
      </c>
      <c r="D1778">
        <v>1</v>
      </c>
      <c r="E1778" t="s">
        <v>3933</v>
      </c>
      <c r="F1778" t="s">
        <v>29</v>
      </c>
      <c r="I1778">
        <v>0</v>
      </c>
      <c r="N1778">
        <v>29</v>
      </c>
      <c r="O1778">
        <v>30</v>
      </c>
      <c r="P1778">
        <v>8</v>
      </c>
      <c r="Q1778" t="s">
        <v>3934</v>
      </c>
      <c r="R1778" t="s">
        <v>3935</v>
      </c>
      <c r="S1778" t="s">
        <v>32</v>
      </c>
      <c r="U1778" t="s">
        <v>33</v>
      </c>
      <c r="X1778" t="s">
        <v>95</v>
      </c>
      <c r="Y1778" t="s">
        <v>35</v>
      </c>
      <c r="AA1778" t="str">
        <f t="shared" si="90"/>
        <v/>
      </c>
    </row>
    <row r="1779" spans="1:33" x14ac:dyDescent="0.35">
      <c r="A1779" t="s">
        <v>3928</v>
      </c>
      <c r="B1779" s="3" t="s">
        <v>3929</v>
      </c>
      <c r="C1779" s="3" t="s">
        <v>3930</v>
      </c>
      <c r="D1779">
        <v>2</v>
      </c>
      <c r="E1779" t="s">
        <v>3936</v>
      </c>
      <c r="F1779" t="s">
        <v>29</v>
      </c>
      <c r="I1779">
        <v>0</v>
      </c>
      <c r="N1779">
        <v>55</v>
      </c>
      <c r="O1779">
        <v>51.5</v>
      </c>
      <c r="P1779">
        <v>7</v>
      </c>
      <c r="Q1779" t="s">
        <v>3937</v>
      </c>
      <c r="R1779" t="s">
        <v>3938</v>
      </c>
      <c r="S1779" t="s">
        <v>32</v>
      </c>
      <c r="U1779" t="s">
        <v>33</v>
      </c>
      <c r="X1779" t="s">
        <v>95</v>
      </c>
      <c r="Y1779" t="s">
        <v>35</v>
      </c>
      <c r="Z1779">
        <v>2.9</v>
      </c>
      <c r="AA1779">
        <f t="shared" si="90"/>
        <v>57.816091954022987</v>
      </c>
      <c r="AB1779">
        <f t="shared" si="94"/>
        <v>90.46704140903833</v>
      </c>
    </row>
    <row r="1780" spans="1:33" x14ac:dyDescent="0.35">
      <c r="A1780" t="s">
        <v>3928</v>
      </c>
      <c r="B1780" s="3" t="s">
        <v>3929</v>
      </c>
      <c r="C1780" s="3" t="s">
        <v>3930</v>
      </c>
      <c r="D1780">
        <v>3</v>
      </c>
      <c r="E1780" t="s">
        <v>3939</v>
      </c>
      <c r="F1780" t="s">
        <v>29</v>
      </c>
      <c r="I1780">
        <v>0</v>
      </c>
      <c r="N1780">
        <v>52</v>
      </c>
      <c r="O1780">
        <v>55</v>
      </c>
      <c r="P1780">
        <v>8</v>
      </c>
      <c r="Q1780" t="s">
        <v>3940</v>
      </c>
      <c r="R1780" t="s">
        <v>442</v>
      </c>
      <c r="S1780" t="s">
        <v>32</v>
      </c>
      <c r="U1780" t="s">
        <v>33</v>
      </c>
      <c r="X1780" t="s">
        <v>95</v>
      </c>
      <c r="Y1780" t="s">
        <v>35</v>
      </c>
      <c r="Z1780">
        <v>1.6</v>
      </c>
      <c r="AA1780">
        <f t="shared" si="90"/>
        <v>61.839080459770109</v>
      </c>
      <c r="AB1780">
        <f t="shared" si="94"/>
        <v>127.57264054608345</v>
      </c>
    </row>
    <row r="1781" spans="1:33" x14ac:dyDescent="0.35">
      <c r="A1781" t="s">
        <v>3928</v>
      </c>
      <c r="B1781" s="3" t="s">
        <v>3929</v>
      </c>
      <c r="C1781" s="3" t="s">
        <v>3930</v>
      </c>
      <c r="D1781">
        <v>4</v>
      </c>
      <c r="E1781" t="s">
        <v>3941</v>
      </c>
      <c r="F1781" t="s">
        <v>29</v>
      </c>
      <c r="I1781">
        <v>0</v>
      </c>
      <c r="N1781">
        <v>51</v>
      </c>
      <c r="O1781">
        <v>52</v>
      </c>
      <c r="P1781">
        <v>8</v>
      </c>
      <c r="Q1781" t="s">
        <v>3942</v>
      </c>
      <c r="R1781" t="s">
        <v>3943</v>
      </c>
      <c r="S1781" t="s">
        <v>32</v>
      </c>
      <c r="U1781" t="s">
        <v>33</v>
      </c>
      <c r="X1781" t="s">
        <v>34</v>
      </c>
      <c r="Y1781" t="s">
        <v>35</v>
      </c>
      <c r="Z1781">
        <v>1.6</v>
      </c>
      <c r="AA1781">
        <f t="shared" si="90"/>
        <v>58.390804597701148</v>
      </c>
      <c r="AB1781">
        <f t="shared" si="94"/>
        <v>115.04227706883503</v>
      </c>
    </row>
    <row r="1782" spans="1:33" x14ac:dyDescent="0.35">
      <c r="A1782" t="s">
        <v>3928</v>
      </c>
      <c r="B1782" s="3" t="s">
        <v>3929</v>
      </c>
      <c r="C1782" s="3" t="s">
        <v>3930</v>
      </c>
      <c r="D1782">
        <v>5</v>
      </c>
      <c r="E1782" t="s">
        <v>3944</v>
      </c>
      <c r="F1782" t="s">
        <v>29</v>
      </c>
      <c r="I1782">
        <v>0</v>
      </c>
      <c r="N1782">
        <v>69</v>
      </c>
      <c r="O1782">
        <v>70.5</v>
      </c>
      <c r="P1782">
        <v>8</v>
      </c>
      <c r="Q1782" t="s">
        <v>3945</v>
      </c>
      <c r="R1782" t="s">
        <v>3946</v>
      </c>
      <c r="S1782" t="s">
        <v>32</v>
      </c>
      <c r="U1782" t="s">
        <v>33</v>
      </c>
      <c r="X1782" t="s">
        <v>34</v>
      </c>
      <c r="Y1782" t="s">
        <v>35</v>
      </c>
      <c r="Z1782">
        <v>2.9</v>
      </c>
      <c r="AA1782">
        <f t="shared" si="90"/>
        <v>79.655172413793096</v>
      </c>
      <c r="AB1782">
        <f t="shared" si="94"/>
        <v>172.49338927388155</v>
      </c>
    </row>
    <row r="1783" spans="1:33" x14ac:dyDescent="0.35">
      <c r="A1783" t="s">
        <v>3928</v>
      </c>
      <c r="B1783" s="3" t="s">
        <v>3929</v>
      </c>
      <c r="C1783" s="3" t="s">
        <v>3930</v>
      </c>
      <c r="D1783">
        <v>6</v>
      </c>
      <c r="E1783" t="s">
        <v>3947</v>
      </c>
      <c r="F1783" t="s">
        <v>29</v>
      </c>
      <c r="I1783">
        <v>0</v>
      </c>
      <c r="N1783">
        <v>28</v>
      </c>
      <c r="O1783">
        <v>27</v>
      </c>
      <c r="P1783">
        <v>7</v>
      </c>
      <c r="Q1783" t="s">
        <v>3937</v>
      </c>
      <c r="R1783" t="s">
        <v>3938</v>
      </c>
      <c r="S1783" t="s">
        <v>32</v>
      </c>
      <c r="U1783" t="s">
        <v>33</v>
      </c>
      <c r="X1783" t="s">
        <v>95</v>
      </c>
      <c r="Y1783" t="s">
        <v>35</v>
      </c>
      <c r="AA1783" t="str">
        <f t="shared" si="90"/>
        <v/>
      </c>
    </row>
    <row r="1784" spans="1:33" x14ac:dyDescent="0.35">
      <c r="A1784" t="s">
        <v>3928</v>
      </c>
      <c r="B1784" s="3" t="s">
        <v>3929</v>
      </c>
      <c r="C1784" s="3" t="s">
        <v>3930</v>
      </c>
      <c r="D1784">
        <v>7</v>
      </c>
      <c r="E1784" t="s">
        <v>3948</v>
      </c>
      <c r="F1784" t="s">
        <v>73</v>
      </c>
      <c r="G1784">
        <v>23</v>
      </c>
      <c r="I1784">
        <v>0</v>
      </c>
      <c r="J1784" s="4" t="s">
        <v>3949</v>
      </c>
      <c r="K1784">
        <v>0</v>
      </c>
      <c r="L1784" t="s">
        <v>75</v>
      </c>
      <c r="AA1784" t="str">
        <f t="shared" si="90"/>
        <v/>
      </c>
      <c r="AC1784">
        <v>0</v>
      </c>
      <c r="AD1784">
        <f t="shared" ref="AD1784:AD1785" si="95">IF(AC1784&gt;30,0.00027249*AC1784^3+42.1294,0)</f>
        <v>0</v>
      </c>
      <c r="AE1784">
        <v>0.13</v>
      </c>
      <c r="AF1784">
        <v>2</v>
      </c>
      <c r="AG1784">
        <f t="shared" ref="AG1784:AG1785" si="96">AE1784*AD1784</f>
        <v>0</v>
      </c>
    </row>
    <row r="1785" spans="1:33" x14ac:dyDescent="0.35">
      <c r="A1785" t="s">
        <v>3928</v>
      </c>
      <c r="B1785" s="3" t="s">
        <v>3929</v>
      </c>
      <c r="C1785" s="3" t="s">
        <v>3930</v>
      </c>
      <c r="D1785">
        <v>8</v>
      </c>
      <c r="E1785" t="s">
        <v>3950</v>
      </c>
      <c r="F1785" t="s">
        <v>73</v>
      </c>
      <c r="G1785">
        <v>26.5</v>
      </c>
      <c r="I1785">
        <v>0</v>
      </c>
      <c r="J1785" s="4" t="s">
        <v>3949</v>
      </c>
      <c r="K1785">
        <v>0</v>
      </c>
      <c r="L1785" t="s">
        <v>75</v>
      </c>
      <c r="AA1785" t="str">
        <f t="shared" si="90"/>
        <v/>
      </c>
      <c r="AC1785">
        <v>0</v>
      </c>
      <c r="AD1785">
        <f t="shared" si="95"/>
        <v>0</v>
      </c>
      <c r="AE1785">
        <v>0.13</v>
      </c>
      <c r="AF1785">
        <v>2</v>
      </c>
      <c r="AG1785">
        <f t="shared" si="96"/>
        <v>0</v>
      </c>
    </row>
    <row r="1786" spans="1:33" x14ac:dyDescent="0.35">
      <c r="A1786" t="s">
        <v>3928</v>
      </c>
      <c r="B1786" s="3" t="s">
        <v>3929</v>
      </c>
      <c r="C1786" s="3" t="s">
        <v>3930</v>
      </c>
      <c r="D1786">
        <v>9</v>
      </c>
      <c r="E1786" t="s">
        <v>3951</v>
      </c>
      <c r="F1786" t="s">
        <v>29</v>
      </c>
      <c r="I1786">
        <v>0</v>
      </c>
      <c r="N1786">
        <v>49.5</v>
      </c>
      <c r="O1786">
        <v>53</v>
      </c>
      <c r="P1786">
        <v>12</v>
      </c>
      <c r="Q1786" t="s">
        <v>3952</v>
      </c>
      <c r="R1786" t="s">
        <v>1268</v>
      </c>
      <c r="S1786" t="s">
        <v>32</v>
      </c>
      <c r="U1786" t="s">
        <v>33</v>
      </c>
      <c r="X1786" t="s">
        <v>34</v>
      </c>
      <c r="Y1786" t="s">
        <v>35</v>
      </c>
      <c r="Z1786">
        <v>1</v>
      </c>
      <c r="AA1786">
        <f t="shared" si="90"/>
        <v>59.540229885057471</v>
      </c>
      <c r="AB1786">
        <f t="shared" si="94"/>
        <v>133.45443314400836</v>
      </c>
    </row>
    <row r="1787" spans="1:33" x14ac:dyDescent="0.35">
      <c r="A1787" t="s">
        <v>3928</v>
      </c>
      <c r="B1787" s="3" t="s">
        <v>3929</v>
      </c>
      <c r="C1787" s="3" t="s">
        <v>3930</v>
      </c>
      <c r="D1787">
        <v>10</v>
      </c>
      <c r="E1787" t="s">
        <v>3953</v>
      </c>
      <c r="F1787" t="s">
        <v>29</v>
      </c>
      <c r="I1787">
        <v>0</v>
      </c>
      <c r="N1787">
        <v>33</v>
      </c>
      <c r="O1787">
        <v>34</v>
      </c>
      <c r="P1787">
        <v>7</v>
      </c>
      <c r="Q1787" t="s">
        <v>3954</v>
      </c>
      <c r="R1787" t="s">
        <v>3331</v>
      </c>
      <c r="S1787" t="s">
        <v>62</v>
      </c>
      <c r="U1787" t="s">
        <v>33</v>
      </c>
      <c r="X1787" t="s">
        <v>88</v>
      </c>
      <c r="Y1787" t="s">
        <v>35</v>
      </c>
      <c r="AA1787" t="str">
        <f t="shared" si="90"/>
        <v/>
      </c>
    </row>
    <row r="1788" spans="1:33" x14ac:dyDescent="0.35">
      <c r="A1788" t="s">
        <v>3928</v>
      </c>
      <c r="B1788" s="3" t="s">
        <v>3929</v>
      </c>
      <c r="C1788" s="3" t="s">
        <v>3930</v>
      </c>
      <c r="D1788">
        <v>11</v>
      </c>
      <c r="E1788" t="s">
        <v>3955</v>
      </c>
      <c r="F1788" t="s">
        <v>29</v>
      </c>
      <c r="I1788">
        <v>0</v>
      </c>
      <c r="N1788">
        <v>26.5</v>
      </c>
      <c r="O1788">
        <v>28</v>
      </c>
      <c r="P1788">
        <v>8</v>
      </c>
      <c r="Q1788" t="s">
        <v>3956</v>
      </c>
      <c r="R1788" t="s">
        <v>3358</v>
      </c>
      <c r="S1788" t="s">
        <v>52</v>
      </c>
      <c r="T1788">
        <v>4</v>
      </c>
      <c r="U1788" t="s">
        <v>33</v>
      </c>
      <c r="X1788" t="s">
        <v>95</v>
      </c>
      <c r="Y1788" t="s">
        <v>35</v>
      </c>
      <c r="AA1788" t="str">
        <f t="shared" si="90"/>
        <v/>
      </c>
    </row>
    <row r="1789" spans="1:33" x14ac:dyDescent="0.35">
      <c r="A1789" t="s">
        <v>3928</v>
      </c>
      <c r="B1789" s="3" t="s">
        <v>3929</v>
      </c>
      <c r="C1789" s="3" t="s">
        <v>3930</v>
      </c>
      <c r="D1789">
        <v>12</v>
      </c>
      <c r="E1789" t="s">
        <v>3957</v>
      </c>
      <c r="F1789" t="s">
        <v>29</v>
      </c>
      <c r="I1789">
        <v>0</v>
      </c>
      <c r="N1789">
        <v>39.5</v>
      </c>
      <c r="O1789">
        <v>43</v>
      </c>
      <c r="P1789">
        <v>10</v>
      </c>
      <c r="Q1789" t="s">
        <v>3958</v>
      </c>
      <c r="R1789" t="s">
        <v>3959</v>
      </c>
      <c r="S1789" t="s">
        <v>32</v>
      </c>
      <c r="U1789" t="s">
        <v>33</v>
      </c>
      <c r="X1789" t="s">
        <v>95</v>
      </c>
      <c r="Y1789" t="s">
        <v>35</v>
      </c>
      <c r="AA1789" t="str">
        <f t="shared" si="90"/>
        <v/>
      </c>
    </row>
    <row r="1790" spans="1:33" x14ac:dyDescent="0.35">
      <c r="A1790" t="s">
        <v>3928</v>
      </c>
      <c r="B1790" s="3" t="s">
        <v>3929</v>
      </c>
      <c r="C1790" s="3" t="s">
        <v>3930</v>
      </c>
      <c r="D1790">
        <v>13</v>
      </c>
      <c r="E1790" t="s">
        <v>3960</v>
      </c>
      <c r="F1790" t="s">
        <v>29</v>
      </c>
      <c r="I1790">
        <v>0</v>
      </c>
      <c r="N1790">
        <v>59</v>
      </c>
      <c r="O1790">
        <v>61</v>
      </c>
      <c r="P1790">
        <v>9</v>
      </c>
      <c r="Q1790" t="s">
        <v>3961</v>
      </c>
      <c r="R1790" t="s">
        <v>3962</v>
      </c>
      <c r="S1790" t="s">
        <v>32</v>
      </c>
      <c r="U1790" t="s">
        <v>33</v>
      </c>
      <c r="X1790" t="s">
        <v>95</v>
      </c>
      <c r="Y1790" t="s">
        <v>35</v>
      </c>
      <c r="Z1790">
        <v>2</v>
      </c>
      <c r="AA1790">
        <f t="shared" si="90"/>
        <v>68.735632183908038</v>
      </c>
      <c r="AB1790">
        <f t="shared" si="94"/>
        <v>146.09265606797598</v>
      </c>
    </row>
    <row r="1791" spans="1:33" x14ac:dyDescent="0.35">
      <c r="A1791" t="s">
        <v>3928</v>
      </c>
      <c r="B1791" s="3" t="s">
        <v>3929</v>
      </c>
      <c r="C1791" s="3" t="s">
        <v>3930</v>
      </c>
      <c r="D1791">
        <v>14</v>
      </c>
      <c r="E1791" t="s">
        <v>3963</v>
      </c>
      <c r="F1791" t="s">
        <v>29</v>
      </c>
      <c r="I1791">
        <v>0</v>
      </c>
      <c r="N1791">
        <v>50.5</v>
      </c>
      <c r="O1791">
        <v>54</v>
      </c>
      <c r="P1791">
        <v>9</v>
      </c>
      <c r="Q1791" t="s">
        <v>3964</v>
      </c>
      <c r="R1791" t="s">
        <v>3609</v>
      </c>
      <c r="S1791" t="s">
        <v>32</v>
      </c>
      <c r="U1791" t="s">
        <v>117</v>
      </c>
      <c r="V1791" t="s">
        <v>393</v>
      </c>
      <c r="W1791">
        <v>2</v>
      </c>
      <c r="X1791" t="s">
        <v>34</v>
      </c>
      <c r="Y1791" t="s">
        <v>35</v>
      </c>
      <c r="Z1791">
        <v>1.2</v>
      </c>
      <c r="AA1791">
        <f t="shared" si="90"/>
        <v>60.689655172413794</v>
      </c>
      <c r="AB1791">
        <f t="shared" si="94"/>
        <v>133.01458951411331</v>
      </c>
    </row>
    <row r="1792" spans="1:33" x14ac:dyDescent="0.35">
      <c r="A1792" t="s">
        <v>3965</v>
      </c>
      <c r="B1792" s="3" t="s">
        <v>3966</v>
      </c>
      <c r="C1792" s="3" t="s">
        <v>3967</v>
      </c>
      <c r="D1792">
        <v>0</v>
      </c>
      <c r="E1792" t="s">
        <v>3968</v>
      </c>
      <c r="F1792" t="s">
        <v>49</v>
      </c>
      <c r="I1792">
        <v>0</v>
      </c>
      <c r="N1792">
        <v>0</v>
      </c>
      <c r="O1792">
        <v>0</v>
      </c>
      <c r="Q1792" t="s">
        <v>3969</v>
      </c>
      <c r="R1792" t="s">
        <v>3405</v>
      </c>
      <c r="S1792" t="s">
        <v>32</v>
      </c>
      <c r="AA1792" t="str">
        <f t="shared" si="90"/>
        <v/>
      </c>
    </row>
    <row r="1793" spans="1:33" x14ac:dyDescent="0.35">
      <c r="A1793" t="s">
        <v>3970</v>
      </c>
      <c r="B1793" s="3" t="s">
        <v>3971</v>
      </c>
      <c r="C1793" s="3" t="s">
        <v>3972</v>
      </c>
      <c r="D1793">
        <v>0</v>
      </c>
      <c r="E1793" t="s">
        <v>3973</v>
      </c>
      <c r="F1793" t="s">
        <v>29</v>
      </c>
      <c r="I1793">
        <v>0</v>
      </c>
      <c r="N1793">
        <v>13</v>
      </c>
      <c r="O1793">
        <v>14</v>
      </c>
      <c r="P1793">
        <v>5</v>
      </c>
      <c r="Q1793" t="s">
        <v>3974</v>
      </c>
      <c r="R1793" t="s">
        <v>3975</v>
      </c>
      <c r="S1793" t="s">
        <v>32</v>
      </c>
      <c r="U1793" t="s">
        <v>33</v>
      </c>
      <c r="X1793" t="s">
        <v>95</v>
      </c>
      <c r="Y1793" t="s">
        <v>35</v>
      </c>
      <c r="AA1793" t="str">
        <f t="shared" si="90"/>
        <v/>
      </c>
    </row>
    <row r="1794" spans="1:33" x14ac:dyDescent="0.35">
      <c r="A1794" t="s">
        <v>3970</v>
      </c>
      <c r="B1794" s="3" t="s">
        <v>3971</v>
      </c>
      <c r="C1794" s="3" t="s">
        <v>3972</v>
      </c>
      <c r="D1794">
        <v>1</v>
      </c>
      <c r="E1794" t="s">
        <v>3976</v>
      </c>
      <c r="F1794" t="s">
        <v>29</v>
      </c>
      <c r="I1794">
        <v>0</v>
      </c>
      <c r="N1794">
        <v>16</v>
      </c>
      <c r="O1794">
        <v>17</v>
      </c>
      <c r="P1794">
        <v>3</v>
      </c>
      <c r="Q1794" t="s">
        <v>3977</v>
      </c>
      <c r="R1794" t="s">
        <v>442</v>
      </c>
      <c r="S1794" t="s">
        <v>52</v>
      </c>
      <c r="T1794">
        <v>3</v>
      </c>
      <c r="U1794" t="s">
        <v>33</v>
      </c>
      <c r="X1794" t="s">
        <v>95</v>
      </c>
      <c r="Y1794" t="s">
        <v>35</v>
      </c>
      <c r="AA1794" t="str">
        <f t="shared" ref="AA1794:AA1857" si="97">IF(N1794&gt;45,(O1794-1.2)/0.87,"")</f>
        <v/>
      </c>
    </row>
    <row r="1795" spans="1:33" x14ac:dyDescent="0.35">
      <c r="A1795" t="s">
        <v>3970</v>
      </c>
      <c r="B1795" s="3" t="s">
        <v>3971</v>
      </c>
      <c r="C1795" s="3" t="s">
        <v>3972</v>
      </c>
      <c r="D1795">
        <v>2</v>
      </c>
      <c r="E1795" t="s">
        <v>3978</v>
      </c>
      <c r="F1795" t="s">
        <v>29</v>
      </c>
      <c r="I1795">
        <v>0</v>
      </c>
      <c r="N1795">
        <v>16.5</v>
      </c>
      <c r="O1795">
        <v>18</v>
      </c>
      <c r="P1795">
        <v>3.5</v>
      </c>
      <c r="Q1795" t="s">
        <v>3979</v>
      </c>
      <c r="R1795" t="s">
        <v>1268</v>
      </c>
      <c r="S1795" t="s">
        <v>32</v>
      </c>
      <c r="U1795" t="s">
        <v>33</v>
      </c>
      <c r="X1795" t="s">
        <v>95</v>
      </c>
      <c r="Y1795" t="s">
        <v>35</v>
      </c>
      <c r="AA1795" t="str">
        <f t="shared" si="97"/>
        <v/>
      </c>
    </row>
    <row r="1796" spans="1:33" x14ac:dyDescent="0.35">
      <c r="A1796" t="s">
        <v>3970</v>
      </c>
      <c r="B1796" s="3" t="s">
        <v>3971</v>
      </c>
      <c r="C1796" s="3" t="s">
        <v>3972</v>
      </c>
      <c r="D1796">
        <v>3</v>
      </c>
      <c r="E1796" t="s">
        <v>3980</v>
      </c>
      <c r="F1796" t="s">
        <v>29</v>
      </c>
      <c r="I1796">
        <v>0</v>
      </c>
      <c r="N1796">
        <v>14</v>
      </c>
      <c r="O1796">
        <v>15</v>
      </c>
      <c r="P1796">
        <v>3.5</v>
      </c>
      <c r="Q1796" t="s">
        <v>3981</v>
      </c>
      <c r="R1796" t="s">
        <v>442</v>
      </c>
      <c r="S1796" t="s">
        <v>32</v>
      </c>
      <c r="U1796" t="s">
        <v>33</v>
      </c>
      <c r="X1796" t="s">
        <v>95</v>
      </c>
      <c r="Y1796" t="s">
        <v>35</v>
      </c>
      <c r="AA1796" t="str">
        <f t="shared" si="97"/>
        <v/>
      </c>
    </row>
    <row r="1797" spans="1:33" x14ac:dyDescent="0.35">
      <c r="A1797" t="s">
        <v>3970</v>
      </c>
      <c r="B1797" s="3" t="s">
        <v>3971</v>
      </c>
      <c r="C1797" s="3" t="s">
        <v>3972</v>
      </c>
      <c r="D1797">
        <v>4</v>
      </c>
      <c r="E1797" t="s">
        <v>3982</v>
      </c>
      <c r="F1797" t="s">
        <v>29</v>
      </c>
      <c r="I1797">
        <v>0</v>
      </c>
      <c r="N1797">
        <v>26</v>
      </c>
      <c r="O1797">
        <v>30</v>
      </c>
      <c r="P1797">
        <v>4</v>
      </c>
      <c r="Q1797" t="s">
        <v>3983</v>
      </c>
      <c r="R1797" t="s">
        <v>3984</v>
      </c>
      <c r="S1797" t="s">
        <v>32</v>
      </c>
      <c r="U1797" t="s">
        <v>33</v>
      </c>
      <c r="X1797" t="s">
        <v>88</v>
      </c>
      <c r="Y1797" t="s">
        <v>35</v>
      </c>
      <c r="AA1797" t="str">
        <f t="shared" si="97"/>
        <v/>
      </c>
    </row>
    <row r="1798" spans="1:33" x14ac:dyDescent="0.35">
      <c r="A1798" t="s">
        <v>3970</v>
      </c>
      <c r="B1798" s="3" t="s">
        <v>3971</v>
      </c>
      <c r="C1798" s="3" t="s">
        <v>3972</v>
      </c>
      <c r="D1798">
        <v>5</v>
      </c>
      <c r="E1798" t="s">
        <v>3985</v>
      </c>
      <c r="F1798" t="s">
        <v>29</v>
      </c>
      <c r="I1798">
        <v>0</v>
      </c>
      <c r="N1798">
        <v>11</v>
      </c>
      <c r="O1798">
        <v>11</v>
      </c>
      <c r="P1798">
        <v>3.5</v>
      </c>
      <c r="Q1798" t="s">
        <v>3986</v>
      </c>
      <c r="R1798" t="s">
        <v>3987</v>
      </c>
      <c r="S1798" t="s">
        <v>32</v>
      </c>
      <c r="U1798" t="s">
        <v>33</v>
      </c>
      <c r="X1798" t="s">
        <v>34</v>
      </c>
      <c r="Y1798" t="s">
        <v>35</v>
      </c>
      <c r="AA1798" t="str">
        <f t="shared" si="97"/>
        <v/>
      </c>
    </row>
    <row r="1799" spans="1:33" x14ac:dyDescent="0.35">
      <c r="A1799" t="s">
        <v>3970</v>
      </c>
      <c r="B1799" s="3" t="s">
        <v>3971</v>
      </c>
      <c r="C1799" s="3" t="s">
        <v>3972</v>
      </c>
      <c r="D1799">
        <v>6</v>
      </c>
      <c r="E1799" t="s">
        <v>3988</v>
      </c>
      <c r="F1799" t="s">
        <v>29</v>
      </c>
      <c r="I1799">
        <v>0</v>
      </c>
      <c r="N1799">
        <v>40</v>
      </c>
      <c r="O1799">
        <v>43.5</v>
      </c>
      <c r="P1799">
        <v>5</v>
      </c>
      <c r="Q1799" t="s">
        <v>3989</v>
      </c>
      <c r="R1799" t="s">
        <v>3990</v>
      </c>
      <c r="S1799" t="s">
        <v>52</v>
      </c>
      <c r="T1799">
        <v>3</v>
      </c>
      <c r="U1799" t="s">
        <v>117</v>
      </c>
      <c r="V1799" t="s">
        <v>3991</v>
      </c>
      <c r="W1799">
        <v>0</v>
      </c>
      <c r="X1799" t="s">
        <v>34</v>
      </c>
      <c r="Y1799" t="s">
        <v>35</v>
      </c>
      <c r="Z1799">
        <v>4</v>
      </c>
      <c r="AA1799" t="str">
        <f t="shared" si="97"/>
        <v/>
      </c>
    </row>
    <row r="1800" spans="1:33" x14ac:dyDescent="0.35">
      <c r="A1800" t="s">
        <v>3970</v>
      </c>
      <c r="B1800" s="3" t="s">
        <v>3971</v>
      </c>
      <c r="C1800" s="3" t="s">
        <v>3972</v>
      </c>
      <c r="D1800">
        <v>7</v>
      </c>
      <c r="E1800" t="s">
        <v>3992</v>
      </c>
      <c r="F1800" t="s">
        <v>29</v>
      </c>
      <c r="I1800">
        <v>0</v>
      </c>
      <c r="N1800">
        <v>10.3</v>
      </c>
      <c r="O1800">
        <v>11</v>
      </c>
      <c r="P1800">
        <v>2.5</v>
      </c>
      <c r="Q1800" t="s">
        <v>3993</v>
      </c>
      <c r="R1800" t="s">
        <v>3331</v>
      </c>
      <c r="S1800" t="s">
        <v>52</v>
      </c>
      <c r="T1800">
        <v>5</v>
      </c>
      <c r="U1800" t="s">
        <v>33</v>
      </c>
      <c r="X1800" t="s">
        <v>95</v>
      </c>
      <c r="Y1800" t="s">
        <v>35</v>
      </c>
      <c r="AA1800" t="str">
        <f t="shared" si="97"/>
        <v/>
      </c>
    </row>
    <row r="1801" spans="1:33" x14ac:dyDescent="0.35">
      <c r="A1801" t="s">
        <v>3970</v>
      </c>
      <c r="B1801" s="3" t="s">
        <v>3971</v>
      </c>
      <c r="C1801" s="3" t="s">
        <v>3972</v>
      </c>
      <c r="D1801">
        <v>8</v>
      </c>
      <c r="E1801" t="s">
        <v>3994</v>
      </c>
      <c r="F1801" t="s">
        <v>29</v>
      </c>
      <c r="I1801">
        <v>0</v>
      </c>
      <c r="N1801">
        <v>15.5</v>
      </c>
      <c r="O1801">
        <v>21</v>
      </c>
      <c r="P1801">
        <v>2.5</v>
      </c>
      <c r="Q1801" t="s">
        <v>3995</v>
      </c>
      <c r="R1801" t="s">
        <v>3331</v>
      </c>
      <c r="S1801" t="s">
        <v>62</v>
      </c>
      <c r="U1801" t="s">
        <v>33</v>
      </c>
      <c r="X1801" t="s">
        <v>34</v>
      </c>
      <c r="Y1801" t="s">
        <v>35</v>
      </c>
      <c r="AA1801" t="str">
        <f t="shared" si="97"/>
        <v/>
      </c>
    </row>
    <row r="1802" spans="1:33" x14ac:dyDescent="0.35">
      <c r="A1802" t="s">
        <v>3970</v>
      </c>
      <c r="B1802" s="3" t="s">
        <v>3971</v>
      </c>
      <c r="C1802" s="3" t="s">
        <v>3972</v>
      </c>
      <c r="D1802">
        <v>9</v>
      </c>
      <c r="E1802" t="s">
        <v>3996</v>
      </c>
      <c r="F1802" t="s">
        <v>29</v>
      </c>
      <c r="I1802">
        <v>0</v>
      </c>
      <c r="N1802">
        <v>10</v>
      </c>
      <c r="O1802">
        <v>11</v>
      </c>
      <c r="P1802">
        <v>2</v>
      </c>
      <c r="Q1802" t="s">
        <v>3995</v>
      </c>
      <c r="R1802" t="s">
        <v>3331</v>
      </c>
      <c r="S1802" t="s">
        <v>52</v>
      </c>
      <c r="T1802">
        <v>5</v>
      </c>
      <c r="U1802" t="s">
        <v>33</v>
      </c>
      <c r="X1802" t="s">
        <v>95</v>
      </c>
      <c r="Y1802" t="s">
        <v>35</v>
      </c>
      <c r="AA1802" t="str">
        <f t="shared" si="97"/>
        <v/>
      </c>
    </row>
    <row r="1803" spans="1:33" x14ac:dyDescent="0.35">
      <c r="A1803" t="s">
        <v>3970</v>
      </c>
      <c r="B1803" s="3" t="s">
        <v>3971</v>
      </c>
      <c r="C1803" s="3" t="s">
        <v>3972</v>
      </c>
      <c r="D1803">
        <v>10</v>
      </c>
      <c r="E1803" t="s">
        <v>3997</v>
      </c>
      <c r="F1803" t="s">
        <v>49</v>
      </c>
      <c r="I1803">
        <v>0</v>
      </c>
      <c r="N1803">
        <v>0</v>
      </c>
      <c r="O1803">
        <v>0</v>
      </c>
      <c r="Q1803" t="s">
        <v>3998</v>
      </c>
      <c r="R1803" t="s">
        <v>3999</v>
      </c>
      <c r="S1803" t="s">
        <v>52</v>
      </c>
      <c r="T1803">
        <v>3</v>
      </c>
      <c r="AA1803" t="str">
        <f t="shared" si="97"/>
        <v/>
      </c>
    </row>
    <row r="1804" spans="1:33" x14ac:dyDescent="0.35">
      <c r="A1804" t="s">
        <v>3970</v>
      </c>
      <c r="B1804" s="3" t="s">
        <v>3971</v>
      </c>
      <c r="C1804" s="3" t="s">
        <v>3972</v>
      </c>
      <c r="D1804">
        <v>11</v>
      </c>
      <c r="E1804" t="s">
        <v>4000</v>
      </c>
      <c r="F1804" t="s">
        <v>29</v>
      </c>
      <c r="I1804">
        <v>0</v>
      </c>
      <c r="N1804">
        <v>14</v>
      </c>
      <c r="O1804">
        <v>15.5</v>
      </c>
      <c r="P1804">
        <v>4</v>
      </c>
      <c r="Q1804" t="s">
        <v>4001</v>
      </c>
      <c r="R1804" t="s">
        <v>4002</v>
      </c>
      <c r="S1804" t="s">
        <v>32</v>
      </c>
      <c r="U1804" t="s">
        <v>33</v>
      </c>
      <c r="X1804" t="s">
        <v>95</v>
      </c>
      <c r="Y1804" t="s">
        <v>35</v>
      </c>
      <c r="AA1804" t="str">
        <f t="shared" si="97"/>
        <v/>
      </c>
    </row>
    <row r="1805" spans="1:33" x14ac:dyDescent="0.35">
      <c r="A1805" t="s">
        <v>3970</v>
      </c>
      <c r="B1805" s="3" t="s">
        <v>3971</v>
      </c>
      <c r="C1805" s="3" t="s">
        <v>3972</v>
      </c>
      <c r="D1805">
        <v>12</v>
      </c>
      <c r="E1805" t="s">
        <v>4003</v>
      </c>
      <c r="F1805" t="s">
        <v>29</v>
      </c>
      <c r="I1805">
        <v>0</v>
      </c>
      <c r="N1805">
        <v>13.5</v>
      </c>
      <c r="O1805">
        <v>13.5</v>
      </c>
      <c r="P1805">
        <v>3.5</v>
      </c>
      <c r="Q1805" t="s">
        <v>4004</v>
      </c>
      <c r="R1805" t="s">
        <v>4005</v>
      </c>
      <c r="S1805" t="s">
        <v>62</v>
      </c>
      <c r="U1805" t="s">
        <v>33</v>
      </c>
      <c r="X1805" t="s">
        <v>95</v>
      </c>
      <c r="Y1805" t="s">
        <v>35</v>
      </c>
      <c r="AA1805" t="str">
        <f t="shared" si="97"/>
        <v/>
      </c>
    </row>
    <row r="1806" spans="1:33" x14ac:dyDescent="0.35">
      <c r="A1806" t="s">
        <v>3970</v>
      </c>
      <c r="B1806" s="3" t="s">
        <v>3971</v>
      </c>
      <c r="C1806" s="3" t="s">
        <v>3972</v>
      </c>
      <c r="D1806">
        <v>13</v>
      </c>
      <c r="E1806" t="s">
        <v>4006</v>
      </c>
      <c r="F1806" t="s">
        <v>29</v>
      </c>
      <c r="I1806">
        <v>0</v>
      </c>
      <c r="N1806">
        <v>25</v>
      </c>
      <c r="O1806">
        <v>21.5</v>
      </c>
      <c r="P1806">
        <v>4</v>
      </c>
      <c r="Q1806" t="s">
        <v>4007</v>
      </c>
      <c r="R1806" t="s">
        <v>4008</v>
      </c>
      <c r="S1806" t="s">
        <v>62</v>
      </c>
      <c r="U1806" t="s">
        <v>33</v>
      </c>
      <c r="X1806" t="s">
        <v>34</v>
      </c>
      <c r="Y1806" t="s">
        <v>35</v>
      </c>
      <c r="AA1806" t="str">
        <f t="shared" si="97"/>
        <v/>
      </c>
    </row>
    <row r="1807" spans="1:33" x14ac:dyDescent="0.35">
      <c r="A1807" t="s">
        <v>3970</v>
      </c>
      <c r="B1807" s="3" t="s">
        <v>3971</v>
      </c>
      <c r="C1807" s="3" t="s">
        <v>3972</v>
      </c>
      <c r="D1807">
        <v>14</v>
      </c>
      <c r="E1807" t="s">
        <v>4009</v>
      </c>
      <c r="F1807" t="s">
        <v>29</v>
      </c>
      <c r="I1807">
        <v>0</v>
      </c>
      <c r="N1807">
        <v>14</v>
      </c>
      <c r="O1807">
        <v>15.5</v>
      </c>
      <c r="P1807">
        <v>3</v>
      </c>
      <c r="Q1807" t="s">
        <v>4010</v>
      </c>
      <c r="R1807" t="s">
        <v>4011</v>
      </c>
      <c r="S1807" t="s">
        <v>52</v>
      </c>
      <c r="T1807">
        <v>9</v>
      </c>
      <c r="U1807" t="s">
        <v>33</v>
      </c>
      <c r="X1807" t="s">
        <v>95</v>
      </c>
      <c r="Y1807" t="s">
        <v>35</v>
      </c>
      <c r="AA1807" t="str">
        <f t="shared" si="97"/>
        <v/>
      </c>
    </row>
    <row r="1808" spans="1:33" x14ac:dyDescent="0.35">
      <c r="A1808" t="s">
        <v>3970</v>
      </c>
      <c r="B1808" s="3" t="s">
        <v>3971</v>
      </c>
      <c r="C1808" s="3" t="s">
        <v>3972</v>
      </c>
      <c r="D1808">
        <v>15</v>
      </c>
      <c r="E1808" t="s">
        <v>4012</v>
      </c>
      <c r="F1808" t="s">
        <v>73</v>
      </c>
      <c r="G1808">
        <v>58</v>
      </c>
      <c r="I1808">
        <v>113.26440528640001</v>
      </c>
      <c r="J1808" s="4" t="s">
        <v>4013</v>
      </c>
      <c r="K1808">
        <v>0</v>
      </c>
      <c r="L1808" t="s">
        <v>75</v>
      </c>
      <c r="M1808">
        <v>1</v>
      </c>
      <c r="AA1808" t="str">
        <f t="shared" si="97"/>
        <v/>
      </c>
      <c r="AC1808">
        <f>IF(H1808&gt;0,(H1808-1.2)/0.87,IF(G1808&gt;0,G1808,""))</f>
        <v>58</v>
      </c>
      <c r="AD1808">
        <f>4.8312*0.0001*AC1808^3+60.4774</f>
        <v>154.73990944000002</v>
      </c>
      <c r="AE1808">
        <v>0.47</v>
      </c>
      <c r="AF1808">
        <v>3</v>
      </c>
      <c r="AG1808">
        <f>AE1808*AD1808</f>
        <v>72.727757436800005</v>
      </c>
    </row>
    <row r="1809" spans="1:33" x14ac:dyDescent="0.35">
      <c r="A1809" t="s">
        <v>3970</v>
      </c>
      <c r="B1809" s="3" t="s">
        <v>3971</v>
      </c>
      <c r="C1809" s="3" t="s">
        <v>3972</v>
      </c>
      <c r="D1809">
        <v>16</v>
      </c>
      <c r="E1809" t="s">
        <v>4014</v>
      </c>
      <c r="F1809" t="s">
        <v>49</v>
      </c>
      <c r="I1809">
        <v>0</v>
      </c>
      <c r="N1809">
        <v>0</v>
      </c>
      <c r="O1809">
        <v>0</v>
      </c>
      <c r="Q1809" t="s">
        <v>4015</v>
      </c>
      <c r="R1809" t="s">
        <v>4016</v>
      </c>
      <c r="S1809" t="s">
        <v>62</v>
      </c>
      <c r="AA1809" t="str">
        <f t="shared" si="97"/>
        <v/>
      </c>
    </row>
    <row r="1810" spans="1:33" x14ac:dyDescent="0.35">
      <c r="A1810" t="s">
        <v>3970</v>
      </c>
      <c r="B1810" s="3" t="s">
        <v>3971</v>
      </c>
      <c r="C1810" s="3" t="s">
        <v>3972</v>
      </c>
      <c r="D1810">
        <v>17</v>
      </c>
      <c r="E1810" t="s">
        <v>4017</v>
      </c>
      <c r="F1810" t="s">
        <v>29</v>
      </c>
      <c r="I1810">
        <v>0</v>
      </c>
      <c r="N1810">
        <v>20</v>
      </c>
      <c r="O1810">
        <v>22</v>
      </c>
      <c r="P1810">
        <v>3</v>
      </c>
      <c r="Q1810" t="s">
        <v>4018</v>
      </c>
      <c r="R1810" t="s">
        <v>3331</v>
      </c>
      <c r="S1810" t="s">
        <v>52</v>
      </c>
      <c r="T1810">
        <v>4</v>
      </c>
      <c r="U1810" t="s">
        <v>33</v>
      </c>
      <c r="X1810" t="s">
        <v>34</v>
      </c>
      <c r="Y1810" t="s">
        <v>35</v>
      </c>
      <c r="AA1810" t="str">
        <f t="shared" si="97"/>
        <v/>
      </c>
    </row>
    <row r="1811" spans="1:33" x14ac:dyDescent="0.35">
      <c r="A1811" t="s">
        <v>3970</v>
      </c>
      <c r="B1811" s="3" t="s">
        <v>3971</v>
      </c>
      <c r="C1811" s="3" t="s">
        <v>3972</v>
      </c>
      <c r="D1811">
        <v>18</v>
      </c>
      <c r="E1811" t="s">
        <v>4019</v>
      </c>
      <c r="F1811" t="s">
        <v>73</v>
      </c>
      <c r="G1811">
        <v>83</v>
      </c>
      <c r="I1811">
        <v>129.38089419280001</v>
      </c>
      <c r="J1811" s="4" t="s">
        <v>4020</v>
      </c>
      <c r="K1811">
        <v>0</v>
      </c>
      <c r="L1811" t="s">
        <v>75</v>
      </c>
      <c r="M1811">
        <v>1</v>
      </c>
      <c r="AA1811" t="str">
        <f t="shared" si="97"/>
        <v/>
      </c>
      <c r="AC1811">
        <f>IF(H1811&gt;0,(H1811-1.2)/0.87,IF(G1811&gt;0,G1811,""))</f>
        <v>83</v>
      </c>
      <c r="AD1811">
        <f>IF(AC1811&gt;30,0.00027249*AC1811^3+42.1294,0)</f>
        <v>197.93563963000003</v>
      </c>
      <c r="AE1811">
        <v>0.47</v>
      </c>
      <c r="AF1811">
        <v>2</v>
      </c>
      <c r="AG1811">
        <f>AE1811*AD1811</f>
        <v>93.029750626100011</v>
      </c>
    </row>
    <row r="1812" spans="1:33" x14ac:dyDescent="0.35">
      <c r="A1812" t="s">
        <v>3970</v>
      </c>
      <c r="B1812" s="3" t="s">
        <v>3971</v>
      </c>
      <c r="C1812" s="3" t="s">
        <v>3972</v>
      </c>
      <c r="D1812">
        <v>19</v>
      </c>
      <c r="E1812" t="s">
        <v>4021</v>
      </c>
      <c r="F1812" t="s">
        <v>29</v>
      </c>
      <c r="I1812">
        <v>0</v>
      </c>
      <c r="N1812">
        <v>17</v>
      </c>
      <c r="O1812">
        <v>24</v>
      </c>
      <c r="P1812">
        <v>3.5</v>
      </c>
      <c r="Q1812" t="s">
        <v>4022</v>
      </c>
      <c r="R1812" t="s">
        <v>4023</v>
      </c>
      <c r="S1812" t="s">
        <v>52</v>
      </c>
      <c r="T1812">
        <v>3</v>
      </c>
      <c r="U1812" t="s">
        <v>33</v>
      </c>
      <c r="X1812" t="s">
        <v>34</v>
      </c>
      <c r="Y1812" t="s">
        <v>35</v>
      </c>
      <c r="AA1812" t="str">
        <f t="shared" si="97"/>
        <v/>
      </c>
    </row>
    <row r="1813" spans="1:33" x14ac:dyDescent="0.35">
      <c r="A1813" t="s">
        <v>3970</v>
      </c>
      <c r="B1813" s="3" t="s">
        <v>3971</v>
      </c>
      <c r="C1813" s="3" t="s">
        <v>3972</v>
      </c>
      <c r="D1813">
        <v>20</v>
      </c>
      <c r="E1813" t="s">
        <v>4024</v>
      </c>
      <c r="F1813" t="s">
        <v>73</v>
      </c>
      <c r="G1813">
        <v>46</v>
      </c>
      <c r="I1813">
        <v>81.638679545200006</v>
      </c>
      <c r="J1813" s="4" t="s">
        <v>4025</v>
      </c>
      <c r="K1813">
        <v>0</v>
      </c>
      <c r="L1813" t="s">
        <v>75</v>
      </c>
      <c r="M1813">
        <v>1</v>
      </c>
      <c r="AA1813" t="str">
        <f t="shared" si="97"/>
        <v/>
      </c>
      <c r="AC1813">
        <f>IF(H1813&gt;0,(H1813-1.2)/0.87,IF(G1813&gt;0,G1813,""))</f>
        <v>46</v>
      </c>
      <c r="AD1813">
        <f>4.8312*0.0001*AC1813^3+60.4774</f>
        <v>107.50236832</v>
      </c>
      <c r="AE1813">
        <v>0.32</v>
      </c>
      <c r="AF1813">
        <v>3</v>
      </c>
      <c r="AG1813">
        <f>AE1813*AD1813</f>
        <v>34.400757862399999</v>
      </c>
    </row>
    <row r="1814" spans="1:33" x14ac:dyDescent="0.35">
      <c r="A1814" t="s">
        <v>3970</v>
      </c>
      <c r="B1814" s="3" t="s">
        <v>3971</v>
      </c>
      <c r="C1814" s="3" t="s">
        <v>3972</v>
      </c>
      <c r="D1814">
        <v>21</v>
      </c>
      <c r="E1814" t="s">
        <v>4026</v>
      </c>
      <c r="F1814" t="s">
        <v>29</v>
      </c>
      <c r="I1814">
        <v>0</v>
      </c>
      <c r="N1814">
        <v>20</v>
      </c>
      <c r="O1814">
        <v>21.5</v>
      </c>
      <c r="P1814">
        <v>3</v>
      </c>
      <c r="Q1814" t="s">
        <v>4027</v>
      </c>
      <c r="R1814" t="s">
        <v>4028</v>
      </c>
      <c r="S1814" t="s">
        <v>52</v>
      </c>
      <c r="T1814">
        <v>6</v>
      </c>
      <c r="U1814" t="s">
        <v>33</v>
      </c>
      <c r="X1814" t="s">
        <v>34</v>
      </c>
      <c r="Y1814" t="s">
        <v>35</v>
      </c>
      <c r="AA1814" t="str">
        <f t="shared" si="97"/>
        <v/>
      </c>
    </row>
    <row r="1815" spans="1:33" x14ac:dyDescent="0.35">
      <c r="A1815" t="s">
        <v>3970</v>
      </c>
      <c r="B1815" s="3" t="s">
        <v>3971</v>
      </c>
      <c r="C1815" s="3" t="s">
        <v>3972</v>
      </c>
      <c r="D1815">
        <v>22</v>
      </c>
      <c r="E1815" t="s">
        <v>4029</v>
      </c>
      <c r="F1815" t="s">
        <v>49</v>
      </c>
      <c r="I1815">
        <v>0</v>
      </c>
      <c r="N1815">
        <v>0</v>
      </c>
      <c r="O1815">
        <v>0</v>
      </c>
      <c r="Q1815" t="s">
        <v>4030</v>
      </c>
      <c r="R1815" t="s">
        <v>442</v>
      </c>
      <c r="S1815" t="s">
        <v>32</v>
      </c>
      <c r="AA1815" t="str">
        <f t="shared" si="97"/>
        <v/>
      </c>
    </row>
    <row r="1816" spans="1:33" x14ac:dyDescent="0.35">
      <c r="A1816" t="s">
        <v>3970</v>
      </c>
      <c r="B1816" s="3" t="s">
        <v>3971</v>
      </c>
      <c r="C1816" s="3" t="s">
        <v>3972</v>
      </c>
      <c r="D1816">
        <v>23</v>
      </c>
      <c r="E1816" t="s">
        <v>4031</v>
      </c>
      <c r="F1816" t="s">
        <v>49</v>
      </c>
      <c r="I1816">
        <v>0</v>
      </c>
      <c r="N1816">
        <v>0</v>
      </c>
      <c r="O1816">
        <v>0</v>
      </c>
      <c r="Q1816" t="s">
        <v>3874</v>
      </c>
      <c r="R1816" t="s">
        <v>3775</v>
      </c>
      <c r="S1816" t="s">
        <v>32</v>
      </c>
      <c r="AA1816" t="str">
        <f t="shared" si="97"/>
        <v/>
      </c>
    </row>
    <row r="1817" spans="1:33" x14ac:dyDescent="0.35">
      <c r="A1817" t="s">
        <v>3970</v>
      </c>
      <c r="B1817" s="3" t="s">
        <v>3971</v>
      </c>
      <c r="C1817" s="3" t="s">
        <v>3972</v>
      </c>
      <c r="D1817">
        <v>24</v>
      </c>
      <c r="E1817" t="s">
        <v>4032</v>
      </c>
      <c r="F1817" t="s">
        <v>49</v>
      </c>
      <c r="I1817">
        <v>0</v>
      </c>
      <c r="N1817">
        <v>0</v>
      </c>
      <c r="O1817">
        <v>0</v>
      </c>
      <c r="Q1817" t="s">
        <v>4033</v>
      </c>
      <c r="R1817" t="s">
        <v>3571</v>
      </c>
      <c r="S1817" t="s">
        <v>32</v>
      </c>
      <c r="AA1817" t="str">
        <f t="shared" si="97"/>
        <v/>
      </c>
    </row>
    <row r="1818" spans="1:33" x14ac:dyDescent="0.35">
      <c r="A1818" t="s">
        <v>3970</v>
      </c>
      <c r="B1818" s="3" t="s">
        <v>3971</v>
      </c>
      <c r="C1818" s="3" t="s">
        <v>3972</v>
      </c>
      <c r="D1818">
        <v>25</v>
      </c>
      <c r="E1818" t="s">
        <v>4034</v>
      </c>
      <c r="F1818" t="s">
        <v>49</v>
      </c>
      <c r="I1818">
        <v>0</v>
      </c>
      <c r="N1818">
        <v>0</v>
      </c>
      <c r="O1818">
        <v>0</v>
      </c>
      <c r="Q1818" t="s">
        <v>4035</v>
      </c>
      <c r="R1818" t="s">
        <v>4036</v>
      </c>
      <c r="S1818" t="s">
        <v>32</v>
      </c>
      <c r="AA1818" t="str">
        <f t="shared" si="97"/>
        <v/>
      </c>
    </row>
    <row r="1819" spans="1:33" x14ac:dyDescent="0.35">
      <c r="A1819" t="s">
        <v>3970</v>
      </c>
      <c r="B1819" s="3" t="s">
        <v>3971</v>
      </c>
      <c r="C1819" s="3" t="s">
        <v>3972</v>
      </c>
      <c r="D1819">
        <v>26</v>
      </c>
      <c r="E1819" t="s">
        <v>4037</v>
      </c>
      <c r="F1819" t="s">
        <v>29</v>
      </c>
      <c r="I1819">
        <v>0</v>
      </c>
      <c r="N1819">
        <v>13</v>
      </c>
      <c r="O1819">
        <v>16</v>
      </c>
      <c r="P1819">
        <v>3</v>
      </c>
      <c r="Q1819" t="s">
        <v>4038</v>
      </c>
      <c r="R1819" t="s">
        <v>4039</v>
      </c>
      <c r="S1819" t="s">
        <v>32</v>
      </c>
      <c r="U1819" t="s">
        <v>33</v>
      </c>
      <c r="X1819" t="s">
        <v>95</v>
      </c>
      <c r="Y1819" t="s">
        <v>35</v>
      </c>
      <c r="AA1819" t="str">
        <f t="shared" si="97"/>
        <v/>
      </c>
    </row>
    <row r="1820" spans="1:33" x14ac:dyDescent="0.35">
      <c r="A1820" t="s">
        <v>3970</v>
      </c>
      <c r="B1820" s="3" t="s">
        <v>3971</v>
      </c>
      <c r="C1820" s="3" t="s">
        <v>3972</v>
      </c>
      <c r="D1820">
        <v>27</v>
      </c>
      <c r="E1820" t="s">
        <v>4040</v>
      </c>
      <c r="F1820" t="s">
        <v>29</v>
      </c>
      <c r="I1820">
        <v>0</v>
      </c>
      <c r="N1820">
        <v>18</v>
      </c>
      <c r="O1820">
        <v>18.5</v>
      </c>
      <c r="P1820">
        <v>2</v>
      </c>
      <c r="Q1820" t="s">
        <v>4041</v>
      </c>
      <c r="R1820" t="s">
        <v>4042</v>
      </c>
      <c r="S1820" t="s">
        <v>32</v>
      </c>
      <c r="U1820" t="s">
        <v>33</v>
      </c>
      <c r="X1820" t="s">
        <v>34</v>
      </c>
      <c r="Y1820" t="s">
        <v>35</v>
      </c>
      <c r="AA1820" t="str">
        <f t="shared" si="97"/>
        <v/>
      </c>
    </row>
    <row r="1821" spans="1:33" x14ac:dyDescent="0.35">
      <c r="A1821" t="s">
        <v>3970</v>
      </c>
      <c r="B1821" s="3" t="s">
        <v>3971</v>
      </c>
      <c r="C1821" s="3" t="s">
        <v>3972</v>
      </c>
      <c r="D1821">
        <v>28</v>
      </c>
      <c r="E1821" t="s">
        <v>4043</v>
      </c>
      <c r="F1821" t="s">
        <v>29</v>
      </c>
      <c r="I1821">
        <v>0</v>
      </c>
      <c r="N1821">
        <v>8.5</v>
      </c>
      <c r="O1821">
        <v>8</v>
      </c>
      <c r="P1821">
        <v>2</v>
      </c>
      <c r="Q1821" t="s">
        <v>4044</v>
      </c>
      <c r="R1821" t="s">
        <v>340</v>
      </c>
      <c r="S1821" t="s">
        <v>62</v>
      </c>
      <c r="U1821" t="s">
        <v>33</v>
      </c>
      <c r="X1821" t="s">
        <v>95</v>
      </c>
      <c r="Y1821" t="s">
        <v>35</v>
      </c>
      <c r="AA1821" t="str">
        <f t="shared" si="97"/>
        <v/>
      </c>
    </row>
    <row r="1822" spans="1:33" x14ac:dyDescent="0.35">
      <c r="A1822" t="s">
        <v>4045</v>
      </c>
      <c r="B1822" s="3" t="s">
        <v>4046</v>
      </c>
      <c r="C1822" s="3" t="s">
        <v>4047</v>
      </c>
      <c r="D1822">
        <v>0</v>
      </c>
      <c r="E1822" t="s">
        <v>4048</v>
      </c>
      <c r="F1822" t="s">
        <v>29</v>
      </c>
      <c r="I1822">
        <v>0</v>
      </c>
      <c r="N1822">
        <v>46</v>
      </c>
      <c r="O1822">
        <v>47.5</v>
      </c>
      <c r="P1822">
        <v>10</v>
      </c>
      <c r="Q1822" t="s">
        <v>4049</v>
      </c>
      <c r="R1822" t="s">
        <v>4050</v>
      </c>
      <c r="S1822" t="s">
        <v>32</v>
      </c>
      <c r="U1822" t="s">
        <v>33</v>
      </c>
      <c r="X1822" t="s">
        <v>34</v>
      </c>
      <c r="Y1822" t="s">
        <v>35</v>
      </c>
      <c r="Z1822">
        <v>2.5</v>
      </c>
      <c r="AA1822">
        <f t="shared" si="97"/>
        <v>53.218390804597696</v>
      </c>
      <c r="AB1822">
        <f t="shared" ref="AB1822:AB1857" si="98">0.00048312*(AA1822-2*PI()*Z1822)^3+60.4774</f>
        <v>85.975690174488179</v>
      </c>
    </row>
    <row r="1823" spans="1:33" x14ac:dyDescent="0.35">
      <c r="A1823" t="s">
        <v>4045</v>
      </c>
      <c r="B1823" s="3" t="s">
        <v>4046</v>
      </c>
      <c r="C1823" s="3" t="s">
        <v>4047</v>
      </c>
      <c r="D1823">
        <v>1</v>
      </c>
      <c r="E1823" t="s">
        <v>4051</v>
      </c>
      <c r="F1823" t="s">
        <v>29</v>
      </c>
      <c r="I1823">
        <v>0</v>
      </c>
      <c r="N1823">
        <v>32</v>
      </c>
      <c r="O1823">
        <v>47.5</v>
      </c>
      <c r="P1823">
        <v>8</v>
      </c>
      <c r="Q1823" t="s">
        <v>4052</v>
      </c>
      <c r="R1823" t="s">
        <v>4053</v>
      </c>
      <c r="S1823" t="s">
        <v>62</v>
      </c>
      <c r="U1823" t="s">
        <v>117</v>
      </c>
      <c r="V1823" t="s">
        <v>393</v>
      </c>
      <c r="W1823">
        <v>0.8</v>
      </c>
      <c r="X1823" t="s">
        <v>34</v>
      </c>
      <c r="Y1823" t="s">
        <v>35</v>
      </c>
      <c r="AA1823" t="str">
        <f t="shared" si="97"/>
        <v/>
      </c>
    </row>
    <row r="1824" spans="1:33" x14ac:dyDescent="0.35">
      <c r="A1824" t="s">
        <v>4054</v>
      </c>
      <c r="B1824" s="3" t="s">
        <v>4055</v>
      </c>
      <c r="C1824" s="3" t="s">
        <v>4056</v>
      </c>
      <c r="D1824">
        <v>0</v>
      </c>
      <c r="E1824" t="s">
        <v>4057</v>
      </c>
      <c r="F1824" t="s">
        <v>29</v>
      </c>
      <c r="I1824">
        <v>0</v>
      </c>
      <c r="N1824">
        <v>45.5</v>
      </c>
      <c r="O1824">
        <v>49</v>
      </c>
      <c r="P1824">
        <v>10</v>
      </c>
      <c r="Q1824" t="s">
        <v>4058</v>
      </c>
      <c r="R1824" t="s">
        <v>625</v>
      </c>
      <c r="S1824" t="s">
        <v>32</v>
      </c>
      <c r="U1824" t="s">
        <v>33</v>
      </c>
      <c r="X1824" t="s">
        <v>34</v>
      </c>
      <c r="Y1824" t="s">
        <v>35</v>
      </c>
      <c r="Z1824">
        <v>7</v>
      </c>
      <c r="AA1824">
        <f t="shared" si="97"/>
        <v>54.94252873563218</v>
      </c>
      <c r="AB1824">
        <f t="shared" si="98"/>
        <v>61.113483615152887</v>
      </c>
    </row>
    <row r="1825" spans="1:33" x14ac:dyDescent="0.35">
      <c r="A1825" t="s">
        <v>4054</v>
      </c>
      <c r="B1825" s="3" t="s">
        <v>4055</v>
      </c>
      <c r="C1825" s="3" t="s">
        <v>4056</v>
      </c>
      <c r="D1825">
        <v>1</v>
      </c>
      <c r="E1825" t="s">
        <v>4059</v>
      </c>
      <c r="F1825" t="s">
        <v>29</v>
      </c>
      <c r="I1825">
        <v>0</v>
      </c>
      <c r="N1825">
        <v>28</v>
      </c>
      <c r="O1825">
        <v>31</v>
      </c>
      <c r="P1825">
        <v>7</v>
      </c>
      <c r="Q1825" t="s">
        <v>4060</v>
      </c>
      <c r="R1825" t="s">
        <v>3778</v>
      </c>
      <c r="S1825" t="s">
        <v>32</v>
      </c>
      <c r="U1825" t="s">
        <v>33</v>
      </c>
      <c r="X1825" t="s">
        <v>34</v>
      </c>
      <c r="Y1825" t="s">
        <v>35</v>
      </c>
      <c r="AA1825" t="str">
        <f t="shared" si="97"/>
        <v/>
      </c>
    </row>
    <row r="1826" spans="1:33" x14ac:dyDescent="0.35">
      <c r="A1826" t="s">
        <v>4054</v>
      </c>
      <c r="B1826" s="3" t="s">
        <v>4055</v>
      </c>
      <c r="C1826" s="3" t="s">
        <v>4056</v>
      </c>
      <c r="D1826">
        <v>2</v>
      </c>
      <c r="E1826" t="s">
        <v>4061</v>
      </c>
      <c r="F1826" t="s">
        <v>29</v>
      </c>
      <c r="I1826">
        <v>0</v>
      </c>
      <c r="N1826">
        <v>44.2</v>
      </c>
      <c r="O1826">
        <v>47</v>
      </c>
      <c r="P1826">
        <v>6</v>
      </c>
      <c r="Q1826" t="s">
        <v>4062</v>
      </c>
      <c r="R1826" t="s">
        <v>723</v>
      </c>
      <c r="S1826" t="s">
        <v>32</v>
      </c>
      <c r="U1826" t="s">
        <v>33</v>
      </c>
      <c r="X1826" t="s">
        <v>34</v>
      </c>
      <c r="Y1826" t="s">
        <v>35</v>
      </c>
      <c r="Z1826">
        <v>3.1</v>
      </c>
      <c r="AA1826" t="str">
        <f t="shared" si="97"/>
        <v/>
      </c>
    </row>
    <row r="1827" spans="1:33" x14ac:dyDescent="0.35">
      <c r="A1827" t="s">
        <v>4063</v>
      </c>
      <c r="B1827" s="3" t="s">
        <v>4064</v>
      </c>
      <c r="C1827" s="3" t="s">
        <v>4065</v>
      </c>
      <c r="D1827">
        <v>0</v>
      </c>
      <c r="E1827" t="s">
        <v>4066</v>
      </c>
      <c r="F1827" t="s">
        <v>29</v>
      </c>
      <c r="I1827">
        <v>0</v>
      </c>
      <c r="N1827">
        <v>57</v>
      </c>
      <c r="O1827">
        <v>59</v>
      </c>
      <c r="P1827">
        <v>8</v>
      </c>
      <c r="Q1827" t="s">
        <v>4067</v>
      </c>
      <c r="R1827" t="s">
        <v>4068</v>
      </c>
      <c r="S1827" t="s">
        <v>32</v>
      </c>
      <c r="U1827" t="s">
        <v>33</v>
      </c>
      <c r="X1827" t="s">
        <v>34</v>
      </c>
      <c r="Y1827" t="s">
        <v>35</v>
      </c>
      <c r="Z1827">
        <v>1.4</v>
      </c>
      <c r="AA1827">
        <f t="shared" si="97"/>
        <v>66.436781609195393</v>
      </c>
      <c r="AB1827">
        <f t="shared" si="98"/>
        <v>152.99709991539882</v>
      </c>
    </row>
    <row r="1828" spans="1:33" x14ac:dyDescent="0.35">
      <c r="A1828" t="s">
        <v>4063</v>
      </c>
      <c r="B1828" s="3" t="s">
        <v>4064</v>
      </c>
      <c r="C1828" s="3" t="s">
        <v>4065</v>
      </c>
      <c r="D1828">
        <v>1</v>
      </c>
      <c r="E1828" t="s">
        <v>4069</v>
      </c>
      <c r="F1828" t="s">
        <v>29</v>
      </c>
      <c r="I1828">
        <v>0</v>
      </c>
      <c r="N1828">
        <v>26</v>
      </c>
      <c r="O1828">
        <v>27.5</v>
      </c>
      <c r="P1828">
        <v>6</v>
      </c>
      <c r="Q1828" t="s">
        <v>4070</v>
      </c>
      <c r="R1828" t="s">
        <v>815</v>
      </c>
      <c r="S1828" t="s">
        <v>62</v>
      </c>
      <c r="U1828" t="s">
        <v>33</v>
      </c>
      <c r="X1828" t="s">
        <v>95</v>
      </c>
      <c r="Y1828" t="s">
        <v>35</v>
      </c>
      <c r="AA1828" t="str">
        <f t="shared" si="97"/>
        <v/>
      </c>
    </row>
    <row r="1829" spans="1:33" x14ac:dyDescent="0.35">
      <c r="A1829" t="s">
        <v>4063</v>
      </c>
      <c r="B1829" s="3" t="s">
        <v>4064</v>
      </c>
      <c r="C1829" s="3" t="s">
        <v>4065</v>
      </c>
      <c r="D1829">
        <v>2</v>
      </c>
      <c r="E1829" t="s">
        <v>4071</v>
      </c>
      <c r="F1829" t="s">
        <v>29</v>
      </c>
      <c r="I1829">
        <v>0</v>
      </c>
      <c r="N1829">
        <v>28</v>
      </c>
      <c r="O1829">
        <v>28</v>
      </c>
      <c r="P1829">
        <v>7</v>
      </c>
      <c r="Q1829" t="s">
        <v>4072</v>
      </c>
      <c r="R1829" t="s">
        <v>4073</v>
      </c>
      <c r="S1829" t="s">
        <v>32</v>
      </c>
      <c r="U1829" t="s">
        <v>33</v>
      </c>
      <c r="X1829" t="s">
        <v>34</v>
      </c>
      <c r="Y1829" t="s">
        <v>35</v>
      </c>
      <c r="AA1829" t="str">
        <f t="shared" si="97"/>
        <v/>
      </c>
    </row>
    <row r="1830" spans="1:33" x14ac:dyDescent="0.35">
      <c r="A1830" t="s">
        <v>4063</v>
      </c>
      <c r="B1830" s="3" t="s">
        <v>4064</v>
      </c>
      <c r="C1830" s="3" t="s">
        <v>4065</v>
      </c>
      <c r="D1830">
        <v>3</v>
      </c>
      <c r="E1830" t="s">
        <v>4074</v>
      </c>
      <c r="F1830" t="s">
        <v>29</v>
      </c>
      <c r="I1830">
        <v>0</v>
      </c>
      <c r="N1830">
        <v>15.5</v>
      </c>
      <c r="O1830">
        <v>22</v>
      </c>
      <c r="P1830">
        <v>6</v>
      </c>
      <c r="Q1830" t="s">
        <v>3812</v>
      </c>
      <c r="R1830" t="s">
        <v>3331</v>
      </c>
      <c r="S1830" t="s">
        <v>32</v>
      </c>
      <c r="U1830" t="s">
        <v>33</v>
      </c>
      <c r="X1830" t="s">
        <v>95</v>
      </c>
      <c r="Y1830" t="s">
        <v>35</v>
      </c>
      <c r="AA1830" t="str">
        <f t="shared" si="97"/>
        <v/>
      </c>
    </row>
    <row r="1831" spans="1:33" x14ac:dyDescent="0.35">
      <c r="A1831" t="s">
        <v>4063</v>
      </c>
      <c r="B1831" s="3" t="s">
        <v>4064</v>
      </c>
      <c r="C1831" s="3" t="s">
        <v>4065</v>
      </c>
      <c r="D1831">
        <v>4</v>
      </c>
      <c r="E1831" t="s">
        <v>4075</v>
      </c>
      <c r="F1831" t="s">
        <v>29</v>
      </c>
      <c r="I1831">
        <v>0</v>
      </c>
      <c r="N1831">
        <v>23.5</v>
      </c>
      <c r="O1831">
        <v>23.5</v>
      </c>
      <c r="P1831">
        <v>8</v>
      </c>
      <c r="Q1831" t="s">
        <v>3812</v>
      </c>
      <c r="R1831" t="s">
        <v>3331</v>
      </c>
      <c r="S1831" t="s">
        <v>32</v>
      </c>
      <c r="U1831" t="s">
        <v>33</v>
      </c>
      <c r="X1831" t="s">
        <v>34</v>
      </c>
      <c r="Y1831" t="s">
        <v>35</v>
      </c>
      <c r="AA1831" t="str">
        <f t="shared" si="97"/>
        <v/>
      </c>
    </row>
    <row r="1832" spans="1:33" x14ac:dyDescent="0.35">
      <c r="A1832" t="s">
        <v>4063</v>
      </c>
      <c r="B1832" s="3" t="s">
        <v>4064</v>
      </c>
      <c r="C1832" s="3" t="s">
        <v>4065</v>
      </c>
      <c r="D1832">
        <v>5</v>
      </c>
      <c r="E1832" t="s">
        <v>4076</v>
      </c>
      <c r="F1832" t="s">
        <v>49</v>
      </c>
      <c r="I1832">
        <v>0</v>
      </c>
      <c r="N1832">
        <v>0</v>
      </c>
      <c r="O1832">
        <v>0</v>
      </c>
      <c r="Q1832" t="s">
        <v>3161</v>
      </c>
      <c r="R1832" t="s">
        <v>245</v>
      </c>
      <c r="S1832" t="s">
        <v>32</v>
      </c>
      <c r="AA1832" t="str">
        <f t="shared" si="97"/>
        <v/>
      </c>
    </row>
    <row r="1833" spans="1:33" x14ac:dyDescent="0.35">
      <c r="A1833" t="s">
        <v>4063</v>
      </c>
      <c r="B1833" s="3" t="s">
        <v>4064</v>
      </c>
      <c r="C1833" s="3" t="s">
        <v>4065</v>
      </c>
      <c r="D1833">
        <v>6</v>
      </c>
      <c r="E1833" t="s">
        <v>4077</v>
      </c>
      <c r="F1833" t="s">
        <v>29</v>
      </c>
      <c r="I1833">
        <v>0</v>
      </c>
      <c r="N1833">
        <v>12</v>
      </c>
      <c r="O1833">
        <v>12.5</v>
      </c>
      <c r="P1833">
        <v>6.5</v>
      </c>
      <c r="Q1833" t="s">
        <v>4078</v>
      </c>
      <c r="R1833" t="s">
        <v>4079</v>
      </c>
      <c r="S1833" t="s">
        <v>32</v>
      </c>
      <c r="U1833" t="s">
        <v>33</v>
      </c>
      <c r="X1833" t="s">
        <v>95</v>
      </c>
      <c r="Y1833" t="s">
        <v>35</v>
      </c>
      <c r="AA1833" t="str">
        <f t="shared" si="97"/>
        <v/>
      </c>
    </row>
    <row r="1834" spans="1:33" x14ac:dyDescent="0.35">
      <c r="A1834" t="s">
        <v>4063</v>
      </c>
      <c r="B1834" s="3" t="s">
        <v>4064</v>
      </c>
      <c r="C1834" s="3" t="s">
        <v>4065</v>
      </c>
      <c r="D1834">
        <v>7</v>
      </c>
      <c r="E1834" t="s">
        <v>4080</v>
      </c>
      <c r="F1834" t="s">
        <v>29</v>
      </c>
      <c r="I1834">
        <v>0</v>
      </c>
      <c r="N1834">
        <v>10</v>
      </c>
      <c r="O1834">
        <v>11.5</v>
      </c>
      <c r="P1834">
        <v>4</v>
      </c>
      <c r="Q1834" t="s">
        <v>4081</v>
      </c>
      <c r="R1834" t="s">
        <v>4082</v>
      </c>
      <c r="S1834" t="s">
        <v>32</v>
      </c>
      <c r="U1834" t="s">
        <v>33</v>
      </c>
      <c r="X1834" t="s">
        <v>95</v>
      </c>
      <c r="Y1834" t="s">
        <v>35</v>
      </c>
      <c r="AA1834" t="str">
        <f t="shared" si="97"/>
        <v/>
      </c>
    </row>
    <row r="1835" spans="1:33" x14ac:dyDescent="0.35">
      <c r="A1835" t="s">
        <v>4063</v>
      </c>
      <c r="B1835" s="3" t="s">
        <v>4064</v>
      </c>
      <c r="C1835" s="3" t="s">
        <v>4065</v>
      </c>
      <c r="D1835">
        <v>8</v>
      </c>
      <c r="E1835" t="s">
        <v>4083</v>
      </c>
      <c r="F1835" t="s">
        <v>73</v>
      </c>
      <c r="G1835">
        <v>66</v>
      </c>
      <c r="I1835">
        <v>85.999679622400009</v>
      </c>
      <c r="J1835" s="4" t="s">
        <v>4084</v>
      </c>
      <c r="K1835">
        <v>0</v>
      </c>
      <c r="L1835" t="s">
        <v>75</v>
      </c>
      <c r="M1835">
        <v>1</v>
      </c>
      <c r="AA1835" t="str">
        <f t="shared" si="97"/>
        <v/>
      </c>
      <c r="AC1835">
        <f>IF(H1835&gt;0,(H1835-1.2)/0.87,IF(G1835&gt;0,G1835,""))</f>
        <v>66</v>
      </c>
      <c r="AD1835">
        <f>IF(AC1835&gt;30,0.00027249*AC1835^3+42.1294,0)</f>
        <v>120.46918504000001</v>
      </c>
      <c r="AE1835">
        <v>0.47</v>
      </c>
      <c r="AF1835">
        <v>2</v>
      </c>
      <c r="AG1835">
        <f>AE1835*AD1835</f>
        <v>56.620516968800004</v>
      </c>
    </row>
    <row r="1836" spans="1:33" x14ac:dyDescent="0.35">
      <c r="A1836" t="s">
        <v>4063</v>
      </c>
      <c r="B1836" s="3" t="s">
        <v>4064</v>
      </c>
      <c r="C1836" s="3" t="s">
        <v>4065</v>
      </c>
      <c r="D1836">
        <v>9</v>
      </c>
      <c r="E1836" t="s">
        <v>4085</v>
      </c>
      <c r="F1836" t="s">
        <v>29</v>
      </c>
      <c r="I1836">
        <v>0</v>
      </c>
      <c r="N1836">
        <v>14.5</v>
      </c>
      <c r="O1836">
        <v>17</v>
      </c>
      <c r="P1836">
        <v>3.5</v>
      </c>
      <c r="Q1836" t="s">
        <v>3141</v>
      </c>
      <c r="R1836" t="s">
        <v>245</v>
      </c>
      <c r="S1836" t="s">
        <v>32</v>
      </c>
      <c r="U1836" t="s">
        <v>33</v>
      </c>
      <c r="X1836" t="s">
        <v>34</v>
      </c>
      <c r="Y1836" t="s">
        <v>35</v>
      </c>
      <c r="AA1836" t="str">
        <f t="shared" si="97"/>
        <v/>
      </c>
    </row>
    <row r="1837" spans="1:33" x14ac:dyDescent="0.35">
      <c r="A1837" t="s">
        <v>4086</v>
      </c>
      <c r="B1837" s="3" t="s">
        <v>4087</v>
      </c>
      <c r="C1837" s="3" t="s">
        <v>4088</v>
      </c>
      <c r="D1837">
        <v>0</v>
      </c>
      <c r="E1837" t="s">
        <v>4089</v>
      </c>
      <c r="F1837" t="s">
        <v>29</v>
      </c>
      <c r="I1837">
        <v>0</v>
      </c>
      <c r="N1837">
        <v>32</v>
      </c>
      <c r="O1837">
        <v>32</v>
      </c>
      <c r="P1837">
        <v>11</v>
      </c>
      <c r="Q1837" t="s">
        <v>4090</v>
      </c>
      <c r="R1837" t="s">
        <v>4091</v>
      </c>
      <c r="S1837" t="s">
        <v>32</v>
      </c>
      <c r="U1837" t="s">
        <v>33</v>
      </c>
      <c r="X1837" t="s">
        <v>34</v>
      </c>
      <c r="Y1837" t="s">
        <v>35</v>
      </c>
      <c r="AA1837" t="str">
        <f t="shared" si="97"/>
        <v/>
      </c>
    </row>
    <row r="1838" spans="1:33" x14ac:dyDescent="0.35">
      <c r="A1838" t="s">
        <v>4086</v>
      </c>
      <c r="B1838" s="3" t="s">
        <v>4087</v>
      </c>
      <c r="C1838" s="3" t="s">
        <v>4088</v>
      </c>
      <c r="D1838">
        <v>1</v>
      </c>
      <c r="E1838" t="s">
        <v>4092</v>
      </c>
      <c r="F1838" t="s">
        <v>29</v>
      </c>
      <c r="I1838">
        <v>0</v>
      </c>
      <c r="N1838">
        <v>20</v>
      </c>
      <c r="O1838">
        <v>21</v>
      </c>
      <c r="Q1838" t="s">
        <v>424</v>
      </c>
      <c r="AA1838" t="str">
        <f t="shared" si="97"/>
        <v/>
      </c>
    </row>
    <row r="1839" spans="1:33" x14ac:dyDescent="0.35">
      <c r="A1839" t="s">
        <v>4093</v>
      </c>
      <c r="B1839" s="3" t="s">
        <v>4094</v>
      </c>
      <c r="C1839" s="3" t="s">
        <v>4095</v>
      </c>
      <c r="D1839">
        <v>0</v>
      </c>
      <c r="E1839" t="s">
        <v>4096</v>
      </c>
      <c r="F1839" t="s">
        <v>29</v>
      </c>
      <c r="I1839">
        <v>0</v>
      </c>
      <c r="N1839">
        <v>39</v>
      </c>
      <c r="O1839">
        <v>41</v>
      </c>
      <c r="P1839">
        <v>10</v>
      </c>
      <c r="Q1839" t="s">
        <v>4097</v>
      </c>
      <c r="R1839" t="s">
        <v>4098</v>
      </c>
      <c r="S1839" t="s">
        <v>32</v>
      </c>
      <c r="U1839" t="s">
        <v>33</v>
      </c>
      <c r="X1839" t="s">
        <v>34</v>
      </c>
      <c r="Y1839" t="s">
        <v>35</v>
      </c>
      <c r="AA1839" t="str">
        <f t="shared" si="97"/>
        <v/>
      </c>
    </row>
    <row r="1840" spans="1:33" x14ac:dyDescent="0.35">
      <c r="A1840" t="s">
        <v>4093</v>
      </c>
      <c r="B1840" s="3" t="s">
        <v>4094</v>
      </c>
      <c r="C1840" s="3" t="s">
        <v>4095</v>
      </c>
      <c r="D1840">
        <v>1</v>
      </c>
      <c r="E1840" t="s">
        <v>4099</v>
      </c>
      <c r="F1840" t="s">
        <v>73</v>
      </c>
      <c r="G1840">
        <v>24.5</v>
      </c>
      <c r="H1840">
        <v>26.32105</v>
      </c>
      <c r="I1840">
        <v>0</v>
      </c>
      <c r="J1840" s="5" t="s">
        <v>4100</v>
      </c>
      <c r="K1840">
        <v>0</v>
      </c>
      <c r="L1840" t="s">
        <v>176</v>
      </c>
      <c r="AA1840" t="str">
        <f t="shared" si="97"/>
        <v/>
      </c>
      <c r="AC1840">
        <f>IF(H1840&gt;0,(H1840-1.2)/0.87,IF(G1840&gt;0,G1840,""))</f>
        <v>28.874770114942528</v>
      </c>
      <c r="AD1840">
        <f>IF(AC1840&gt;30,0.00027249*AC1840^3+42.1294,0)</f>
        <v>0</v>
      </c>
      <c r="AE1840">
        <v>0.13</v>
      </c>
      <c r="AF1840">
        <v>2</v>
      </c>
      <c r="AG1840">
        <f>AE1840*AD1840</f>
        <v>0</v>
      </c>
    </row>
    <row r="1841" spans="1:33" x14ac:dyDescent="0.35">
      <c r="A1841" t="s">
        <v>4093</v>
      </c>
      <c r="B1841" s="3" t="s">
        <v>4094</v>
      </c>
      <c r="C1841" s="3" t="s">
        <v>4095</v>
      </c>
      <c r="D1841">
        <v>2</v>
      </c>
      <c r="E1841" t="s">
        <v>4101</v>
      </c>
      <c r="F1841" t="s">
        <v>29</v>
      </c>
      <c r="I1841">
        <v>0</v>
      </c>
      <c r="N1841">
        <v>21</v>
      </c>
      <c r="O1841">
        <v>21</v>
      </c>
      <c r="P1841">
        <v>4</v>
      </c>
      <c r="Q1841" t="s">
        <v>4102</v>
      </c>
      <c r="R1841" t="s">
        <v>4103</v>
      </c>
      <c r="S1841" t="s">
        <v>32</v>
      </c>
      <c r="U1841" t="s">
        <v>33</v>
      </c>
      <c r="X1841" t="s">
        <v>95</v>
      </c>
      <c r="Y1841" t="s">
        <v>35</v>
      </c>
      <c r="AA1841" t="str">
        <f t="shared" si="97"/>
        <v/>
      </c>
    </row>
    <row r="1842" spans="1:33" x14ac:dyDescent="0.35">
      <c r="A1842" t="s">
        <v>4093</v>
      </c>
      <c r="B1842" s="3" t="s">
        <v>4094</v>
      </c>
      <c r="C1842" s="3" t="s">
        <v>4095</v>
      </c>
      <c r="D1842">
        <v>3</v>
      </c>
      <c r="E1842" t="s">
        <v>4104</v>
      </c>
      <c r="F1842" t="s">
        <v>29</v>
      </c>
      <c r="I1842">
        <v>0</v>
      </c>
      <c r="N1842">
        <v>34</v>
      </c>
      <c r="O1842">
        <v>36.5</v>
      </c>
      <c r="P1842">
        <v>7</v>
      </c>
      <c r="Q1842" t="s">
        <v>4105</v>
      </c>
      <c r="R1842" t="s">
        <v>3609</v>
      </c>
      <c r="S1842" t="s">
        <v>32</v>
      </c>
      <c r="U1842" t="s">
        <v>33</v>
      </c>
      <c r="X1842" t="s">
        <v>34</v>
      </c>
      <c r="Y1842" t="s">
        <v>35</v>
      </c>
      <c r="AA1842" t="str">
        <f t="shared" si="97"/>
        <v/>
      </c>
    </row>
    <row r="1843" spans="1:33" x14ac:dyDescent="0.35">
      <c r="A1843" t="s">
        <v>4093</v>
      </c>
      <c r="B1843" s="3" t="s">
        <v>4094</v>
      </c>
      <c r="C1843" s="3" t="s">
        <v>4095</v>
      </c>
      <c r="D1843">
        <v>4</v>
      </c>
      <c r="E1843" t="s">
        <v>4106</v>
      </c>
      <c r="F1843" t="s">
        <v>73</v>
      </c>
      <c r="G1843">
        <v>13.5</v>
      </c>
      <c r="H1843">
        <v>14.8491499999999</v>
      </c>
      <c r="I1843">
        <v>63.889943073073681</v>
      </c>
      <c r="J1843" t="s">
        <v>4107</v>
      </c>
      <c r="K1843">
        <v>1</v>
      </c>
      <c r="L1843" t="s">
        <v>176</v>
      </c>
      <c r="AA1843" t="str">
        <f t="shared" si="97"/>
        <v/>
      </c>
      <c r="AC1843">
        <f>IF(H1843&gt;0,(H1843-1.2)/0.87,IF(G1843&gt;0,G1843,""))</f>
        <v>15.688678160919427</v>
      </c>
      <c r="AD1843">
        <f>4.8312*0.0001*AC1843^3+60.4774</f>
        <v>62.342980864174706</v>
      </c>
      <c r="AE1843">
        <v>1</v>
      </c>
      <c r="AF1843">
        <v>3</v>
      </c>
      <c r="AG1843">
        <f>AE1843*AD1843</f>
        <v>62.342980864174706</v>
      </c>
    </row>
    <row r="1844" spans="1:33" x14ac:dyDescent="0.35">
      <c r="A1844" t="s">
        <v>4108</v>
      </c>
      <c r="B1844" s="3" t="s">
        <v>4109</v>
      </c>
      <c r="C1844" s="3" t="s">
        <v>4110</v>
      </c>
      <c r="D1844">
        <v>0</v>
      </c>
      <c r="E1844" t="s">
        <v>4111</v>
      </c>
      <c r="F1844" t="s">
        <v>29</v>
      </c>
      <c r="I1844">
        <v>0</v>
      </c>
      <c r="N1844">
        <v>41</v>
      </c>
      <c r="O1844">
        <v>42.5</v>
      </c>
      <c r="P1844">
        <v>8</v>
      </c>
      <c r="Q1844" t="s">
        <v>4112</v>
      </c>
      <c r="R1844" t="s">
        <v>723</v>
      </c>
      <c r="S1844" t="s">
        <v>32</v>
      </c>
      <c r="U1844" t="s">
        <v>33</v>
      </c>
      <c r="X1844" t="s">
        <v>95</v>
      </c>
      <c r="Y1844" t="s">
        <v>35</v>
      </c>
      <c r="Z1844">
        <v>1.5</v>
      </c>
      <c r="AA1844" t="str">
        <f t="shared" si="97"/>
        <v/>
      </c>
    </row>
    <row r="1845" spans="1:33" x14ac:dyDescent="0.35">
      <c r="A1845" t="s">
        <v>4108</v>
      </c>
      <c r="B1845" s="3" t="s">
        <v>4109</v>
      </c>
      <c r="C1845" s="3" t="s">
        <v>4110</v>
      </c>
      <c r="D1845">
        <v>1</v>
      </c>
      <c r="E1845" t="s">
        <v>4113</v>
      </c>
      <c r="F1845" t="s">
        <v>29</v>
      </c>
      <c r="I1845">
        <v>0</v>
      </c>
      <c r="N1845">
        <v>15.5</v>
      </c>
      <c r="O1845">
        <v>18</v>
      </c>
      <c r="P1845">
        <v>3</v>
      </c>
      <c r="Q1845" t="s">
        <v>3793</v>
      </c>
      <c r="R1845" t="s">
        <v>723</v>
      </c>
      <c r="S1845" t="s">
        <v>52</v>
      </c>
      <c r="T1845">
        <v>2</v>
      </c>
      <c r="U1845" t="s">
        <v>33</v>
      </c>
      <c r="X1845" t="s">
        <v>95</v>
      </c>
      <c r="Y1845" t="s">
        <v>35</v>
      </c>
      <c r="AA1845" t="str">
        <f t="shared" si="97"/>
        <v/>
      </c>
    </row>
    <row r="1846" spans="1:33" x14ac:dyDescent="0.35">
      <c r="A1846" t="s">
        <v>4108</v>
      </c>
      <c r="B1846" s="3" t="s">
        <v>4109</v>
      </c>
      <c r="C1846" s="3" t="s">
        <v>4110</v>
      </c>
      <c r="D1846">
        <v>2</v>
      </c>
      <c r="E1846" t="s">
        <v>4114</v>
      </c>
      <c r="F1846" t="s">
        <v>29</v>
      </c>
      <c r="I1846">
        <v>0</v>
      </c>
      <c r="N1846">
        <v>24</v>
      </c>
      <c r="O1846">
        <v>26</v>
      </c>
      <c r="P1846">
        <v>7</v>
      </c>
      <c r="Q1846" t="s">
        <v>3308</v>
      </c>
      <c r="R1846" t="s">
        <v>245</v>
      </c>
      <c r="S1846" t="s">
        <v>52</v>
      </c>
      <c r="T1846">
        <v>3</v>
      </c>
      <c r="U1846" t="s">
        <v>33</v>
      </c>
      <c r="X1846" t="s">
        <v>95</v>
      </c>
      <c r="Y1846" t="s">
        <v>35</v>
      </c>
      <c r="AA1846" t="str">
        <f t="shared" si="97"/>
        <v/>
      </c>
    </row>
    <row r="1847" spans="1:33" x14ac:dyDescent="0.35">
      <c r="A1847" t="s">
        <v>4108</v>
      </c>
      <c r="B1847" s="3" t="s">
        <v>4109</v>
      </c>
      <c r="C1847" s="3" t="s">
        <v>4110</v>
      </c>
      <c r="D1847">
        <v>3</v>
      </c>
      <c r="E1847" t="s">
        <v>4115</v>
      </c>
      <c r="F1847" t="s">
        <v>29</v>
      </c>
      <c r="I1847">
        <v>0</v>
      </c>
      <c r="N1847">
        <v>47</v>
      </c>
      <c r="O1847">
        <v>53</v>
      </c>
      <c r="P1847">
        <v>8</v>
      </c>
      <c r="Q1847" t="s">
        <v>4116</v>
      </c>
      <c r="R1847" t="s">
        <v>4117</v>
      </c>
      <c r="S1847" t="s">
        <v>32</v>
      </c>
      <c r="U1847" t="s">
        <v>33</v>
      </c>
      <c r="X1847" t="s">
        <v>34</v>
      </c>
      <c r="Y1847" t="s">
        <v>35</v>
      </c>
      <c r="Z1847">
        <v>4.2</v>
      </c>
      <c r="AA1847">
        <f t="shared" si="97"/>
        <v>59.540229885057471</v>
      </c>
      <c r="AB1847">
        <f t="shared" si="98"/>
        <v>78.078470575598615</v>
      </c>
    </row>
    <row r="1848" spans="1:33" x14ac:dyDescent="0.35">
      <c r="A1848" t="s">
        <v>4108</v>
      </c>
      <c r="B1848" s="3" t="s">
        <v>4109</v>
      </c>
      <c r="C1848" s="3" t="s">
        <v>4110</v>
      </c>
      <c r="D1848">
        <v>4</v>
      </c>
      <c r="E1848" t="s">
        <v>4118</v>
      </c>
      <c r="F1848" t="s">
        <v>29</v>
      </c>
      <c r="I1848">
        <v>0</v>
      </c>
      <c r="N1848">
        <v>43.5</v>
      </c>
      <c r="O1848">
        <v>44.5</v>
      </c>
      <c r="P1848">
        <v>7</v>
      </c>
      <c r="Q1848" t="s">
        <v>4119</v>
      </c>
      <c r="R1848" t="s">
        <v>4120</v>
      </c>
      <c r="S1848" t="s">
        <v>62</v>
      </c>
      <c r="U1848" t="s">
        <v>33</v>
      </c>
      <c r="X1848" t="s">
        <v>95</v>
      </c>
      <c r="Y1848" t="s">
        <v>35</v>
      </c>
      <c r="Z1848">
        <v>3.1</v>
      </c>
      <c r="AA1848" t="str">
        <f t="shared" si="97"/>
        <v/>
      </c>
    </row>
    <row r="1849" spans="1:33" x14ac:dyDescent="0.35">
      <c r="A1849" t="s">
        <v>4108</v>
      </c>
      <c r="B1849" s="3" t="s">
        <v>4109</v>
      </c>
      <c r="C1849" s="3" t="s">
        <v>4110</v>
      </c>
      <c r="D1849">
        <v>5</v>
      </c>
      <c r="E1849" t="s">
        <v>4121</v>
      </c>
      <c r="F1849" t="s">
        <v>29</v>
      </c>
      <c r="I1849">
        <v>0</v>
      </c>
      <c r="N1849">
        <v>27.5</v>
      </c>
      <c r="O1849">
        <v>28.5</v>
      </c>
      <c r="P1849">
        <v>4</v>
      </c>
      <c r="Q1849" t="s">
        <v>4122</v>
      </c>
      <c r="R1849" t="s">
        <v>4123</v>
      </c>
      <c r="S1849" t="s">
        <v>62</v>
      </c>
      <c r="U1849" t="s">
        <v>33</v>
      </c>
      <c r="X1849" t="s">
        <v>95</v>
      </c>
      <c r="Y1849" t="s">
        <v>35</v>
      </c>
      <c r="AA1849" t="str">
        <f t="shared" si="97"/>
        <v/>
      </c>
    </row>
    <row r="1850" spans="1:33" x14ac:dyDescent="0.35">
      <c r="A1850" t="s">
        <v>4108</v>
      </c>
      <c r="B1850" s="3" t="s">
        <v>4109</v>
      </c>
      <c r="C1850" s="3" t="s">
        <v>4110</v>
      </c>
      <c r="D1850">
        <v>6</v>
      </c>
      <c r="E1850" t="s">
        <v>4124</v>
      </c>
      <c r="F1850" t="s">
        <v>29</v>
      </c>
      <c r="I1850">
        <v>0</v>
      </c>
      <c r="N1850">
        <v>25</v>
      </c>
      <c r="O1850">
        <v>35</v>
      </c>
      <c r="P1850">
        <v>5</v>
      </c>
      <c r="Q1850" t="s">
        <v>4125</v>
      </c>
      <c r="R1850" t="s">
        <v>3331</v>
      </c>
      <c r="S1850" t="s">
        <v>62</v>
      </c>
      <c r="U1850" t="s">
        <v>33</v>
      </c>
      <c r="X1850" t="s">
        <v>95</v>
      </c>
      <c r="Y1850" t="s">
        <v>35</v>
      </c>
      <c r="AA1850" t="str">
        <f t="shared" si="97"/>
        <v/>
      </c>
    </row>
    <row r="1851" spans="1:33" x14ac:dyDescent="0.35">
      <c r="A1851" t="s">
        <v>4108</v>
      </c>
      <c r="B1851" s="3" t="s">
        <v>4109</v>
      </c>
      <c r="C1851" s="3" t="s">
        <v>4110</v>
      </c>
      <c r="D1851">
        <v>7</v>
      </c>
      <c r="E1851" t="s">
        <v>4126</v>
      </c>
      <c r="F1851" t="s">
        <v>29</v>
      </c>
      <c r="I1851">
        <v>0</v>
      </c>
      <c r="N1851">
        <v>25</v>
      </c>
      <c r="O1851">
        <v>26</v>
      </c>
      <c r="P1851">
        <v>4</v>
      </c>
      <c r="Q1851" t="s">
        <v>4127</v>
      </c>
      <c r="R1851" t="s">
        <v>4128</v>
      </c>
      <c r="S1851" t="s">
        <v>32</v>
      </c>
      <c r="U1851" t="s">
        <v>33</v>
      </c>
      <c r="X1851" t="s">
        <v>95</v>
      </c>
      <c r="Y1851" t="s">
        <v>35</v>
      </c>
      <c r="AA1851" t="str">
        <f t="shared" si="97"/>
        <v/>
      </c>
    </row>
    <row r="1852" spans="1:33" x14ac:dyDescent="0.35">
      <c r="A1852" t="s">
        <v>4108</v>
      </c>
      <c r="B1852" s="3" t="s">
        <v>4109</v>
      </c>
      <c r="C1852" s="3" t="s">
        <v>4110</v>
      </c>
      <c r="D1852">
        <v>8</v>
      </c>
      <c r="E1852" t="s">
        <v>4129</v>
      </c>
      <c r="F1852" t="s">
        <v>29</v>
      </c>
      <c r="I1852">
        <v>0</v>
      </c>
      <c r="N1852">
        <v>19.5</v>
      </c>
      <c r="O1852">
        <v>21</v>
      </c>
      <c r="P1852">
        <v>5</v>
      </c>
      <c r="Q1852" t="s">
        <v>4130</v>
      </c>
      <c r="R1852" t="s">
        <v>3649</v>
      </c>
      <c r="S1852" t="s">
        <v>62</v>
      </c>
      <c r="U1852" t="s">
        <v>33</v>
      </c>
      <c r="X1852" t="s">
        <v>95</v>
      </c>
      <c r="Y1852" t="s">
        <v>35</v>
      </c>
      <c r="AA1852" t="str">
        <f t="shared" si="97"/>
        <v/>
      </c>
    </row>
    <row r="1853" spans="1:33" x14ac:dyDescent="0.35">
      <c r="A1853" t="s">
        <v>4108</v>
      </c>
      <c r="B1853" s="3" t="s">
        <v>4109</v>
      </c>
      <c r="C1853" s="3" t="s">
        <v>4110</v>
      </c>
      <c r="D1853">
        <v>9</v>
      </c>
      <c r="E1853" t="s">
        <v>4131</v>
      </c>
      <c r="F1853" t="s">
        <v>29</v>
      </c>
      <c r="I1853">
        <v>0</v>
      </c>
      <c r="N1853">
        <v>29.5</v>
      </c>
      <c r="O1853">
        <v>32.5</v>
      </c>
      <c r="P1853">
        <v>7</v>
      </c>
      <c r="Q1853" t="s">
        <v>3736</v>
      </c>
      <c r="R1853" t="s">
        <v>245</v>
      </c>
      <c r="S1853" t="s">
        <v>32</v>
      </c>
      <c r="U1853" t="s">
        <v>33</v>
      </c>
      <c r="X1853" t="s">
        <v>34</v>
      </c>
      <c r="Y1853" t="s">
        <v>35</v>
      </c>
      <c r="AA1853" t="str">
        <f t="shared" si="97"/>
        <v/>
      </c>
    </row>
    <row r="1854" spans="1:33" x14ac:dyDescent="0.35">
      <c r="A1854" t="s">
        <v>4108</v>
      </c>
      <c r="B1854" s="3" t="s">
        <v>4109</v>
      </c>
      <c r="C1854" s="3" t="s">
        <v>4110</v>
      </c>
      <c r="D1854">
        <v>10</v>
      </c>
      <c r="E1854" t="s">
        <v>4132</v>
      </c>
      <c r="F1854" t="s">
        <v>29</v>
      </c>
      <c r="I1854">
        <v>0</v>
      </c>
      <c r="N1854">
        <v>17</v>
      </c>
      <c r="O1854">
        <v>16.5</v>
      </c>
      <c r="P1854">
        <v>3.5</v>
      </c>
      <c r="Q1854" t="s">
        <v>4133</v>
      </c>
      <c r="R1854" t="s">
        <v>4134</v>
      </c>
      <c r="S1854" t="s">
        <v>62</v>
      </c>
      <c r="U1854" t="s">
        <v>33</v>
      </c>
      <c r="X1854" t="s">
        <v>95</v>
      </c>
      <c r="Y1854" t="s">
        <v>35</v>
      </c>
      <c r="AA1854" t="str">
        <f t="shared" si="97"/>
        <v/>
      </c>
    </row>
    <row r="1855" spans="1:33" x14ac:dyDescent="0.35">
      <c r="A1855" t="s">
        <v>4108</v>
      </c>
      <c r="B1855" s="3" t="s">
        <v>4109</v>
      </c>
      <c r="C1855" s="3" t="s">
        <v>4110</v>
      </c>
      <c r="D1855">
        <v>11</v>
      </c>
      <c r="E1855" t="s">
        <v>4135</v>
      </c>
      <c r="F1855" t="s">
        <v>29</v>
      </c>
      <c r="I1855">
        <v>0</v>
      </c>
      <c r="N1855">
        <v>36.5</v>
      </c>
      <c r="O1855">
        <v>38.5</v>
      </c>
      <c r="P1855">
        <v>7</v>
      </c>
      <c r="Q1855" t="s">
        <v>4136</v>
      </c>
      <c r="R1855" t="s">
        <v>1111</v>
      </c>
      <c r="S1855" t="s">
        <v>32</v>
      </c>
      <c r="U1855" t="s">
        <v>33</v>
      </c>
      <c r="X1855" t="s">
        <v>34</v>
      </c>
      <c r="Y1855" t="s">
        <v>35</v>
      </c>
      <c r="AA1855" t="str">
        <f t="shared" si="97"/>
        <v/>
      </c>
    </row>
    <row r="1856" spans="1:33" x14ac:dyDescent="0.35">
      <c r="A1856" t="s">
        <v>4108</v>
      </c>
      <c r="B1856" s="3" t="s">
        <v>4109</v>
      </c>
      <c r="C1856" s="3" t="s">
        <v>4110</v>
      </c>
      <c r="D1856">
        <v>12</v>
      </c>
      <c r="E1856" t="s">
        <v>4137</v>
      </c>
      <c r="F1856" t="s">
        <v>29</v>
      </c>
      <c r="I1856">
        <v>0</v>
      </c>
      <c r="N1856">
        <v>16</v>
      </c>
      <c r="O1856">
        <v>14</v>
      </c>
      <c r="P1856">
        <v>4</v>
      </c>
      <c r="Q1856" t="s">
        <v>4138</v>
      </c>
      <c r="R1856" t="s">
        <v>815</v>
      </c>
      <c r="S1856" t="s">
        <v>52</v>
      </c>
      <c r="T1856">
        <v>4</v>
      </c>
      <c r="U1856" t="s">
        <v>33</v>
      </c>
      <c r="X1856" t="s">
        <v>95</v>
      </c>
      <c r="Y1856" t="s">
        <v>35</v>
      </c>
      <c r="AA1856" t="str">
        <f t="shared" si="97"/>
        <v/>
      </c>
    </row>
    <row r="1857" spans="1:28" x14ac:dyDescent="0.35">
      <c r="A1857" t="s">
        <v>4108</v>
      </c>
      <c r="B1857" s="3" t="s">
        <v>4109</v>
      </c>
      <c r="C1857" s="3" t="s">
        <v>4110</v>
      </c>
      <c r="D1857">
        <v>13</v>
      </c>
      <c r="E1857" t="s">
        <v>4139</v>
      </c>
      <c r="F1857" t="s">
        <v>29</v>
      </c>
      <c r="I1857">
        <v>0</v>
      </c>
      <c r="N1857">
        <v>47</v>
      </c>
      <c r="O1857">
        <v>47</v>
      </c>
      <c r="P1857">
        <v>6.2</v>
      </c>
      <c r="Q1857" t="s">
        <v>3995</v>
      </c>
      <c r="R1857" t="s">
        <v>3331</v>
      </c>
      <c r="S1857" t="s">
        <v>32</v>
      </c>
      <c r="U1857" t="s">
        <v>33</v>
      </c>
      <c r="X1857" t="s">
        <v>34</v>
      </c>
      <c r="Y1857" t="s">
        <v>35</v>
      </c>
      <c r="Z1857">
        <v>2.5</v>
      </c>
      <c r="AA1857">
        <f t="shared" si="97"/>
        <v>52.643678160919535</v>
      </c>
      <c r="AB1857">
        <f t="shared" si="98"/>
        <v>84.821546018772096</v>
      </c>
    </row>
    <row r="1858" spans="1:28" x14ac:dyDescent="0.35">
      <c r="A1858" t="s">
        <v>4108</v>
      </c>
      <c r="B1858" s="3" t="s">
        <v>4109</v>
      </c>
      <c r="C1858" s="3" t="s">
        <v>4110</v>
      </c>
      <c r="D1858">
        <v>14</v>
      </c>
      <c r="E1858" t="s">
        <v>4140</v>
      </c>
      <c r="F1858" t="s">
        <v>29</v>
      </c>
      <c r="I1858">
        <v>0</v>
      </c>
      <c r="N1858">
        <v>18.5</v>
      </c>
      <c r="O1858">
        <v>19.5</v>
      </c>
      <c r="P1858">
        <v>1.5</v>
      </c>
      <c r="Q1858" t="s">
        <v>4141</v>
      </c>
      <c r="S1858" t="s">
        <v>62</v>
      </c>
      <c r="U1858" t="s">
        <v>33</v>
      </c>
      <c r="X1858" t="s">
        <v>95</v>
      </c>
      <c r="Y1858" t="s">
        <v>35</v>
      </c>
      <c r="AA1858" t="str">
        <f t="shared" ref="AA1858:AA1921" si="99">IF(N1858&gt;45,(O1858-1.2)/0.87,"")</f>
        <v/>
      </c>
    </row>
    <row r="1859" spans="1:28" x14ac:dyDescent="0.35">
      <c r="A1859" t="s">
        <v>4108</v>
      </c>
      <c r="B1859" s="3" t="s">
        <v>4109</v>
      </c>
      <c r="C1859" s="3" t="s">
        <v>4110</v>
      </c>
      <c r="D1859">
        <v>15</v>
      </c>
      <c r="E1859" t="s">
        <v>4142</v>
      </c>
      <c r="F1859" t="s">
        <v>29</v>
      </c>
      <c r="I1859">
        <v>0</v>
      </c>
      <c r="N1859">
        <v>19.5</v>
      </c>
      <c r="O1859">
        <v>20.5</v>
      </c>
      <c r="P1859">
        <v>3.5</v>
      </c>
      <c r="Q1859" t="s">
        <v>3812</v>
      </c>
      <c r="R1859" t="s">
        <v>3331</v>
      </c>
      <c r="S1859" t="s">
        <v>52</v>
      </c>
      <c r="T1859">
        <v>2</v>
      </c>
      <c r="U1859" t="s">
        <v>33</v>
      </c>
      <c r="X1859" t="s">
        <v>95</v>
      </c>
      <c r="Y1859" t="s">
        <v>35</v>
      </c>
      <c r="AA1859" t="str">
        <f t="shared" si="99"/>
        <v/>
      </c>
    </row>
    <row r="1860" spans="1:28" x14ac:dyDescent="0.35">
      <c r="A1860" t="s">
        <v>4108</v>
      </c>
      <c r="B1860" s="3" t="s">
        <v>4109</v>
      </c>
      <c r="C1860" s="3" t="s">
        <v>4110</v>
      </c>
      <c r="D1860">
        <v>16</v>
      </c>
      <c r="E1860" t="s">
        <v>4143</v>
      </c>
      <c r="F1860" t="s">
        <v>29</v>
      </c>
      <c r="I1860">
        <v>0</v>
      </c>
      <c r="N1860">
        <v>12</v>
      </c>
      <c r="O1860">
        <v>13.5</v>
      </c>
      <c r="P1860">
        <v>2</v>
      </c>
      <c r="Q1860" t="s">
        <v>4144</v>
      </c>
      <c r="R1860" t="s">
        <v>903</v>
      </c>
      <c r="S1860" t="s">
        <v>52</v>
      </c>
      <c r="T1860">
        <v>2</v>
      </c>
      <c r="U1860" t="s">
        <v>33</v>
      </c>
      <c r="X1860" t="s">
        <v>34</v>
      </c>
      <c r="Y1860" t="s">
        <v>35</v>
      </c>
      <c r="AA1860" t="str">
        <f t="shared" si="99"/>
        <v/>
      </c>
    </row>
    <row r="1861" spans="1:28" x14ac:dyDescent="0.35">
      <c r="A1861" t="s">
        <v>4108</v>
      </c>
      <c r="B1861" s="3" t="s">
        <v>4109</v>
      </c>
      <c r="C1861" s="3" t="s">
        <v>4110</v>
      </c>
      <c r="D1861">
        <v>17</v>
      </c>
      <c r="E1861" t="s">
        <v>4145</v>
      </c>
      <c r="F1861" t="s">
        <v>29</v>
      </c>
      <c r="I1861">
        <v>0</v>
      </c>
      <c r="N1861">
        <v>14</v>
      </c>
      <c r="O1861">
        <v>17</v>
      </c>
      <c r="P1861">
        <v>3</v>
      </c>
      <c r="Q1861" t="s">
        <v>3702</v>
      </c>
      <c r="R1861" t="s">
        <v>625</v>
      </c>
      <c r="S1861" t="s">
        <v>52</v>
      </c>
      <c r="T1861">
        <v>2</v>
      </c>
      <c r="U1861" t="s">
        <v>33</v>
      </c>
      <c r="X1861" t="s">
        <v>34</v>
      </c>
      <c r="Y1861" t="s">
        <v>35</v>
      </c>
      <c r="AA1861" t="str">
        <f t="shared" si="99"/>
        <v/>
      </c>
    </row>
    <row r="1862" spans="1:28" x14ac:dyDescent="0.35">
      <c r="A1862" t="s">
        <v>4108</v>
      </c>
      <c r="B1862" s="3" t="s">
        <v>4109</v>
      </c>
      <c r="C1862" s="3" t="s">
        <v>4110</v>
      </c>
      <c r="D1862">
        <v>18</v>
      </c>
      <c r="E1862" t="s">
        <v>4146</v>
      </c>
      <c r="F1862" t="s">
        <v>29</v>
      </c>
      <c r="I1862">
        <v>0</v>
      </c>
      <c r="N1862">
        <v>23.5</v>
      </c>
      <c r="O1862">
        <v>22</v>
      </c>
      <c r="P1862">
        <v>4</v>
      </c>
      <c r="Q1862" t="s">
        <v>3702</v>
      </c>
      <c r="R1862" t="s">
        <v>625</v>
      </c>
      <c r="S1862" t="s">
        <v>32</v>
      </c>
      <c r="U1862" t="s">
        <v>33</v>
      </c>
      <c r="X1862" t="s">
        <v>95</v>
      </c>
      <c r="Y1862" t="s">
        <v>35</v>
      </c>
      <c r="AA1862" t="str">
        <f t="shared" si="99"/>
        <v/>
      </c>
    </row>
    <row r="1863" spans="1:28" x14ac:dyDescent="0.35">
      <c r="A1863" t="s">
        <v>4108</v>
      </c>
      <c r="B1863" s="3" t="s">
        <v>4109</v>
      </c>
      <c r="C1863" s="3" t="s">
        <v>4110</v>
      </c>
      <c r="D1863">
        <v>19</v>
      </c>
      <c r="E1863" t="s">
        <v>4147</v>
      </c>
      <c r="F1863" t="s">
        <v>29</v>
      </c>
      <c r="I1863">
        <v>0</v>
      </c>
      <c r="N1863">
        <v>14.5</v>
      </c>
      <c r="O1863">
        <v>15.5</v>
      </c>
      <c r="P1863">
        <v>2</v>
      </c>
      <c r="Q1863" t="s">
        <v>3308</v>
      </c>
      <c r="R1863" t="s">
        <v>245</v>
      </c>
      <c r="S1863" t="s">
        <v>52</v>
      </c>
      <c r="T1863">
        <v>2</v>
      </c>
      <c r="U1863" t="s">
        <v>33</v>
      </c>
      <c r="X1863" t="s">
        <v>34</v>
      </c>
      <c r="Y1863" t="s">
        <v>35</v>
      </c>
      <c r="AA1863" t="str">
        <f t="shared" si="99"/>
        <v/>
      </c>
    </row>
    <row r="1864" spans="1:28" x14ac:dyDescent="0.35">
      <c r="A1864" t="s">
        <v>4108</v>
      </c>
      <c r="B1864" s="3" t="s">
        <v>4109</v>
      </c>
      <c r="C1864" s="3" t="s">
        <v>4110</v>
      </c>
      <c r="D1864">
        <v>20</v>
      </c>
      <c r="E1864" t="s">
        <v>4148</v>
      </c>
      <c r="F1864" t="s">
        <v>29</v>
      </c>
      <c r="I1864">
        <v>0</v>
      </c>
      <c r="N1864">
        <v>31</v>
      </c>
      <c r="O1864">
        <v>31</v>
      </c>
      <c r="P1864">
        <v>4</v>
      </c>
      <c r="Q1864" t="s">
        <v>3702</v>
      </c>
      <c r="R1864" t="s">
        <v>625</v>
      </c>
      <c r="S1864" t="s">
        <v>62</v>
      </c>
      <c r="U1864" t="s">
        <v>33</v>
      </c>
      <c r="X1864" t="s">
        <v>95</v>
      </c>
      <c r="Y1864" t="s">
        <v>35</v>
      </c>
      <c r="AA1864" t="str">
        <f t="shared" si="99"/>
        <v/>
      </c>
    </row>
    <row r="1865" spans="1:28" x14ac:dyDescent="0.35">
      <c r="A1865" t="s">
        <v>4108</v>
      </c>
      <c r="B1865" s="3" t="s">
        <v>4109</v>
      </c>
      <c r="C1865" s="3" t="s">
        <v>4110</v>
      </c>
      <c r="D1865">
        <v>21</v>
      </c>
      <c r="E1865" t="s">
        <v>4149</v>
      </c>
      <c r="F1865" t="s">
        <v>29</v>
      </c>
      <c r="I1865">
        <v>0</v>
      </c>
      <c r="N1865">
        <v>38</v>
      </c>
      <c r="O1865">
        <v>40</v>
      </c>
      <c r="P1865">
        <v>8.5</v>
      </c>
      <c r="Q1865" t="s">
        <v>4150</v>
      </c>
      <c r="R1865" t="s">
        <v>3628</v>
      </c>
      <c r="S1865" t="s">
        <v>52</v>
      </c>
      <c r="T1865">
        <v>2</v>
      </c>
      <c r="U1865" t="s">
        <v>33</v>
      </c>
      <c r="X1865" t="s">
        <v>95</v>
      </c>
      <c r="Y1865" t="s">
        <v>35</v>
      </c>
      <c r="AA1865" t="str">
        <f t="shared" si="99"/>
        <v/>
      </c>
    </row>
    <row r="1866" spans="1:28" x14ac:dyDescent="0.35">
      <c r="A1866" t="s">
        <v>4108</v>
      </c>
      <c r="B1866" s="3" t="s">
        <v>4109</v>
      </c>
      <c r="C1866" s="3" t="s">
        <v>4110</v>
      </c>
      <c r="D1866">
        <v>22</v>
      </c>
      <c r="E1866" t="s">
        <v>4151</v>
      </c>
      <c r="F1866" t="s">
        <v>29</v>
      </c>
      <c r="I1866">
        <v>0</v>
      </c>
      <c r="N1866">
        <v>28</v>
      </c>
      <c r="O1866">
        <v>28</v>
      </c>
      <c r="P1866">
        <v>4</v>
      </c>
      <c r="Q1866" t="s">
        <v>4152</v>
      </c>
      <c r="R1866" t="s">
        <v>3599</v>
      </c>
      <c r="S1866" t="s">
        <v>52</v>
      </c>
      <c r="T1866">
        <v>2</v>
      </c>
      <c r="U1866" t="s">
        <v>33</v>
      </c>
      <c r="X1866" t="s">
        <v>34</v>
      </c>
      <c r="Y1866" t="s">
        <v>35</v>
      </c>
      <c r="AA1866" t="str">
        <f t="shared" si="99"/>
        <v/>
      </c>
    </row>
    <row r="1867" spans="1:28" x14ac:dyDescent="0.35">
      <c r="A1867" t="s">
        <v>4108</v>
      </c>
      <c r="B1867" s="3" t="s">
        <v>4109</v>
      </c>
      <c r="C1867" s="3" t="s">
        <v>4110</v>
      </c>
      <c r="D1867">
        <v>23</v>
      </c>
      <c r="E1867" t="s">
        <v>4153</v>
      </c>
      <c r="F1867" t="s">
        <v>29</v>
      </c>
      <c r="I1867">
        <v>0</v>
      </c>
      <c r="N1867">
        <v>12.5</v>
      </c>
      <c r="O1867">
        <v>13</v>
      </c>
      <c r="P1867">
        <v>2.5</v>
      </c>
      <c r="Q1867" t="s">
        <v>4154</v>
      </c>
      <c r="R1867" t="s">
        <v>4155</v>
      </c>
      <c r="S1867" t="s">
        <v>52</v>
      </c>
      <c r="T1867">
        <v>2</v>
      </c>
      <c r="U1867" t="s">
        <v>33</v>
      </c>
      <c r="X1867" t="s">
        <v>95</v>
      </c>
      <c r="Y1867" t="s">
        <v>35</v>
      </c>
      <c r="AA1867" t="str">
        <f t="shared" si="99"/>
        <v/>
      </c>
    </row>
    <row r="1868" spans="1:28" x14ac:dyDescent="0.35">
      <c r="A1868" t="s">
        <v>4108</v>
      </c>
      <c r="B1868" s="3" t="s">
        <v>4109</v>
      </c>
      <c r="C1868" s="3" t="s">
        <v>4110</v>
      </c>
      <c r="D1868">
        <v>24</v>
      </c>
      <c r="E1868" t="s">
        <v>4156</v>
      </c>
      <c r="F1868" t="s">
        <v>29</v>
      </c>
      <c r="I1868">
        <v>0</v>
      </c>
      <c r="N1868">
        <v>32.5</v>
      </c>
      <c r="O1868">
        <v>32.5</v>
      </c>
      <c r="P1868">
        <v>8</v>
      </c>
      <c r="Q1868" t="s">
        <v>4157</v>
      </c>
      <c r="R1868" t="s">
        <v>4158</v>
      </c>
      <c r="S1868" t="s">
        <v>52</v>
      </c>
      <c r="T1868">
        <v>2</v>
      </c>
      <c r="U1868" t="s">
        <v>33</v>
      </c>
      <c r="X1868" t="s">
        <v>34</v>
      </c>
      <c r="Y1868" t="s">
        <v>35</v>
      </c>
      <c r="AA1868" t="str">
        <f t="shared" si="99"/>
        <v/>
      </c>
    </row>
    <row r="1869" spans="1:28" x14ac:dyDescent="0.35">
      <c r="A1869" t="s">
        <v>4159</v>
      </c>
      <c r="B1869" s="3" t="s">
        <v>4160</v>
      </c>
      <c r="C1869" s="3" t="s">
        <v>4161</v>
      </c>
      <c r="D1869">
        <v>0</v>
      </c>
      <c r="E1869" t="s">
        <v>4162</v>
      </c>
      <c r="F1869" t="s">
        <v>29</v>
      </c>
      <c r="I1869">
        <v>0</v>
      </c>
      <c r="N1869">
        <v>19</v>
      </c>
      <c r="O1869">
        <v>22</v>
      </c>
      <c r="P1869">
        <v>6</v>
      </c>
      <c r="Q1869" t="s">
        <v>4163</v>
      </c>
      <c r="R1869" t="s">
        <v>4164</v>
      </c>
      <c r="S1869" t="s">
        <v>62</v>
      </c>
      <c r="U1869" t="s">
        <v>33</v>
      </c>
      <c r="X1869" t="s">
        <v>34</v>
      </c>
      <c r="Y1869" t="s">
        <v>35</v>
      </c>
      <c r="AA1869" t="str">
        <f t="shared" si="99"/>
        <v/>
      </c>
    </row>
    <row r="1870" spans="1:28" x14ac:dyDescent="0.35">
      <c r="A1870" t="s">
        <v>4159</v>
      </c>
      <c r="B1870" s="3" t="s">
        <v>4160</v>
      </c>
      <c r="C1870" s="3" t="s">
        <v>4161</v>
      </c>
      <c r="D1870">
        <v>1</v>
      </c>
      <c r="E1870" t="s">
        <v>4165</v>
      </c>
      <c r="F1870" t="s">
        <v>29</v>
      </c>
      <c r="I1870">
        <v>0</v>
      </c>
      <c r="N1870">
        <v>26.5</v>
      </c>
      <c r="O1870">
        <v>27</v>
      </c>
      <c r="P1870">
        <v>6</v>
      </c>
      <c r="Q1870" t="s">
        <v>4166</v>
      </c>
      <c r="R1870" t="s">
        <v>4167</v>
      </c>
      <c r="S1870" t="s">
        <v>32</v>
      </c>
      <c r="U1870" t="s">
        <v>33</v>
      </c>
      <c r="X1870" t="s">
        <v>34</v>
      </c>
      <c r="Y1870" t="s">
        <v>35</v>
      </c>
      <c r="AA1870" t="str">
        <f t="shared" si="99"/>
        <v/>
      </c>
    </row>
    <row r="1871" spans="1:28" x14ac:dyDescent="0.35">
      <c r="A1871" t="s">
        <v>4159</v>
      </c>
      <c r="B1871" s="3" t="s">
        <v>4160</v>
      </c>
      <c r="C1871" s="3" t="s">
        <v>4161</v>
      </c>
      <c r="D1871">
        <v>2</v>
      </c>
      <c r="E1871" t="s">
        <v>4168</v>
      </c>
      <c r="F1871" t="s">
        <v>29</v>
      </c>
      <c r="I1871">
        <v>0</v>
      </c>
      <c r="N1871">
        <v>19</v>
      </c>
      <c r="O1871">
        <v>21.5</v>
      </c>
      <c r="P1871">
        <v>4</v>
      </c>
      <c r="Q1871" t="s">
        <v>4169</v>
      </c>
      <c r="R1871" t="s">
        <v>442</v>
      </c>
      <c r="S1871" t="s">
        <v>62</v>
      </c>
      <c r="U1871" t="s">
        <v>33</v>
      </c>
      <c r="X1871" t="s">
        <v>95</v>
      </c>
      <c r="Y1871" t="s">
        <v>35</v>
      </c>
      <c r="AA1871" t="str">
        <f t="shared" si="99"/>
        <v/>
      </c>
    </row>
    <row r="1872" spans="1:28" x14ac:dyDescent="0.35">
      <c r="A1872" t="s">
        <v>4159</v>
      </c>
      <c r="B1872" s="3" t="s">
        <v>4160</v>
      </c>
      <c r="C1872" s="3" t="s">
        <v>4161</v>
      </c>
      <c r="D1872">
        <v>3</v>
      </c>
      <c r="E1872" t="s">
        <v>4170</v>
      </c>
      <c r="F1872" t="s">
        <v>29</v>
      </c>
      <c r="I1872">
        <v>0</v>
      </c>
      <c r="N1872">
        <v>30</v>
      </c>
      <c r="O1872">
        <v>32</v>
      </c>
      <c r="P1872">
        <v>7</v>
      </c>
      <c r="Q1872" t="s">
        <v>4171</v>
      </c>
      <c r="R1872" t="s">
        <v>815</v>
      </c>
      <c r="S1872" t="s">
        <v>52</v>
      </c>
      <c r="T1872">
        <v>2</v>
      </c>
      <c r="U1872" t="s">
        <v>33</v>
      </c>
      <c r="X1872" t="s">
        <v>34</v>
      </c>
      <c r="Y1872" t="s">
        <v>35</v>
      </c>
      <c r="AA1872" t="str">
        <f t="shared" si="99"/>
        <v/>
      </c>
    </row>
    <row r="1873" spans="1:33" x14ac:dyDescent="0.35">
      <c r="A1873" t="s">
        <v>4159</v>
      </c>
      <c r="B1873" s="3" t="s">
        <v>4160</v>
      </c>
      <c r="C1873" s="3" t="s">
        <v>4161</v>
      </c>
      <c r="D1873">
        <v>4</v>
      </c>
      <c r="E1873" t="s">
        <v>4172</v>
      </c>
      <c r="F1873" t="s">
        <v>29</v>
      </c>
      <c r="I1873">
        <v>0</v>
      </c>
      <c r="N1873">
        <v>17</v>
      </c>
      <c r="O1873">
        <v>20</v>
      </c>
      <c r="P1873">
        <v>2.5</v>
      </c>
      <c r="Q1873" t="s">
        <v>4173</v>
      </c>
      <c r="R1873" t="s">
        <v>4174</v>
      </c>
      <c r="S1873" t="s">
        <v>52</v>
      </c>
      <c r="T1873">
        <v>2</v>
      </c>
      <c r="U1873" t="s">
        <v>33</v>
      </c>
      <c r="X1873" t="s">
        <v>95</v>
      </c>
      <c r="Y1873" t="s">
        <v>35</v>
      </c>
      <c r="AA1873" t="str">
        <f t="shared" si="99"/>
        <v/>
      </c>
    </row>
    <row r="1874" spans="1:33" x14ac:dyDescent="0.35">
      <c r="A1874" t="s">
        <v>4159</v>
      </c>
      <c r="B1874" s="3" t="s">
        <v>4160</v>
      </c>
      <c r="C1874" s="3" t="s">
        <v>4161</v>
      </c>
      <c r="D1874">
        <v>5</v>
      </c>
      <c r="E1874" t="s">
        <v>4175</v>
      </c>
      <c r="F1874" t="s">
        <v>29</v>
      </c>
      <c r="I1874">
        <v>0</v>
      </c>
      <c r="N1874">
        <v>23</v>
      </c>
      <c r="O1874">
        <v>22</v>
      </c>
      <c r="P1874">
        <v>3.5</v>
      </c>
      <c r="Q1874" t="s">
        <v>4176</v>
      </c>
      <c r="R1874" t="s">
        <v>4177</v>
      </c>
      <c r="S1874" t="s">
        <v>62</v>
      </c>
      <c r="U1874" t="s">
        <v>33</v>
      </c>
      <c r="X1874" t="s">
        <v>95</v>
      </c>
      <c r="Y1874" t="s">
        <v>35</v>
      </c>
      <c r="AA1874" t="str">
        <f t="shared" si="99"/>
        <v/>
      </c>
    </row>
    <row r="1875" spans="1:33" x14ac:dyDescent="0.35">
      <c r="A1875" t="s">
        <v>4159</v>
      </c>
      <c r="B1875" s="3" t="s">
        <v>4160</v>
      </c>
      <c r="C1875" s="3" t="s">
        <v>4161</v>
      </c>
      <c r="D1875">
        <v>6</v>
      </c>
      <c r="E1875" t="s">
        <v>4178</v>
      </c>
      <c r="F1875" t="s">
        <v>29</v>
      </c>
      <c r="I1875">
        <v>0</v>
      </c>
      <c r="N1875">
        <v>19</v>
      </c>
      <c r="O1875">
        <v>18</v>
      </c>
      <c r="P1875">
        <v>6</v>
      </c>
      <c r="Q1875" t="s">
        <v>4179</v>
      </c>
      <c r="R1875" t="s">
        <v>4180</v>
      </c>
      <c r="S1875" t="s">
        <v>32</v>
      </c>
      <c r="U1875" t="s">
        <v>33</v>
      </c>
      <c r="X1875" t="s">
        <v>95</v>
      </c>
      <c r="Y1875" t="s">
        <v>35</v>
      </c>
      <c r="AA1875" t="str">
        <f t="shared" si="99"/>
        <v/>
      </c>
    </row>
    <row r="1876" spans="1:33" x14ac:dyDescent="0.35">
      <c r="A1876" t="s">
        <v>4159</v>
      </c>
      <c r="B1876" s="3" t="s">
        <v>4160</v>
      </c>
      <c r="C1876" s="3" t="s">
        <v>4161</v>
      </c>
      <c r="D1876">
        <v>7</v>
      </c>
      <c r="E1876" t="s">
        <v>4181</v>
      </c>
      <c r="F1876" t="s">
        <v>29</v>
      </c>
      <c r="I1876">
        <v>0</v>
      </c>
      <c r="N1876">
        <v>20</v>
      </c>
      <c r="O1876">
        <v>23.5</v>
      </c>
      <c r="P1876">
        <v>5</v>
      </c>
      <c r="Q1876" t="s">
        <v>3702</v>
      </c>
      <c r="R1876" t="s">
        <v>625</v>
      </c>
      <c r="S1876" t="s">
        <v>32</v>
      </c>
      <c r="U1876" t="s">
        <v>33</v>
      </c>
      <c r="X1876" t="s">
        <v>34</v>
      </c>
      <c r="Y1876" t="s">
        <v>35</v>
      </c>
      <c r="AA1876" t="str">
        <f t="shared" si="99"/>
        <v/>
      </c>
    </row>
    <row r="1877" spans="1:33" x14ac:dyDescent="0.35">
      <c r="A1877" t="s">
        <v>4159</v>
      </c>
      <c r="B1877" s="3" t="s">
        <v>4160</v>
      </c>
      <c r="C1877" s="3" t="s">
        <v>4161</v>
      </c>
      <c r="D1877">
        <v>8</v>
      </c>
      <c r="E1877" t="s">
        <v>4182</v>
      </c>
      <c r="F1877" t="s">
        <v>73</v>
      </c>
      <c r="G1877">
        <v>31.5</v>
      </c>
      <c r="H1877">
        <v>33.62135</v>
      </c>
      <c r="I1877">
        <v>101.80219903390309</v>
      </c>
      <c r="J1877" t="s">
        <v>4183</v>
      </c>
      <c r="K1877">
        <v>0</v>
      </c>
      <c r="L1877" t="s">
        <v>176</v>
      </c>
      <c r="AA1877" t="str">
        <f t="shared" si="99"/>
        <v/>
      </c>
      <c r="AC1877">
        <f>IF(H1877&gt;0,(H1877-1.2)/0.87,IF(G1877&gt;0,G1877,""))</f>
        <v>37.265919540229881</v>
      </c>
      <c r="AD1877">
        <f>4.8312*0.0001*AC1877^3+60.4774</f>
        <v>85.480309128660167</v>
      </c>
      <c r="AE1877">
        <v>1</v>
      </c>
      <c r="AF1877">
        <v>3</v>
      </c>
      <c r="AG1877">
        <f>AE1877*AD1877</f>
        <v>85.480309128660167</v>
      </c>
    </row>
    <row r="1878" spans="1:33" x14ac:dyDescent="0.35">
      <c r="A1878" t="s">
        <v>4184</v>
      </c>
      <c r="B1878" s="3" t="s">
        <v>4185</v>
      </c>
      <c r="C1878" s="3" t="s">
        <v>4186</v>
      </c>
      <c r="D1878">
        <v>0</v>
      </c>
      <c r="E1878" t="s">
        <v>4187</v>
      </c>
      <c r="F1878" t="s">
        <v>29</v>
      </c>
      <c r="I1878">
        <v>0</v>
      </c>
      <c r="N1878">
        <v>45</v>
      </c>
      <c r="O1878">
        <v>50</v>
      </c>
      <c r="P1878">
        <v>6</v>
      </c>
      <c r="Q1878" t="s">
        <v>4188</v>
      </c>
      <c r="R1878" t="s">
        <v>4189</v>
      </c>
      <c r="S1878" t="s">
        <v>32</v>
      </c>
      <c r="U1878" t="s">
        <v>33</v>
      </c>
      <c r="X1878" t="s">
        <v>95</v>
      </c>
      <c r="Y1878" t="s">
        <v>35</v>
      </c>
      <c r="Z1878">
        <v>1.5</v>
      </c>
      <c r="AA1878" t="str">
        <f t="shared" si="99"/>
        <v/>
      </c>
    </row>
    <row r="1879" spans="1:33" x14ac:dyDescent="0.35">
      <c r="A1879" t="s">
        <v>4184</v>
      </c>
      <c r="B1879" s="3" t="s">
        <v>4185</v>
      </c>
      <c r="C1879" s="3" t="s">
        <v>4186</v>
      </c>
      <c r="D1879">
        <v>1</v>
      </c>
      <c r="E1879" t="s">
        <v>4190</v>
      </c>
      <c r="F1879" t="s">
        <v>73</v>
      </c>
      <c r="G1879">
        <v>30</v>
      </c>
      <c r="I1879">
        <v>48.180656979741528</v>
      </c>
      <c r="J1879" s="4" t="s">
        <v>4191</v>
      </c>
      <c r="K1879">
        <v>0</v>
      </c>
      <c r="L1879" t="s">
        <v>75</v>
      </c>
      <c r="AA1879" t="str">
        <f t="shared" si="99"/>
        <v/>
      </c>
      <c r="AC1879">
        <f>IF(H1879&gt;0,(H1879-1.2)/0.87,IF(G1879&gt;0,G1879,""))</f>
        <v>30</v>
      </c>
      <c r="AD1879">
        <f>IF(AC1879&gt;30,0.00027249*AC1879^3+42.1294,0)</f>
        <v>0</v>
      </c>
      <c r="AE1879">
        <v>0.13</v>
      </c>
      <c r="AF1879">
        <v>2</v>
      </c>
      <c r="AG1879">
        <f>AE1879*AD1879</f>
        <v>0</v>
      </c>
    </row>
    <row r="1880" spans="1:33" x14ac:dyDescent="0.35">
      <c r="A1880" t="s">
        <v>4192</v>
      </c>
      <c r="B1880" s="3" t="s">
        <v>4193</v>
      </c>
      <c r="C1880" s="3" t="s">
        <v>4194</v>
      </c>
      <c r="D1880">
        <v>0</v>
      </c>
      <c r="E1880" t="s">
        <v>4195</v>
      </c>
      <c r="F1880" t="s">
        <v>29</v>
      </c>
      <c r="I1880">
        <v>0</v>
      </c>
      <c r="N1880">
        <v>11</v>
      </c>
      <c r="O1880">
        <v>12</v>
      </c>
      <c r="P1880">
        <v>1.5</v>
      </c>
      <c r="Q1880" t="s">
        <v>4196</v>
      </c>
      <c r="R1880" t="s">
        <v>4197</v>
      </c>
      <c r="S1880" t="s">
        <v>52</v>
      </c>
      <c r="T1880">
        <v>2</v>
      </c>
      <c r="U1880" t="s">
        <v>33</v>
      </c>
      <c r="X1880" t="s">
        <v>95</v>
      </c>
      <c r="Y1880" t="s">
        <v>35</v>
      </c>
      <c r="AA1880" t="str">
        <f t="shared" si="99"/>
        <v/>
      </c>
    </row>
    <row r="1881" spans="1:33" x14ac:dyDescent="0.35">
      <c r="A1881" t="s">
        <v>4192</v>
      </c>
      <c r="B1881" s="3" t="s">
        <v>4193</v>
      </c>
      <c r="C1881" s="3" t="s">
        <v>4194</v>
      </c>
      <c r="D1881">
        <v>1</v>
      </c>
      <c r="E1881" t="s">
        <v>4198</v>
      </c>
      <c r="F1881" t="s">
        <v>29</v>
      </c>
      <c r="I1881">
        <v>0</v>
      </c>
      <c r="N1881">
        <v>12.5</v>
      </c>
      <c r="O1881">
        <v>13.5</v>
      </c>
      <c r="P1881">
        <v>3.5</v>
      </c>
      <c r="Q1881" t="s">
        <v>4199</v>
      </c>
      <c r="R1881" t="s">
        <v>4200</v>
      </c>
      <c r="S1881" t="s">
        <v>32</v>
      </c>
      <c r="U1881" t="s">
        <v>33</v>
      </c>
      <c r="X1881" t="s">
        <v>34</v>
      </c>
      <c r="Y1881" t="s">
        <v>35</v>
      </c>
      <c r="AA1881" t="str">
        <f t="shared" si="99"/>
        <v/>
      </c>
    </row>
    <row r="1882" spans="1:33" x14ac:dyDescent="0.35">
      <c r="A1882" t="s">
        <v>4192</v>
      </c>
      <c r="B1882" s="3" t="s">
        <v>4193</v>
      </c>
      <c r="C1882" s="3" t="s">
        <v>4194</v>
      </c>
      <c r="D1882">
        <v>2</v>
      </c>
      <c r="E1882" t="s">
        <v>4201</v>
      </c>
      <c r="F1882" t="s">
        <v>29</v>
      </c>
      <c r="I1882">
        <v>0</v>
      </c>
      <c r="N1882">
        <v>26.5</v>
      </c>
      <c r="O1882">
        <v>27</v>
      </c>
      <c r="P1882">
        <v>6</v>
      </c>
      <c r="Q1882" t="s">
        <v>4202</v>
      </c>
      <c r="R1882" t="s">
        <v>4203</v>
      </c>
      <c r="S1882" t="s">
        <v>62</v>
      </c>
      <c r="U1882" t="s">
        <v>33</v>
      </c>
      <c r="X1882" t="s">
        <v>34</v>
      </c>
      <c r="Y1882" t="s">
        <v>35</v>
      </c>
      <c r="AA1882" t="str">
        <f t="shared" si="99"/>
        <v/>
      </c>
    </row>
    <row r="1883" spans="1:33" x14ac:dyDescent="0.35">
      <c r="A1883" t="s">
        <v>4192</v>
      </c>
      <c r="B1883" s="3" t="s">
        <v>4193</v>
      </c>
      <c r="C1883" s="3" t="s">
        <v>4194</v>
      </c>
      <c r="D1883">
        <v>3</v>
      </c>
      <c r="E1883" t="s">
        <v>4204</v>
      </c>
      <c r="F1883" t="s">
        <v>73</v>
      </c>
      <c r="G1883">
        <v>20</v>
      </c>
      <c r="H1883">
        <v>21.627999999999901</v>
      </c>
      <c r="I1883">
        <v>0</v>
      </c>
      <c r="J1883" t="s">
        <v>4205</v>
      </c>
      <c r="K1883">
        <v>1</v>
      </c>
      <c r="L1883" t="s">
        <v>176</v>
      </c>
      <c r="AA1883" t="str">
        <f t="shared" si="99"/>
        <v/>
      </c>
      <c r="AC1883">
        <f>IF(H1883&gt;0,(H1883-1.2)/0.87,IF(G1883&gt;0,G1883,""))</f>
        <v>23.48045977011483</v>
      </c>
      <c r="AD1883">
        <f>IF(AC1883&gt;30,0.00027249*AC1883^3+42.1294,0)</f>
        <v>0</v>
      </c>
      <c r="AE1883">
        <v>1</v>
      </c>
      <c r="AF1883">
        <v>2</v>
      </c>
      <c r="AG1883">
        <f>AE1883*AD1883</f>
        <v>0</v>
      </c>
    </row>
    <row r="1884" spans="1:33" x14ac:dyDescent="0.35">
      <c r="A1884" t="s">
        <v>4192</v>
      </c>
      <c r="B1884" s="3" t="s">
        <v>4193</v>
      </c>
      <c r="C1884" s="3" t="s">
        <v>4194</v>
      </c>
      <c r="D1884">
        <v>4</v>
      </c>
      <c r="E1884" t="s">
        <v>4206</v>
      </c>
      <c r="F1884" t="s">
        <v>29</v>
      </c>
      <c r="I1884">
        <v>0</v>
      </c>
      <c r="N1884">
        <v>65</v>
      </c>
      <c r="O1884">
        <v>69</v>
      </c>
      <c r="P1884">
        <v>4</v>
      </c>
      <c r="Q1884" t="s">
        <v>4207</v>
      </c>
      <c r="R1884" t="s">
        <v>1268</v>
      </c>
      <c r="S1884" t="s">
        <v>32</v>
      </c>
      <c r="U1884" t="s">
        <v>33</v>
      </c>
      <c r="X1884" t="s">
        <v>88</v>
      </c>
      <c r="Y1884" t="s">
        <v>35</v>
      </c>
      <c r="Z1884">
        <v>1.9</v>
      </c>
      <c r="AA1884">
        <f t="shared" si="99"/>
        <v>77.931034482758619</v>
      </c>
      <c r="AB1884">
        <f t="shared" ref="AB1884:AB1910" si="100">0.00048312*(AA1884-2*PI()*Z1884)^3+60.4774</f>
        <v>199.328167223918</v>
      </c>
    </row>
    <row r="1885" spans="1:33" x14ac:dyDescent="0.35">
      <c r="A1885" t="s">
        <v>4208</v>
      </c>
      <c r="B1885" s="3" t="s">
        <v>4209</v>
      </c>
      <c r="C1885" s="3" t="s">
        <v>4210</v>
      </c>
      <c r="D1885">
        <v>0</v>
      </c>
      <c r="E1885" t="s">
        <v>4211</v>
      </c>
      <c r="F1885" t="s">
        <v>49</v>
      </c>
      <c r="I1885">
        <v>0</v>
      </c>
      <c r="N1885">
        <v>0</v>
      </c>
      <c r="O1885">
        <v>0</v>
      </c>
      <c r="Q1885" t="s">
        <v>4212</v>
      </c>
      <c r="R1885" t="s">
        <v>3405</v>
      </c>
      <c r="S1885" t="s">
        <v>32</v>
      </c>
      <c r="AA1885" t="str">
        <f t="shared" si="99"/>
        <v/>
      </c>
    </row>
    <row r="1886" spans="1:33" x14ac:dyDescent="0.35">
      <c r="A1886" t="s">
        <v>4208</v>
      </c>
      <c r="B1886" s="3" t="s">
        <v>4209</v>
      </c>
      <c r="C1886" s="3" t="s">
        <v>4210</v>
      </c>
      <c r="D1886">
        <v>1</v>
      </c>
      <c r="E1886" t="s">
        <v>4213</v>
      </c>
      <c r="F1886" t="s">
        <v>49</v>
      </c>
      <c r="I1886">
        <v>0</v>
      </c>
      <c r="N1886">
        <v>0</v>
      </c>
      <c r="O1886">
        <v>0</v>
      </c>
      <c r="Q1886" t="s">
        <v>3573</v>
      </c>
      <c r="R1886" t="s">
        <v>340</v>
      </c>
      <c r="S1886" t="s">
        <v>32</v>
      </c>
      <c r="AA1886" t="str">
        <f t="shared" si="99"/>
        <v/>
      </c>
    </row>
    <row r="1887" spans="1:33" x14ac:dyDescent="0.35">
      <c r="A1887" t="s">
        <v>4208</v>
      </c>
      <c r="B1887" s="3" t="s">
        <v>4209</v>
      </c>
      <c r="C1887" s="3" t="s">
        <v>4210</v>
      </c>
      <c r="D1887">
        <v>2</v>
      </c>
      <c r="E1887" t="s">
        <v>4214</v>
      </c>
      <c r="F1887" t="s">
        <v>73</v>
      </c>
      <c r="G1887">
        <v>63</v>
      </c>
      <c r="H1887" t="s">
        <v>4215</v>
      </c>
      <c r="I1887">
        <v>154.26262011598499</v>
      </c>
      <c r="J1887" s="5" t="s">
        <v>4216</v>
      </c>
      <c r="K1887">
        <v>0</v>
      </c>
      <c r="L1887" t="s">
        <v>75</v>
      </c>
      <c r="M1887">
        <v>1</v>
      </c>
      <c r="AA1887" t="str">
        <f t="shared" si="99"/>
        <v/>
      </c>
      <c r="AC1887">
        <f>IF(H1887&gt;0,(H1887-1.2)/0.87,IF(G1887&gt;0,G1887,""))</f>
        <v>71.034482758620683</v>
      </c>
      <c r="AD1887">
        <f>IF(AC1887&gt;30,0.00027249*AC1887^3+42.1294,0)</f>
        <v>139.79873625158879</v>
      </c>
      <c r="AE1887">
        <v>0.6</v>
      </c>
      <c r="AF1887">
        <v>2</v>
      </c>
      <c r="AG1887">
        <f>AE1887*AD1887</f>
        <v>83.87924175095327</v>
      </c>
    </row>
    <row r="1888" spans="1:33" x14ac:dyDescent="0.35">
      <c r="A1888" t="s">
        <v>4208</v>
      </c>
      <c r="B1888" s="3" t="s">
        <v>4209</v>
      </c>
      <c r="C1888" s="3" t="s">
        <v>4210</v>
      </c>
      <c r="D1888">
        <v>3</v>
      </c>
      <c r="E1888" t="s">
        <v>4217</v>
      </c>
      <c r="F1888" t="s">
        <v>49</v>
      </c>
      <c r="I1888">
        <v>0</v>
      </c>
      <c r="N1888">
        <v>0</v>
      </c>
      <c r="O1888">
        <v>0</v>
      </c>
      <c r="Q1888" t="s">
        <v>4136</v>
      </c>
      <c r="R1888" t="s">
        <v>1111</v>
      </c>
      <c r="S1888" t="s">
        <v>62</v>
      </c>
      <c r="AA1888" t="str">
        <f t="shared" si="99"/>
        <v/>
      </c>
    </row>
    <row r="1889" spans="1:33" x14ac:dyDescent="0.35">
      <c r="A1889" t="s">
        <v>4208</v>
      </c>
      <c r="B1889" s="3" t="s">
        <v>4209</v>
      </c>
      <c r="C1889" s="3" t="s">
        <v>4210</v>
      </c>
      <c r="D1889">
        <v>4</v>
      </c>
      <c r="E1889" t="s">
        <v>4218</v>
      </c>
      <c r="F1889" t="s">
        <v>29</v>
      </c>
      <c r="I1889">
        <v>0</v>
      </c>
      <c r="N1889">
        <v>55</v>
      </c>
      <c r="O1889">
        <v>56</v>
      </c>
      <c r="P1889">
        <v>10</v>
      </c>
      <c r="Q1889" t="s">
        <v>4136</v>
      </c>
      <c r="R1889" t="s">
        <v>1111</v>
      </c>
      <c r="S1889" t="s">
        <v>32</v>
      </c>
      <c r="U1889" t="s">
        <v>33</v>
      </c>
      <c r="X1889" t="s">
        <v>34</v>
      </c>
      <c r="Y1889" t="s">
        <v>35</v>
      </c>
      <c r="Z1889">
        <v>1.5</v>
      </c>
      <c r="AA1889">
        <f t="shared" si="99"/>
        <v>62.988505747126432</v>
      </c>
      <c r="AB1889">
        <f t="shared" si="100"/>
        <v>134.72243210877457</v>
      </c>
    </row>
    <row r="1890" spans="1:33" x14ac:dyDescent="0.35">
      <c r="A1890" t="s">
        <v>4208</v>
      </c>
      <c r="B1890" s="3" t="s">
        <v>4209</v>
      </c>
      <c r="C1890" s="3" t="s">
        <v>4210</v>
      </c>
      <c r="D1890">
        <v>5</v>
      </c>
      <c r="E1890" t="s">
        <v>4219</v>
      </c>
      <c r="F1890" t="s">
        <v>73</v>
      </c>
      <c r="G1890">
        <v>34</v>
      </c>
      <c r="H1890">
        <v>36.2286</v>
      </c>
      <c r="I1890">
        <v>71.361144990156077</v>
      </c>
      <c r="J1890" t="s">
        <v>4220</v>
      </c>
      <c r="K1890">
        <v>1</v>
      </c>
      <c r="L1890" t="s">
        <v>176</v>
      </c>
      <c r="AA1890" t="str">
        <f t="shared" si="99"/>
        <v/>
      </c>
      <c r="AC1890">
        <f>IF(H1890&gt;0,(H1890-1.2)/0.87,IF(G1890&gt;0,G1890,""))</f>
        <v>40.262758620689652</v>
      </c>
      <c r="AD1890">
        <f>IF(AC1890&gt;30,0.00027249*AC1890^3+42.1294,0)</f>
        <v>59.914698200382041</v>
      </c>
      <c r="AE1890">
        <v>1</v>
      </c>
      <c r="AF1890">
        <v>2</v>
      </c>
      <c r="AG1890">
        <f>AE1890*AD1890</f>
        <v>59.914698200382041</v>
      </c>
    </row>
    <row r="1891" spans="1:33" x14ac:dyDescent="0.35">
      <c r="A1891" t="s">
        <v>4208</v>
      </c>
      <c r="B1891" s="3" t="s">
        <v>4209</v>
      </c>
      <c r="C1891" s="3" t="s">
        <v>4210</v>
      </c>
      <c r="D1891">
        <v>6</v>
      </c>
      <c r="E1891" t="s">
        <v>4221</v>
      </c>
      <c r="F1891" t="s">
        <v>49</v>
      </c>
      <c r="I1891">
        <v>0</v>
      </c>
      <c r="N1891">
        <v>0</v>
      </c>
      <c r="O1891">
        <v>0</v>
      </c>
      <c r="Q1891" t="s">
        <v>4222</v>
      </c>
      <c r="R1891" t="s">
        <v>4223</v>
      </c>
      <c r="S1891" t="s">
        <v>32</v>
      </c>
      <c r="AA1891" t="str">
        <f t="shared" si="99"/>
        <v/>
      </c>
    </row>
    <row r="1892" spans="1:33" x14ac:dyDescent="0.35">
      <c r="A1892" t="s">
        <v>4208</v>
      </c>
      <c r="B1892" s="3" t="s">
        <v>4209</v>
      </c>
      <c r="C1892" s="3" t="s">
        <v>4210</v>
      </c>
      <c r="D1892">
        <v>7</v>
      </c>
      <c r="E1892" t="s">
        <v>4224</v>
      </c>
      <c r="F1892" t="s">
        <v>49</v>
      </c>
      <c r="I1892">
        <v>0</v>
      </c>
      <c r="N1892">
        <v>0</v>
      </c>
      <c r="O1892">
        <v>0</v>
      </c>
      <c r="Q1892" t="s">
        <v>4225</v>
      </c>
      <c r="R1892" t="s">
        <v>310</v>
      </c>
      <c r="S1892" t="s">
        <v>32</v>
      </c>
      <c r="AA1892" t="str">
        <f t="shared" si="99"/>
        <v/>
      </c>
    </row>
    <row r="1893" spans="1:33" x14ac:dyDescent="0.35">
      <c r="A1893" t="s">
        <v>4226</v>
      </c>
      <c r="B1893" s="3" t="s">
        <v>4227</v>
      </c>
      <c r="C1893" s="3" t="s">
        <v>4228</v>
      </c>
      <c r="D1893">
        <v>0</v>
      </c>
      <c r="E1893" t="s">
        <v>4229</v>
      </c>
      <c r="F1893" t="s">
        <v>29</v>
      </c>
      <c r="I1893">
        <v>0</v>
      </c>
      <c r="N1893">
        <v>10.5</v>
      </c>
      <c r="O1893">
        <v>11</v>
      </c>
      <c r="P1893">
        <v>4</v>
      </c>
      <c r="Q1893" t="s">
        <v>3937</v>
      </c>
      <c r="R1893" t="s">
        <v>3938</v>
      </c>
      <c r="S1893" t="s">
        <v>32</v>
      </c>
      <c r="U1893" t="s">
        <v>33</v>
      </c>
      <c r="X1893" t="s">
        <v>34</v>
      </c>
      <c r="Y1893" t="s">
        <v>35</v>
      </c>
      <c r="AA1893" t="str">
        <f t="shared" si="99"/>
        <v/>
      </c>
    </row>
    <row r="1894" spans="1:33" x14ac:dyDescent="0.35">
      <c r="A1894" t="s">
        <v>4230</v>
      </c>
      <c r="B1894" s="3" t="s">
        <v>4231</v>
      </c>
      <c r="C1894" s="3" t="s">
        <v>4232</v>
      </c>
      <c r="D1894">
        <v>0</v>
      </c>
      <c r="E1894" t="s">
        <v>4233</v>
      </c>
      <c r="F1894" t="s">
        <v>29</v>
      </c>
      <c r="I1894">
        <v>0</v>
      </c>
      <c r="N1894">
        <v>58.5</v>
      </c>
      <c r="O1894">
        <v>60</v>
      </c>
      <c r="P1894">
        <v>7.5</v>
      </c>
      <c r="Q1894" t="s">
        <v>4234</v>
      </c>
      <c r="R1894" t="s">
        <v>4235</v>
      </c>
      <c r="S1894" t="s">
        <v>52</v>
      </c>
      <c r="T1894">
        <v>5</v>
      </c>
      <c r="U1894" t="s">
        <v>33</v>
      </c>
      <c r="X1894" t="s">
        <v>34</v>
      </c>
      <c r="Y1894" t="s">
        <v>35</v>
      </c>
      <c r="Z1894">
        <v>2.2999999999999998</v>
      </c>
      <c r="AA1894">
        <f t="shared" si="99"/>
        <v>67.586206896551715</v>
      </c>
      <c r="AB1894">
        <f t="shared" si="100"/>
        <v>132.95338823658244</v>
      </c>
    </row>
    <row r="1895" spans="1:33" x14ac:dyDescent="0.35">
      <c r="A1895" t="s">
        <v>4230</v>
      </c>
      <c r="B1895" s="3" t="s">
        <v>4231</v>
      </c>
      <c r="C1895" s="3" t="s">
        <v>4232</v>
      </c>
      <c r="D1895">
        <v>1</v>
      </c>
      <c r="E1895" t="s">
        <v>4236</v>
      </c>
      <c r="F1895" t="s">
        <v>29</v>
      </c>
      <c r="I1895">
        <v>0</v>
      </c>
      <c r="N1895">
        <v>34</v>
      </c>
      <c r="O1895">
        <v>35</v>
      </c>
      <c r="P1895">
        <v>2</v>
      </c>
      <c r="Q1895" t="s">
        <v>4237</v>
      </c>
      <c r="R1895" t="s">
        <v>4238</v>
      </c>
      <c r="S1895" t="s">
        <v>62</v>
      </c>
      <c r="U1895" t="s">
        <v>33</v>
      </c>
      <c r="X1895" t="s">
        <v>88</v>
      </c>
      <c r="Y1895" t="s">
        <v>35</v>
      </c>
      <c r="AA1895" t="str">
        <f t="shared" si="99"/>
        <v/>
      </c>
    </row>
    <row r="1896" spans="1:33" x14ac:dyDescent="0.35">
      <c r="A1896" t="s">
        <v>4230</v>
      </c>
      <c r="B1896" s="3" t="s">
        <v>4231</v>
      </c>
      <c r="C1896" s="3" t="s">
        <v>4232</v>
      </c>
      <c r="D1896">
        <v>2</v>
      </c>
      <c r="E1896" t="s">
        <v>4239</v>
      </c>
      <c r="F1896" t="s">
        <v>29</v>
      </c>
      <c r="I1896">
        <v>0</v>
      </c>
      <c r="N1896">
        <v>51</v>
      </c>
      <c r="O1896">
        <v>50</v>
      </c>
      <c r="P1896">
        <v>7.5</v>
      </c>
      <c r="Q1896" t="s">
        <v>4240</v>
      </c>
      <c r="R1896" t="s">
        <v>4241</v>
      </c>
      <c r="S1896" t="s">
        <v>52</v>
      </c>
      <c r="T1896">
        <v>2</v>
      </c>
      <c r="U1896" t="s">
        <v>33</v>
      </c>
      <c r="X1896" t="s">
        <v>34</v>
      </c>
      <c r="Y1896" t="s">
        <v>35</v>
      </c>
      <c r="Z1896">
        <v>1.4</v>
      </c>
      <c r="AA1896">
        <f t="shared" si="99"/>
        <v>56.091954022988503</v>
      </c>
      <c r="AB1896">
        <f t="shared" si="100"/>
        <v>111.58839445356126</v>
      </c>
    </row>
    <row r="1897" spans="1:33" x14ac:dyDescent="0.35">
      <c r="A1897" t="s">
        <v>4230</v>
      </c>
      <c r="B1897" s="3" t="s">
        <v>4231</v>
      </c>
      <c r="C1897" s="3" t="s">
        <v>4232</v>
      </c>
      <c r="D1897">
        <v>3</v>
      </c>
      <c r="E1897" t="s">
        <v>4242</v>
      </c>
      <c r="F1897" t="s">
        <v>29</v>
      </c>
      <c r="I1897">
        <v>0</v>
      </c>
      <c r="N1897">
        <v>50</v>
      </c>
      <c r="O1897">
        <v>51</v>
      </c>
      <c r="P1897">
        <v>8</v>
      </c>
      <c r="Q1897" t="s">
        <v>4243</v>
      </c>
      <c r="R1897" t="s">
        <v>3618</v>
      </c>
      <c r="S1897" t="s">
        <v>32</v>
      </c>
      <c r="U1897" t="s">
        <v>117</v>
      </c>
      <c r="V1897" t="s">
        <v>4244</v>
      </c>
      <c r="W1897">
        <v>0.5</v>
      </c>
      <c r="X1897" t="s">
        <v>95</v>
      </c>
      <c r="Y1897" t="s">
        <v>35</v>
      </c>
      <c r="Z1897">
        <v>1.3</v>
      </c>
      <c r="AA1897">
        <f t="shared" si="99"/>
        <v>57.241379310344826</v>
      </c>
      <c r="AB1897">
        <f t="shared" si="100"/>
        <v>117.57122932911953</v>
      </c>
    </row>
    <row r="1898" spans="1:33" x14ac:dyDescent="0.35">
      <c r="A1898" t="s">
        <v>4230</v>
      </c>
      <c r="B1898" s="3" t="s">
        <v>4231</v>
      </c>
      <c r="C1898" s="3" t="s">
        <v>4232</v>
      </c>
      <c r="D1898">
        <v>4</v>
      </c>
      <c r="E1898" t="s">
        <v>4245</v>
      </c>
      <c r="F1898" t="s">
        <v>73</v>
      </c>
      <c r="G1898">
        <v>47.1</v>
      </c>
      <c r="H1898">
        <v>49.890590000000003</v>
      </c>
      <c r="I1898">
        <v>119.1167112588352</v>
      </c>
      <c r="J1898" t="s">
        <v>4246</v>
      </c>
      <c r="K1898">
        <v>1</v>
      </c>
      <c r="L1898" t="s">
        <v>176</v>
      </c>
      <c r="AA1898" t="str">
        <f t="shared" si="99"/>
        <v/>
      </c>
      <c r="AC1898">
        <f>IF(H1898&gt;0,(H1898-1.2)/0.87,IF(G1898&gt;0,G1898,""))</f>
        <v>55.966195402298851</v>
      </c>
      <c r="AD1898">
        <f>IF(AC1898&gt;30,0.00027249*AC1898^3+42.1294,0)</f>
        <v>89.896395151988713</v>
      </c>
      <c r="AE1898">
        <v>1</v>
      </c>
      <c r="AF1898">
        <v>2</v>
      </c>
      <c r="AG1898">
        <f>AE1898*AD1898</f>
        <v>89.896395151988713</v>
      </c>
    </row>
    <row r="1899" spans="1:33" x14ac:dyDescent="0.35">
      <c r="A1899" t="s">
        <v>4230</v>
      </c>
      <c r="B1899" s="3" t="s">
        <v>4231</v>
      </c>
      <c r="C1899" s="3" t="s">
        <v>4232</v>
      </c>
      <c r="D1899">
        <v>5</v>
      </c>
      <c r="E1899" t="s">
        <v>4247</v>
      </c>
      <c r="F1899" t="s">
        <v>29</v>
      </c>
      <c r="I1899">
        <v>0</v>
      </c>
      <c r="N1899">
        <v>60</v>
      </c>
      <c r="O1899">
        <v>63.5</v>
      </c>
      <c r="P1899">
        <v>10</v>
      </c>
      <c r="Q1899" t="s">
        <v>4248</v>
      </c>
      <c r="R1899" t="s">
        <v>4249</v>
      </c>
      <c r="S1899" t="s">
        <v>62</v>
      </c>
      <c r="U1899" t="s">
        <v>33</v>
      </c>
      <c r="X1899" t="s">
        <v>95</v>
      </c>
      <c r="Y1899" t="s">
        <v>35</v>
      </c>
      <c r="Z1899">
        <v>1.7</v>
      </c>
      <c r="AA1899">
        <f t="shared" si="99"/>
        <v>71.609195402298852</v>
      </c>
      <c r="AB1899">
        <f t="shared" si="100"/>
        <v>169.74743629918981</v>
      </c>
    </row>
    <row r="1900" spans="1:33" x14ac:dyDescent="0.35">
      <c r="A1900" t="s">
        <v>4230</v>
      </c>
      <c r="B1900" s="3" t="s">
        <v>4231</v>
      </c>
      <c r="C1900" s="3" t="s">
        <v>4232</v>
      </c>
      <c r="D1900">
        <v>6</v>
      </c>
      <c r="E1900" t="s">
        <v>4250</v>
      </c>
      <c r="F1900" t="s">
        <v>29</v>
      </c>
      <c r="I1900">
        <v>0</v>
      </c>
      <c r="N1900">
        <v>43.5</v>
      </c>
      <c r="O1900">
        <v>44</v>
      </c>
      <c r="P1900">
        <v>8</v>
      </c>
      <c r="Q1900" t="s">
        <v>4251</v>
      </c>
      <c r="R1900" t="s">
        <v>4252</v>
      </c>
      <c r="S1900" t="s">
        <v>32</v>
      </c>
      <c r="U1900" t="s">
        <v>33</v>
      </c>
      <c r="X1900" t="s">
        <v>34</v>
      </c>
      <c r="Y1900" t="s">
        <v>35</v>
      </c>
      <c r="Z1900">
        <v>1.5</v>
      </c>
      <c r="AA1900" t="str">
        <f t="shared" si="99"/>
        <v/>
      </c>
    </row>
    <row r="1901" spans="1:33" x14ac:dyDescent="0.35">
      <c r="A1901" t="s">
        <v>4230</v>
      </c>
      <c r="B1901" s="3" t="s">
        <v>4231</v>
      </c>
      <c r="C1901" s="3" t="s">
        <v>4232</v>
      </c>
      <c r="D1901">
        <v>7</v>
      </c>
      <c r="E1901" t="s">
        <v>4253</v>
      </c>
      <c r="F1901" t="s">
        <v>29</v>
      </c>
      <c r="I1901">
        <v>0</v>
      </c>
      <c r="N1901">
        <v>9.5</v>
      </c>
      <c r="O1901">
        <v>11</v>
      </c>
      <c r="P1901">
        <v>2</v>
      </c>
      <c r="Q1901" t="s">
        <v>4254</v>
      </c>
      <c r="R1901" t="s">
        <v>4255</v>
      </c>
      <c r="S1901" t="s">
        <v>52</v>
      </c>
      <c r="T1901">
        <v>3</v>
      </c>
      <c r="U1901" t="s">
        <v>33</v>
      </c>
      <c r="X1901" t="s">
        <v>34</v>
      </c>
      <c r="Y1901" t="s">
        <v>35</v>
      </c>
      <c r="AA1901" t="str">
        <f t="shared" si="99"/>
        <v/>
      </c>
    </row>
    <row r="1902" spans="1:33" x14ac:dyDescent="0.35">
      <c r="A1902" t="s">
        <v>4256</v>
      </c>
      <c r="B1902" s="3" t="s">
        <v>4257</v>
      </c>
      <c r="C1902" s="3" t="s">
        <v>4258</v>
      </c>
      <c r="D1902">
        <v>0</v>
      </c>
      <c r="E1902" t="s">
        <v>4259</v>
      </c>
      <c r="F1902" t="s">
        <v>29</v>
      </c>
      <c r="I1902">
        <v>0</v>
      </c>
      <c r="N1902">
        <v>54.5</v>
      </c>
      <c r="O1902">
        <v>60</v>
      </c>
      <c r="P1902">
        <v>10</v>
      </c>
      <c r="Q1902" t="s">
        <v>4260</v>
      </c>
      <c r="R1902" t="s">
        <v>1268</v>
      </c>
      <c r="S1902" t="s">
        <v>52</v>
      </c>
      <c r="T1902">
        <v>2</v>
      </c>
      <c r="U1902" t="s">
        <v>33</v>
      </c>
      <c r="X1902" t="s">
        <v>34</v>
      </c>
      <c r="Y1902" t="s">
        <v>35</v>
      </c>
      <c r="Z1902">
        <v>1.9</v>
      </c>
      <c r="AA1902">
        <f t="shared" si="99"/>
        <v>67.586206896551715</v>
      </c>
      <c r="AB1902">
        <f t="shared" si="100"/>
        <v>143.73182432960706</v>
      </c>
    </row>
    <row r="1903" spans="1:33" x14ac:dyDescent="0.35">
      <c r="A1903" t="s">
        <v>4256</v>
      </c>
      <c r="B1903" s="3" t="s">
        <v>4257</v>
      </c>
      <c r="C1903" s="3" t="s">
        <v>4258</v>
      </c>
      <c r="D1903">
        <v>1</v>
      </c>
      <c r="E1903" t="s">
        <v>4261</v>
      </c>
      <c r="F1903" t="s">
        <v>29</v>
      </c>
      <c r="I1903">
        <v>0</v>
      </c>
      <c r="N1903">
        <v>32</v>
      </c>
      <c r="O1903">
        <v>40</v>
      </c>
      <c r="P1903">
        <v>9</v>
      </c>
      <c r="Q1903" t="s">
        <v>4262</v>
      </c>
      <c r="R1903" t="s">
        <v>1014</v>
      </c>
      <c r="S1903" t="s">
        <v>32</v>
      </c>
      <c r="U1903" t="s">
        <v>33</v>
      </c>
      <c r="X1903" t="s">
        <v>34</v>
      </c>
      <c r="Y1903" t="s">
        <v>35</v>
      </c>
      <c r="AA1903" t="str">
        <f t="shared" si="99"/>
        <v/>
      </c>
    </row>
    <row r="1904" spans="1:33" x14ac:dyDescent="0.35">
      <c r="A1904" t="s">
        <v>4256</v>
      </c>
      <c r="B1904" s="3" t="s">
        <v>4257</v>
      </c>
      <c r="C1904" s="3" t="s">
        <v>4258</v>
      </c>
      <c r="D1904">
        <v>2</v>
      </c>
      <c r="E1904" t="s">
        <v>4263</v>
      </c>
      <c r="F1904" t="s">
        <v>73</v>
      </c>
      <c r="G1904">
        <v>21</v>
      </c>
      <c r="H1904">
        <v>22.6709</v>
      </c>
      <c r="I1904">
        <v>0</v>
      </c>
      <c r="J1904" t="s">
        <v>4264</v>
      </c>
      <c r="K1904">
        <v>1</v>
      </c>
      <c r="L1904" t="s">
        <v>176</v>
      </c>
      <c r="AA1904" t="str">
        <f t="shared" si="99"/>
        <v/>
      </c>
      <c r="AC1904">
        <f>IF(H1904&gt;0,(H1904-1.2)/0.87,IF(G1904&gt;0,G1904,""))</f>
        <v>24.679195402298852</v>
      </c>
      <c r="AD1904">
        <f>IF(AC1904&gt;30,0.00027249*AC1904^3+42.1294,0)</f>
        <v>0</v>
      </c>
      <c r="AE1904">
        <v>1</v>
      </c>
      <c r="AF1904">
        <v>2</v>
      </c>
      <c r="AG1904">
        <f>AE1904*AD1904</f>
        <v>0</v>
      </c>
    </row>
    <row r="1905" spans="1:33" x14ac:dyDescent="0.35">
      <c r="A1905" t="s">
        <v>4256</v>
      </c>
      <c r="B1905" s="3" t="s">
        <v>4257</v>
      </c>
      <c r="C1905" s="3" t="s">
        <v>4258</v>
      </c>
      <c r="D1905">
        <v>3</v>
      </c>
      <c r="E1905" t="s">
        <v>4265</v>
      </c>
      <c r="F1905" t="s">
        <v>29</v>
      </c>
      <c r="I1905">
        <v>0</v>
      </c>
      <c r="N1905">
        <v>43.5</v>
      </c>
      <c r="O1905">
        <v>43.5</v>
      </c>
      <c r="P1905">
        <v>12</v>
      </c>
      <c r="Q1905" t="s">
        <v>4266</v>
      </c>
      <c r="R1905" t="s">
        <v>4267</v>
      </c>
      <c r="S1905" t="s">
        <v>32</v>
      </c>
      <c r="U1905" t="s">
        <v>33</v>
      </c>
      <c r="X1905" t="s">
        <v>34</v>
      </c>
      <c r="Y1905" t="s">
        <v>35</v>
      </c>
      <c r="Z1905">
        <v>1.8</v>
      </c>
      <c r="AA1905" t="str">
        <f t="shared" si="99"/>
        <v/>
      </c>
    </row>
    <row r="1906" spans="1:33" x14ac:dyDescent="0.35">
      <c r="A1906" t="s">
        <v>4256</v>
      </c>
      <c r="B1906" s="3" t="s">
        <v>4257</v>
      </c>
      <c r="C1906" s="3" t="s">
        <v>4258</v>
      </c>
      <c r="D1906">
        <v>4</v>
      </c>
      <c r="E1906" t="s">
        <v>4268</v>
      </c>
      <c r="F1906" t="s">
        <v>29</v>
      </c>
      <c r="I1906">
        <v>0</v>
      </c>
      <c r="N1906">
        <v>36</v>
      </c>
      <c r="O1906">
        <v>38</v>
      </c>
      <c r="P1906">
        <v>9</v>
      </c>
      <c r="Q1906" t="s">
        <v>4269</v>
      </c>
      <c r="R1906" t="s">
        <v>1268</v>
      </c>
      <c r="S1906" t="s">
        <v>62</v>
      </c>
      <c r="U1906" t="s">
        <v>33</v>
      </c>
      <c r="X1906" t="s">
        <v>95</v>
      </c>
      <c r="Y1906" t="s">
        <v>35</v>
      </c>
      <c r="AA1906" t="str">
        <f t="shared" si="99"/>
        <v/>
      </c>
    </row>
    <row r="1907" spans="1:33" x14ac:dyDescent="0.35">
      <c r="A1907" t="s">
        <v>4256</v>
      </c>
      <c r="B1907" s="3" t="s">
        <v>4257</v>
      </c>
      <c r="C1907" s="3" t="s">
        <v>4258</v>
      </c>
      <c r="D1907">
        <v>5</v>
      </c>
      <c r="E1907" t="s">
        <v>4270</v>
      </c>
      <c r="F1907" t="s">
        <v>29</v>
      </c>
      <c r="I1907">
        <v>0</v>
      </c>
      <c r="N1907">
        <v>22</v>
      </c>
      <c r="O1907">
        <v>23</v>
      </c>
      <c r="P1907">
        <v>7</v>
      </c>
      <c r="Q1907" t="s">
        <v>4271</v>
      </c>
      <c r="R1907" t="s">
        <v>3609</v>
      </c>
      <c r="S1907" t="s">
        <v>32</v>
      </c>
      <c r="U1907" t="s">
        <v>33</v>
      </c>
      <c r="X1907" t="s">
        <v>34</v>
      </c>
      <c r="Y1907" t="s">
        <v>35</v>
      </c>
      <c r="AA1907" t="str">
        <f t="shared" si="99"/>
        <v/>
      </c>
    </row>
    <row r="1908" spans="1:33" x14ac:dyDescent="0.35">
      <c r="A1908" t="s">
        <v>4272</v>
      </c>
      <c r="B1908" s="3" t="s">
        <v>4273</v>
      </c>
      <c r="C1908" s="3" t="s">
        <v>4274</v>
      </c>
      <c r="D1908">
        <v>0</v>
      </c>
      <c r="E1908" t="s">
        <v>4275</v>
      </c>
      <c r="F1908" t="s">
        <v>49</v>
      </c>
      <c r="I1908">
        <v>0</v>
      </c>
      <c r="N1908">
        <v>0</v>
      </c>
      <c r="O1908">
        <v>0</v>
      </c>
      <c r="Q1908" t="s">
        <v>4276</v>
      </c>
      <c r="R1908" t="s">
        <v>4277</v>
      </c>
      <c r="S1908" t="s">
        <v>62</v>
      </c>
      <c r="AA1908" t="str">
        <f t="shared" si="99"/>
        <v/>
      </c>
    </row>
    <row r="1909" spans="1:33" x14ac:dyDescent="0.35">
      <c r="A1909" t="s">
        <v>4272</v>
      </c>
      <c r="B1909" s="3" t="s">
        <v>4273</v>
      </c>
      <c r="C1909" s="3" t="s">
        <v>4274</v>
      </c>
      <c r="D1909">
        <v>1</v>
      </c>
      <c r="E1909" t="s">
        <v>4278</v>
      </c>
      <c r="F1909" t="s">
        <v>29</v>
      </c>
      <c r="I1909">
        <v>0</v>
      </c>
      <c r="N1909">
        <v>55</v>
      </c>
      <c r="O1909">
        <v>57</v>
      </c>
      <c r="P1909">
        <v>10</v>
      </c>
      <c r="Q1909" t="s">
        <v>4279</v>
      </c>
      <c r="R1909" t="s">
        <v>4280</v>
      </c>
      <c r="S1909" t="s">
        <v>32</v>
      </c>
      <c r="U1909" t="s">
        <v>33</v>
      </c>
      <c r="X1909" t="s">
        <v>34</v>
      </c>
      <c r="Y1909" t="s">
        <v>35</v>
      </c>
      <c r="Z1909">
        <v>3.5</v>
      </c>
      <c r="AA1909">
        <f t="shared" si="99"/>
        <v>64.137931034482762</v>
      </c>
      <c r="AB1909">
        <f t="shared" si="100"/>
        <v>96.64738206772131</v>
      </c>
    </row>
    <row r="1910" spans="1:33" x14ac:dyDescent="0.35">
      <c r="A1910" t="s">
        <v>4272</v>
      </c>
      <c r="B1910" s="3" t="s">
        <v>4273</v>
      </c>
      <c r="C1910" s="3" t="s">
        <v>4274</v>
      </c>
      <c r="D1910">
        <v>2</v>
      </c>
      <c r="E1910" t="s">
        <v>4281</v>
      </c>
      <c r="F1910" t="s">
        <v>29</v>
      </c>
      <c r="I1910">
        <v>0</v>
      </c>
      <c r="N1910">
        <v>79</v>
      </c>
      <c r="O1910">
        <v>79</v>
      </c>
      <c r="P1910">
        <v>9</v>
      </c>
      <c r="Q1910" t="s">
        <v>4282</v>
      </c>
      <c r="R1910" t="s">
        <v>4053</v>
      </c>
      <c r="S1910" t="s">
        <v>62</v>
      </c>
      <c r="U1910" t="s">
        <v>33</v>
      </c>
      <c r="X1910" t="s">
        <v>95</v>
      </c>
      <c r="Y1910" t="s">
        <v>35</v>
      </c>
      <c r="Z1910">
        <v>2.2999999999999998</v>
      </c>
      <c r="AA1910">
        <f t="shared" si="99"/>
        <v>89.425287356321832</v>
      </c>
      <c r="AB1910">
        <f t="shared" si="100"/>
        <v>264.08143806177611</v>
      </c>
    </row>
    <row r="1911" spans="1:33" x14ac:dyDescent="0.35">
      <c r="A1911" t="s">
        <v>4272</v>
      </c>
      <c r="B1911" s="3" t="s">
        <v>4273</v>
      </c>
      <c r="C1911" s="3" t="s">
        <v>4274</v>
      </c>
      <c r="D1911">
        <v>3</v>
      </c>
      <c r="E1911" t="s">
        <v>4283</v>
      </c>
      <c r="F1911" t="s">
        <v>29</v>
      </c>
      <c r="I1911">
        <v>0</v>
      </c>
      <c r="N1911">
        <v>16.5</v>
      </c>
      <c r="O1911">
        <v>15</v>
      </c>
      <c r="P1911">
        <v>6</v>
      </c>
      <c r="Q1911" t="s">
        <v>4284</v>
      </c>
      <c r="R1911" t="s">
        <v>4285</v>
      </c>
      <c r="S1911" t="s">
        <v>32</v>
      </c>
      <c r="U1911" t="s">
        <v>33</v>
      </c>
      <c r="X1911" t="s">
        <v>95</v>
      </c>
      <c r="Y1911" t="s">
        <v>35</v>
      </c>
      <c r="AA1911" t="str">
        <f t="shared" si="99"/>
        <v/>
      </c>
    </row>
    <row r="1912" spans="1:33" x14ac:dyDescent="0.35">
      <c r="A1912" t="s">
        <v>4272</v>
      </c>
      <c r="B1912" s="3" t="s">
        <v>4273</v>
      </c>
      <c r="C1912" s="3" t="s">
        <v>4274</v>
      </c>
      <c r="D1912">
        <v>4</v>
      </c>
      <c r="E1912" t="s">
        <v>4286</v>
      </c>
      <c r="F1912" t="s">
        <v>29</v>
      </c>
      <c r="I1912">
        <v>0</v>
      </c>
      <c r="N1912">
        <v>22.5</v>
      </c>
      <c r="O1912">
        <v>22</v>
      </c>
      <c r="P1912">
        <v>5</v>
      </c>
      <c r="Q1912" t="s">
        <v>4287</v>
      </c>
      <c r="R1912" t="s">
        <v>340</v>
      </c>
      <c r="S1912" t="s">
        <v>32</v>
      </c>
      <c r="U1912" t="s">
        <v>33</v>
      </c>
      <c r="X1912" t="s">
        <v>95</v>
      </c>
      <c r="Y1912" t="s">
        <v>35</v>
      </c>
      <c r="AA1912" t="str">
        <f t="shared" si="99"/>
        <v/>
      </c>
    </row>
    <row r="1913" spans="1:33" x14ac:dyDescent="0.35">
      <c r="A1913" t="s">
        <v>4288</v>
      </c>
      <c r="B1913" s="3" t="s">
        <v>4289</v>
      </c>
      <c r="C1913" s="3" t="s">
        <v>4290</v>
      </c>
      <c r="D1913">
        <v>0</v>
      </c>
      <c r="E1913" t="s">
        <v>4291</v>
      </c>
      <c r="F1913" t="s">
        <v>29</v>
      </c>
      <c r="I1913">
        <v>0</v>
      </c>
      <c r="N1913">
        <v>21.5</v>
      </c>
      <c r="O1913">
        <v>20</v>
      </c>
      <c r="P1913">
        <v>4</v>
      </c>
      <c r="Q1913" t="s">
        <v>4292</v>
      </c>
      <c r="R1913" t="s">
        <v>4293</v>
      </c>
      <c r="S1913" t="s">
        <v>32</v>
      </c>
      <c r="U1913" t="s">
        <v>33</v>
      </c>
      <c r="X1913" t="s">
        <v>95</v>
      </c>
      <c r="Y1913" t="s">
        <v>35</v>
      </c>
      <c r="AA1913" t="str">
        <f t="shared" si="99"/>
        <v/>
      </c>
    </row>
    <row r="1914" spans="1:33" x14ac:dyDescent="0.35">
      <c r="A1914" t="s">
        <v>4294</v>
      </c>
      <c r="B1914" s="3" t="s">
        <v>4295</v>
      </c>
      <c r="C1914" s="3" t="s">
        <v>4296</v>
      </c>
      <c r="D1914">
        <v>0</v>
      </c>
      <c r="E1914" t="s">
        <v>4297</v>
      </c>
      <c r="F1914" t="s">
        <v>29</v>
      </c>
      <c r="I1914">
        <v>0</v>
      </c>
      <c r="N1914">
        <v>41.5</v>
      </c>
      <c r="O1914">
        <v>42</v>
      </c>
      <c r="P1914">
        <v>8</v>
      </c>
      <c r="Q1914" t="s">
        <v>4298</v>
      </c>
      <c r="R1914" t="s">
        <v>4299</v>
      </c>
      <c r="S1914" t="s">
        <v>62</v>
      </c>
      <c r="U1914" t="s">
        <v>33</v>
      </c>
      <c r="X1914" t="s">
        <v>95</v>
      </c>
      <c r="Y1914" t="s">
        <v>35</v>
      </c>
      <c r="Z1914">
        <v>2.2999999999999998</v>
      </c>
      <c r="AA1914" t="str">
        <f t="shared" si="99"/>
        <v/>
      </c>
    </row>
    <row r="1915" spans="1:33" x14ac:dyDescent="0.35">
      <c r="A1915" t="s">
        <v>4294</v>
      </c>
      <c r="B1915" s="3" t="s">
        <v>4295</v>
      </c>
      <c r="C1915" s="3" t="s">
        <v>4296</v>
      </c>
      <c r="D1915">
        <v>1</v>
      </c>
      <c r="E1915" t="s">
        <v>4300</v>
      </c>
      <c r="F1915" t="s">
        <v>29</v>
      </c>
      <c r="I1915">
        <v>0</v>
      </c>
      <c r="N1915">
        <v>28</v>
      </c>
      <c r="O1915">
        <v>30</v>
      </c>
      <c r="P1915">
        <v>9</v>
      </c>
      <c r="Q1915" t="s">
        <v>4301</v>
      </c>
      <c r="R1915" t="s">
        <v>4302</v>
      </c>
      <c r="S1915" t="s">
        <v>32</v>
      </c>
      <c r="U1915" t="s">
        <v>33</v>
      </c>
      <c r="X1915" t="s">
        <v>95</v>
      </c>
      <c r="Y1915" t="s">
        <v>35</v>
      </c>
      <c r="AA1915" t="str">
        <f t="shared" si="99"/>
        <v/>
      </c>
    </row>
    <row r="1916" spans="1:33" x14ac:dyDescent="0.35">
      <c r="A1916" t="s">
        <v>4294</v>
      </c>
      <c r="B1916" s="3" t="s">
        <v>4295</v>
      </c>
      <c r="C1916" s="3" t="s">
        <v>4296</v>
      </c>
      <c r="D1916">
        <v>2</v>
      </c>
      <c r="E1916" t="s">
        <v>4303</v>
      </c>
      <c r="F1916" t="s">
        <v>73</v>
      </c>
      <c r="G1916">
        <v>43</v>
      </c>
      <c r="H1916" t="s">
        <v>487</v>
      </c>
      <c r="I1916">
        <v>76.509828693931922</v>
      </c>
      <c r="J1916" s="4" t="s">
        <v>4304</v>
      </c>
      <c r="K1916">
        <v>0</v>
      </c>
      <c r="L1916" t="s">
        <v>75</v>
      </c>
      <c r="M1916">
        <v>1</v>
      </c>
      <c r="AA1916" t="str">
        <f t="shared" si="99"/>
        <v/>
      </c>
      <c r="AC1916">
        <f>IF(H1916&gt;0,(H1916-1.2)/0.87,IF(G1916&gt;0,G1916,""))</f>
        <v>48.045977011494251</v>
      </c>
      <c r="AD1916">
        <f>IF(AC1916&gt;30,0.00027249*AC1916^3+42.1294,0)</f>
        <v>72.351292495068364</v>
      </c>
      <c r="AE1916">
        <v>0.6</v>
      </c>
      <c r="AF1916">
        <v>2</v>
      </c>
      <c r="AG1916">
        <f>AE1916*AD1916</f>
        <v>43.410775497041016</v>
      </c>
    </row>
    <row r="1917" spans="1:33" x14ac:dyDescent="0.35">
      <c r="A1917" t="s">
        <v>4294</v>
      </c>
      <c r="B1917" s="3" t="s">
        <v>4295</v>
      </c>
      <c r="C1917" s="3" t="s">
        <v>4296</v>
      </c>
      <c r="D1917">
        <v>3</v>
      </c>
      <c r="E1917" t="s">
        <v>4305</v>
      </c>
      <c r="F1917" t="s">
        <v>29</v>
      </c>
      <c r="I1917">
        <v>0</v>
      </c>
      <c r="N1917">
        <v>29</v>
      </c>
      <c r="O1917">
        <v>28</v>
      </c>
      <c r="P1917">
        <v>3</v>
      </c>
      <c r="Q1917" t="s">
        <v>4306</v>
      </c>
      <c r="R1917" t="s">
        <v>4307</v>
      </c>
      <c r="S1917" t="s">
        <v>62</v>
      </c>
      <c r="U1917" t="s">
        <v>33</v>
      </c>
      <c r="X1917" t="s">
        <v>34</v>
      </c>
      <c r="Y1917" t="s">
        <v>35</v>
      </c>
      <c r="AA1917" t="str">
        <f t="shared" si="99"/>
        <v/>
      </c>
    </row>
    <row r="1918" spans="1:33" x14ac:dyDescent="0.35">
      <c r="A1918" t="s">
        <v>4294</v>
      </c>
      <c r="B1918" s="3" t="s">
        <v>4295</v>
      </c>
      <c r="C1918" s="3" t="s">
        <v>4296</v>
      </c>
      <c r="D1918">
        <v>4</v>
      </c>
      <c r="E1918" t="s">
        <v>4308</v>
      </c>
      <c r="F1918" t="s">
        <v>29</v>
      </c>
      <c r="I1918">
        <v>0</v>
      </c>
      <c r="N1918">
        <v>41.5</v>
      </c>
      <c r="O1918">
        <v>42</v>
      </c>
      <c r="P1918">
        <v>9</v>
      </c>
      <c r="Q1918" t="s">
        <v>4309</v>
      </c>
      <c r="R1918" t="s">
        <v>4310</v>
      </c>
      <c r="S1918" t="s">
        <v>32</v>
      </c>
      <c r="U1918" t="s">
        <v>33</v>
      </c>
      <c r="X1918" t="s">
        <v>34</v>
      </c>
      <c r="Y1918" t="s">
        <v>35</v>
      </c>
      <c r="Z1918">
        <v>2.8</v>
      </c>
      <c r="AA1918" t="str">
        <f t="shared" si="99"/>
        <v/>
      </c>
    </row>
    <row r="1919" spans="1:33" x14ac:dyDescent="0.35">
      <c r="A1919" t="s">
        <v>4294</v>
      </c>
      <c r="B1919" s="3" t="s">
        <v>4295</v>
      </c>
      <c r="C1919" s="3" t="s">
        <v>4296</v>
      </c>
      <c r="D1919">
        <v>5</v>
      </c>
      <c r="E1919" t="s">
        <v>4311</v>
      </c>
      <c r="F1919" t="s">
        <v>29</v>
      </c>
      <c r="I1919">
        <v>0</v>
      </c>
      <c r="N1919">
        <v>29</v>
      </c>
      <c r="O1919">
        <v>29</v>
      </c>
      <c r="P1919">
        <v>5</v>
      </c>
      <c r="Q1919" t="s">
        <v>4312</v>
      </c>
      <c r="R1919" t="s">
        <v>4313</v>
      </c>
      <c r="S1919" t="s">
        <v>32</v>
      </c>
      <c r="U1919" t="s">
        <v>33</v>
      </c>
      <c r="X1919" t="s">
        <v>95</v>
      </c>
      <c r="Y1919" t="s">
        <v>35</v>
      </c>
      <c r="AA1919" t="str">
        <f t="shared" si="99"/>
        <v/>
      </c>
    </row>
    <row r="1920" spans="1:33" x14ac:dyDescent="0.35">
      <c r="A1920" t="s">
        <v>4294</v>
      </c>
      <c r="B1920" s="3" t="s">
        <v>4295</v>
      </c>
      <c r="C1920" s="3" t="s">
        <v>4296</v>
      </c>
      <c r="D1920">
        <v>6</v>
      </c>
      <c r="E1920" t="s">
        <v>4314</v>
      </c>
      <c r="F1920" t="s">
        <v>29</v>
      </c>
      <c r="I1920">
        <v>0</v>
      </c>
      <c r="N1920">
        <v>31</v>
      </c>
      <c r="O1920">
        <v>34</v>
      </c>
      <c r="P1920">
        <v>8</v>
      </c>
      <c r="Q1920" t="s">
        <v>4315</v>
      </c>
      <c r="R1920" t="s">
        <v>4316</v>
      </c>
      <c r="S1920" t="s">
        <v>32</v>
      </c>
      <c r="U1920" t="s">
        <v>33</v>
      </c>
      <c r="X1920" t="s">
        <v>95</v>
      </c>
      <c r="Y1920" t="s">
        <v>35</v>
      </c>
      <c r="AA1920" t="str">
        <f t="shared" si="99"/>
        <v/>
      </c>
    </row>
    <row r="1921" spans="1:33" x14ac:dyDescent="0.35">
      <c r="A1921" t="s">
        <v>4317</v>
      </c>
      <c r="B1921" s="3" t="s">
        <v>4318</v>
      </c>
      <c r="C1921" s="3" t="s">
        <v>4319</v>
      </c>
      <c r="D1921">
        <v>0</v>
      </c>
      <c r="E1921" t="s">
        <v>4320</v>
      </c>
      <c r="F1921" t="s">
        <v>29</v>
      </c>
      <c r="I1921">
        <v>0</v>
      </c>
      <c r="N1921">
        <v>28</v>
      </c>
      <c r="O1921">
        <v>29</v>
      </c>
      <c r="P1921">
        <v>5</v>
      </c>
      <c r="Q1921" t="s">
        <v>4321</v>
      </c>
      <c r="R1921" t="s">
        <v>4322</v>
      </c>
      <c r="S1921" t="s">
        <v>32</v>
      </c>
      <c r="U1921" t="s">
        <v>33</v>
      </c>
      <c r="X1921" t="s">
        <v>88</v>
      </c>
      <c r="Y1921" t="s">
        <v>35</v>
      </c>
      <c r="AA1921" t="str">
        <f t="shared" si="99"/>
        <v/>
      </c>
    </row>
    <row r="1922" spans="1:33" x14ac:dyDescent="0.35">
      <c r="A1922" t="s">
        <v>4317</v>
      </c>
      <c r="B1922" s="3" t="s">
        <v>4318</v>
      </c>
      <c r="C1922" s="3" t="s">
        <v>4319</v>
      </c>
      <c r="D1922">
        <v>1</v>
      </c>
      <c r="E1922" t="s">
        <v>4323</v>
      </c>
      <c r="F1922" t="s">
        <v>29</v>
      </c>
      <c r="I1922">
        <v>0</v>
      </c>
      <c r="N1922">
        <v>30.5</v>
      </c>
      <c r="O1922">
        <v>31.5</v>
      </c>
      <c r="P1922">
        <v>6</v>
      </c>
      <c r="Q1922" t="s">
        <v>4324</v>
      </c>
      <c r="R1922" t="s">
        <v>4325</v>
      </c>
      <c r="S1922" t="s">
        <v>32</v>
      </c>
      <c r="U1922" t="s">
        <v>33</v>
      </c>
      <c r="X1922" t="s">
        <v>34</v>
      </c>
      <c r="Y1922" t="s">
        <v>35</v>
      </c>
      <c r="AA1922" t="str">
        <f t="shared" ref="AA1922:AA1985" si="101">IF(N1922&gt;45,(O1922-1.2)/0.87,"")</f>
        <v/>
      </c>
    </row>
    <row r="1923" spans="1:33" x14ac:dyDescent="0.35">
      <c r="A1923" t="s">
        <v>4317</v>
      </c>
      <c r="B1923" s="3" t="s">
        <v>4318</v>
      </c>
      <c r="C1923" s="3" t="s">
        <v>4319</v>
      </c>
      <c r="D1923">
        <v>2</v>
      </c>
      <c r="E1923" t="s">
        <v>4326</v>
      </c>
      <c r="F1923" t="s">
        <v>29</v>
      </c>
      <c r="I1923">
        <v>0</v>
      </c>
      <c r="N1923">
        <v>59</v>
      </c>
      <c r="O1923">
        <v>60</v>
      </c>
      <c r="P1923">
        <v>8</v>
      </c>
      <c r="Q1923" t="s">
        <v>4327</v>
      </c>
      <c r="R1923" t="s">
        <v>340</v>
      </c>
      <c r="S1923" t="s">
        <v>32</v>
      </c>
      <c r="U1923" t="s">
        <v>33</v>
      </c>
      <c r="X1923" t="s">
        <v>88</v>
      </c>
      <c r="Y1923" t="s">
        <v>35</v>
      </c>
      <c r="Z1923">
        <v>2.5</v>
      </c>
      <c r="AA1923">
        <f t="shared" si="101"/>
        <v>67.586206896551715</v>
      </c>
      <c r="AB1923">
        <f t="shared" ref="AB1923:AB1949" si="102">0.00048312*(AA1923-2*PI()*Z1923)^3+60.4774</f>
        <v>127.93188169623501</v>
      </c>
    </row>
    <row r="1924" spans="1:33" x14ac:dyDescent="0.35">
      <c r="A1924" t="s">
        <v>4328</v>
      </c>
      <c r="B1924" s="3" t="s">
        <v>4329</v>
      </c>
      <c r="C1924" s="3" t="s">
        <v>4330</v>
      </c>
      <c r="D1924">
        <v>0</v>
      </c>
      <c r="E1924" t="s">
        <v>4331</v>
      </c>
      <c r="F1924" t="s">
        <v>29</v>
      </c>
      <c r="I1924">
        <v>0</v>
      </c>
      <c r="N1924">
        <v>52</v>
      </c>
      <c r="O1924">
        <v>55</v>
      </c>
      <c r="P1924">
        <v>7</v>
      </c>
      <c r="Q1924" t="s">
        <v>4332</v>
      </c>
      <c r="R1924" t="s">
        <v>3331</v>
      </c>
      <c r="S1924" t="s">
        <v>32</v>
      </c>
      <c r="U1924" t="s">
        <v>33</v>
      </c>
      <c r="X1924" t="s">
        <v>95</v>
      </c>
      <c r="Y1924" t="s">
        <v>35</v>
      </c>
      <c r="Z1924">
        <v>2.7</v>
      </c>
      <c r="AA1924">
        <f t="shared" si="101"/>
        <v>61.839080459770109</v>
      </c>
      <c r="AB1924">
        <f t="shared" si="102"/>
        <v>104.13434157668576</v>
      </c>
    </row>
    <row r="1925" spans="1:33" x14ac:dyDescent="0.35">
      <c r="A1925" t="s">
        <v>4328</v>
      </c>
      <c r="B1925" s="3" t="s">
        <v>4329</v>
      </c>
      <c r="C1925" s="3" t="s">
        <v>4330</v>
      </c>
      <c r="D1925">
        <v>1</v>
      </c>
      <c r="E1925" t="s">
        <v>4333</v>
      </c>
      <c r="F1925" t="s">
        <v>29</v>
      </c>
      <c r="I1925">
        <v>0</v>
      </c>
      <c r="N1925">
        <v>61.5</v>
      </c>
      <c r="O1925">
        <v>58</v>
      </c>
      <c r="P1925">
        <v>5.5</v>
      </c>
      <c r="Q1925" t="s">
        <v>4334</v>
      </c>
      <c r="R1925" t="s">
        <v>4335</v>
      </c>
      <c r="S1925" t="s">
        <v>32</v>
      </c>
      <c r="U1925" t="s">
        <v>33</v>
      </c>
      <c r="X1925" t="s">
        <v>95</v>
      </c>
      <c r="Y1925" t="s">
        <v>35</v>
      </c>
      <c r="Z1925">
        <v>1.9</v>
      </c>
      <c r="AA1925">
        <f t="shared" si="101"/>
        <v>65.287356321839084</v>
      </c>
      <c r="AB1925">
        <f t="shared" si="102"/>
        <v>133.83435508768935</v>
      </c>
    </row>
    <row r="1926" spans="1:33" x14ac:dyDescent="0.35">
      <c r="A1926" t="s">
        <v>4328</v>
      </c>
      <c r="B1926" s="3" t="s">
        <v>4329</v>
      </c>
      <c r="C1926" s="3" t="s">
        <v>4330</v>
      </c>
      <c r="D1926">
        <v>2</v>
      </c>
      <c r="E1926" t="s">
        <v>4336</v>
      </c>
      <c r="F1926" t="s">
        <v>29</v>
      </c>
      <c r="I1926">
        <v>0</v>
      </c>
      <c r="N1926">
        <v>35</v>
      </c>
      <c r="O1926">
        <v>37</v>
      </c>
      <c r="P1926">
        <v>5</v>
      </c>
      <c r="Q1926" t="s">
        <v>4337</v>
      </c>
      <c r="R1926" t="s">
        <v>4338</v>
      </c>
      <c r="S1926" t="s">
        <v>32</v>
      </c>
      <c r="U1926" t="s">
        <v>33</v>
      </c>
      <c r="X1926" t="s">
        <v>95</v>
      </c>
      <c r="Y1926" t="s">
        <v>35</v>
      </c>
      <c r="AA1926" t="str">
        <f t="shared" si="101"/>
        <v/>
      </c>
    </row>
    <row r="1927" spans="1:33" x14ac:dyDescent="0.35">
      <c r="A1927" t="s">
        <v>4328</v>
      </c>
      <c r="B1927" s="3" t="s">
        <v>4329</v>
      </c>
      <c r="C1927" s="3" t="s">
        <v>4330</v>
      </c>
      <c r="D1927">
        <v>3</v>
      </c>
      <c r="E1927" t="s">
        <v>4339</v>
      </c>
      <c r="F1927" t="s">
        <v>29</v>
      </c>
      <c r="I1927">
        <v>0</v>
      </c>
      <c r="N1927">
        <v>44</v>
      </c>
      <c r="O1927">
        <v>48</v>
      </c>
      <c r="P1927">
        <v>6</v>
      </c>
      <c r="Q1927" t="s">
        <v>4340</v>
      </c>
      <c r="R1927" t="s">
        <v>4341</v>
      </c>
      <c r="S1927" t="s">
        <v>62</v>
      </c>
      <c r="U1927" t="s">
        <v>33</v>
      </c>
      <c r="X1927" t="s">
        <v>95</v>
      </c>
      <c r="Y1927" t="s">
        <v>35</v>
      </c>
      <c r="Z1927">
        <v>2</v>
      </c>
      <c r="AA1927" t="str">
        <f t="shared" si="101"/>
        <v/>
      </c>
    </row>
    <row r="1928" spans="1:33" x14ac:dyDescent="0.35">
      <c r="A1928" t="s">
        <v>4328</v>
      </c>
      <c r="B1928" s="3" t="s">
        <v>4329</v>
      </c>
      <c r="C1928" s="3" t="s">
        <v>4330</v>
      </c>
      <c r="D1928">
        <v>4</v>
      </c>
      <c r="E1928" t="s">
        <v>4342</v>
      </c>
      <c r="F1928" t="s">
        <v>73</v>
      </c>
      <c r="G1928">
        <v>40.5</v>
      </c>
      <c r="H1928">
        <v>43.007449999999899</v>
      </c>
      <c r="I1928">
        <v>91.270051742812456</v>
      </c>
      <c r="J1928" t="s">
        <v>4343</v>
      </c>
      <c r="K1928">
        <v>1</v>
      </c>
      <c r="L1928" t="s">
        <v>176</v>
      </c>
      <c r="AA1928" t="str">
        <f t="shared" si="101"/>
        <v/>
      </c>
      <c r="AC1928">
        <f>IF(H1928&gt;0,(H1928-1.2)/0.87,IF(G1928&gt;0,G1928,""))</f>
        <v>48.054540229884935</v>
      </c>
      <c r="AD1928">
        <f>IF(AC1928&gt;30,0.00027249*AC1928^3+42.1294,0)</f>
        <v>72.367454688639924</v>
      </c>
      <c r="AE1928">
        <v>1</v>
      </c>
      <c r="AF1928">
        <v>2</v>
      </c>
      <c r="AG1928">
        <f>AE1928*AD1928</f>
        <v>72.367454688639924</v>
      </c>
    </row>
    <row r="1929" spans="1:33" x14ac:dyDescent="0.35">
      <c r="A1929" t="s">
        <v>4328</v>
      </c>
      <c r="B1929" s="3" t="s">
        <v>4329</v>
      </c>
      <c r="C1929" s="3" t="s">
        <v>4330</v>
      </c>
      <c r="D1929">
        <v>5</v>
      </c>
      <c r="E1929" t="s">
        <v>4344</v>
      </c>
      <c r="F1929" t="s">
        <v>29</v>
      </c>
      <c r="I1929">
        <v>0</v>
      </c>
      <c r="N1929">
        <v>38</v>
      </c>
      <c r="O1929">
        <v>41</v>
      </c>
      <c r="P1929">
        <v>6.5</v>
      </c>
      <c r="Q1929" t="s">
        <v>4345</v>
      </c>
      <c r="R1929" t="s">
        <v>1111</v>
      </c>
      <c r="S1929" t="s">
        <v>32</v>
      </c>
      <c r="U1929" t="s">
        <v>33</v>
      </c>
      <c r="X1929" t="s">
        <v>95</v>
      </c>
      <c r="Y1929" t="s">
        <v>35</v>
      </c>
      <c r="AA1929" t="str">
        <f t="shared" si="101"/>
        <v/>
      </c>
    </row>
    <row r="1930" spans="1:33" x14ac:dyDescent="0.35">
      <c r="A1930" t="s">
        <v>4346</v>
      </c>
      <c r="B1930" s="3" t="s">
        <v>4347</v>
      </c>
      <c r="C1930" s="3" t="s">
        <v>4348</v>
      </c>
      <c r="D1930">
        <v>0</v>
      </c>
      <c r="E1930" t="s">
        <v>4349</v>
      </c>
      <c r="F1930" t="s">
        <v>29</v>
      </c>
      <c r="I1930">
        <v>0</v>
      </c>
      <c r="N1930">
        <v>29</v>
      </c>
      <c r="O1930">
        <v>29</v>
      </c>
      <c r="P1930">
        <v>9</v>
      </c>
      <c r="Q1930" t="s">
        <v>4350</v>
      </c>
      <c r="R1930" t="s">
        <v>4351</v>
      </c>
      <c r="S1930" t="s">
        <v>32</v>
      </c>
      <c r="U1930" t="s">
        <v>33</v>
      </c>
      <c r="X1930" t="s">
        <v>34</v>
      </c>
      <c r="Y1930" t="s">
        <v>35</v>
      </c>
      <c r="AA1930" t="str">
        <f t="shared" si="101"/>
        <v/>
      </c>
    </row>
    <row r="1931" spans="1:33" x14ac:dyDescent="0.35">
      <c r="A1931" t="s">
        <v>4346</v>
      </c>
      <c r="B1931" s="3" t="s">
        <v>4347</v>
      </c>
      <c r="C1931" s="3" t="s">
        <v>4348</v>
      </c>
      <c r="D1931">
        <v>1</v>
      </c>
      <c r="E1931" t="s">
        <v>4352</v>
      </c>
      <c r="F1931" t="s">
        <v>49</v>
      </c>
      <c r="I1931">
        <v>0</v>
      </c>
      <c r="N1931">
        <v>0</v>
      </c>
      <c r="O1931">
        <v>0</v>
      </c>
      <c r="Q1931" t="s">
        <v>4353</v>
      </c>
      <c r="R1931" t="s">
        <v>4053</v>
      </c>
      <c r="S1931" t="s">
        <v>52</v>
      </c>
      <c r="T1931">
        <v>2</v>
      </c>
      <c r="AA1931" t="str">
        <f t="shared" si="101"/>
        <v/>
      </c>
    </row>
    <row r="1932" spans="1:33" x14ac:dyDescent="0.35">
      <c r="A1932" t="s">
        <v>4354</v>
      </c>
      <c r="B1932" s="3" t="s">
        <v>4355</v>
      </c>
      <c r="C1932" s="3" t="s">
        <v>4356</v>
      </c>
      <c r="D1932">
        <v>0</v>
      </c>
      <c r="E1932" t="s">
        <v>4357</v>
      </c>
      <c r="F1932" t="s">
        <v>29</v>
      </c>
      <c r="I1932">
        <v>0</v>
      </c>
      <c r="N1932">
        <v>67</v>
      </c>
      <c r="O1932">
        <v>66</v>
      </c>
      <c r="P1932">
        <v>5</v>
      </c>
      <c r="Q1932" t="s">
        <v>4358</v>
      </c>
      <c r="R1932" t="s">
        <v>723</v>
      </c>
      <c r="S1932" t="s">
        <v>32</v>
      </c>
      <c r="U1932" t="s">
        <v>33</v>
      </c>
      <c r="X1932" t="s">
        <v>34</v>
      </c>
      <c r="Y1932" t="s">
        <v>35</v>
      </c>
      <c r="Z1932">
        <v>2.2000000000000002</v>
      </c>
      <c r="AA1932">
        <f t="shared" si="101"/>
        <v>74.482758620689651</v>
      </c>
      <c r="AB1932">
        <f t="shared" si="102"/>
        <v>168.31169049355057</v>
      </c>
    </row>
    <row r="1933" spans="1:33" x14ac:dyDescent="0.35">
      <c r="A1933" t="s">
        <v>4354</v>
      </c>
      <c r="B1933" s="3" t="s">
        <v>4355</v>
      </c>
      <c r="C1933" s="3" t="s">
        <v>4356</v>
      </c>
      <c r="D1933">
        <v>1</v>
      </c>
      <c r="E1933" t="s">
        <v>4359</v>
      </c>
      <c r="F1933" t="s">
        <v>29</v>
      </c>
      <c r="I1933">
        <v>0</v>
      </c>
      <c r="N1933">
        <v>19</v>
      </c>
      <c r="O1933">
        <v>21</v>
      </c>
      <c r="P1933">
        <v>3.5</v>
      </c>
      <c r="Q1933" t="s">
        <v>4358</v>
      </c>
      <c r="R1933" t="s">
        <v>723</v>
      </c>
      <c r="S1933" t="s">
        <v>32</v>
      </c>
      <c r="U1933" t="s">
        <v>33</v>
      </c>
      <c r="X1933" t="s">
        <v>95</v>
      </c>
      <c r="Y1933" t="s">
        <v>35</v>
      </c>
      <c r="AA1933" t="str">
        <f t="shared" si="101"/>
        <v/>
      </c>
    </row>
    <row r="1934" spans="1:33" x14ac:dyDescent="0.35">
      <c r="A1934" t="s">
        <v>4354</v>
      </c>
      <c r="B1934" s="3" t="s">
        <v>4355</v>
      </c>
      <c r="C1934" s="3" t="s">
        <v>4356</v>
      </c>
      <c r="D1934">
        <v>2</v>
      </c>
      <c r="E1934" t="s">
        <v>4360</v>
      </c>
      <c r="F1934" t="s">
        <v>29</v>
      </c>
      <c r="I1934">
        <v>0</v>
      </c>
      <c r="N1934">
        <v>31</v>
      </c>
      <c r="O1934">
        <v>33</v>
      </c>
      <c r="P1934">
        <v>5</v>
      </c>
      <c r="Q1934" t="s">
        <v>4361</v>
      </c>
      <c r="R1934" t="s">
        <v>245</v>
      </c>
      <c r="S1934" t="s">
        <v>52</v>
      </c>
      <c r="T1934">
        <v>2</v>
      </c>
      <c r="U1934" t="s">
        <v>33</v>
      </c>
      <c r="X1934" t="s">
        <v>95</v>
      </c>
      <c r="Y1934" t="s">
        <v>35</v>
      </c>
      <c r="AA1934" t="str">
        <f t="shared" si="101"/>
        <v/>
      </c>
    </row>
    <row r="1935" spans="1:33" x14ac:dyDescent="0.35">
      <c r="A1935" t="s">
        <v>4354</v>
      </c>
      <c r="B1935" s="3" t="s">
        <v>4355</v>
      </c>
      <c r="C1935" s="3" t="s">
        <v>4356</v>
      </c>
      <c r="D1935">
        <v>3</v>
      </c>
      <c r="E1935" t="s">
        <v>4362</v>
      </c>
      <c r="F1935" t="s">
        <v>29</v>
      </c>
      <c r="I1935">
        <v>0</v>
      </c>
      <c r="N1935">
        <v>40</v>
      </c>
      <c r="O1935">
        <v>42</v>
      </c>
      <c r="P1935">
        <v>5</v>
      </c>
      <c r="Q1935" t="s">
        <v>4361</v>
      </c>
      <c r="R1935" t="s">
        <v>245</v>
      </c>
      <c r="S1935" t="s">
        <v>52</v>
      </c>
      <c r="T1935">
        <v>2</v>
      </c>
      <c r="U1935" t="s">
        <v>33</v>
      </c>
      <c r="X1935" t="s">
        <v>34</v>
      </c>
      <c r="Y1935" t="s">
        <v>35</v>
      </c>
      <c r="Z1935">
        <v>2</v>
      </c>
      <c r="AA1935" t="str">
        <f t="shared" si="101"/>
        <v/>
      </c>
    </row>
    <row r="1936" spans="1:33" x14ac:dyDescent="0.35">
      <c r="A1936" t="s">
        <v>4354</v>
      </c>
      <c r="B1936" s="3" t="s">
        <v>4355</v>
      </c>
      <c r="C1936" s="3" t="s">
        <v>4356</v>
      </c>
      <c r="D1936">
        <v>4</v>
      </c>
      <c r="E1936" t="s">
        <v>4363</v>
      </c>
      <c r="F1936" t="s">
        <v>29</v>
      </c>
      <c r="I1936">
        <v>0</v>
      </c>
      <c r="N1936">
        <v>19</v>
      </c>
      <c r="O1936">
        <v>20</v>
      </c>
      <c r="P1936">
        <v>5</v>
      </c>
      <c r="Q1936" t="s">
        <v>4361</v>
      </c>
      <c r="R1936" t="s">
        <v>245</v>
      </c>
      <c r="S1936" t="s">
        <v>32</v>
      </c>
      <c r="U1936" t="s">
        <v>33</v>
      </c>
      <c r="X1936" t="s">
        <v>95</v>
      </c>
      <c r="Y1936" t="s">
        <v>35</v>
      </c>
      <c r="AA1936" t="str">
        <f t="shared" si="101"/>
        <v/>
      </c>
    </row>
    <row r="1937" spans="1:33" x14ac:dyDescent="0.35">
      <c r="A1937" t="s">
        <v>4354</v>
      </c>
      <c r="B1937" s="3" t="s">
        <v>4355</v>
      </c>
      <c r="C1937" s="3" t="s">
        <v>4356</v>
      </c>
      <c r="D1937">
        <v>5</v>
      </c>
      <c r="E1937" t="s">
        <v>4364</v>
      </c>
      <c r="F1937" t="s">
        <v>29</v>
      </c>
      <c r="I1937">
        <v>0</v>
      </c>
      <c r="N1937">
        <v>36</v>
      </c>
      <c r="O1937">
        <v>37</v>
      </c>
      <c r="P1937">
        <v>8.5</v>
      </c>
      <c r="Q1937" t="s">
        <v>3393</v>
      </c>
      <c r="R1937" t="s">
        <v>3039</v>
      </c>
      <c r="S1937" t="s">
        <v>32</v>
      </c>
      <c r="U1937" t="s">
        <v>33</v>
      </c>
      <c r="X1937" t="s">
        <v>34</v>
      </c>
      <c r="Y1937" t="s">
        <v>35</v>
      </c>
      <c r="AA1937" t="str">
        <f t="shared" si="101"/>
        <v/>
      </c>
    </row>
    <row r="1938" spans="1:33" x14ac:dyDescent="0.35">
      <c r="A1938" t="s">
        <v>4354</v>
      </c>
      <c r="B1938" s="3" t="s">
        <v>4355</v>
      </c>
      <c r="C1938" s="3" t="s">
        <v>4356</v>
      </c>
      <c r="D1938">
        <v>6</v>
      </c>
      <c r="E1938" t="s">
        <v>4365</v>
      </c>
      <c r="F1938" t="s">
        <v>29</v>
      </c>
      <c r="I1938">
        <v>0</v>
      </c>
      <c r="N1938">
        <v>16</v>
      </c>
      <c r="O1938">
        <v>17</v>
      </c>
      <c r="P1938">
        <v>3.5</v>
      </c>
      <c r="Q1938" t="s">
        <v>4366</v>
      </c>
      <c r="R1938" t="s">
        <v>330</v>
      </c>
      <c r="S1938" t="s">
        <v>52</v>
      </c>
      <c r="T1938">
        <v>2</v>
      </c>
      <c r="U1938" t="s">
        <v>33</v>
      </c>
      <c r="X1938" t="s">
        <v>95</v>
      </c>
      <c r="Y1938" t="s">
        <v>35</v>
      </c>
      <c r="AA1938" t="str">
        <f t="shared" si="101"/>
        <v/>
      </c>
    </row>
    <row r="1939" spans="1:33" x14ac:dyDescent="0.35">
      <c r="A1939" t="s">
        <v>4354</v>
      </c>
      <c r="B1939" s="3" t="s">
        <v>4355</v>
      </c>
      <c r="C1939" s="3" t="s">
        <v>4356</v>
      </c>
      <c r="D1939">
        <v>7</v>
      </c>
      <c r="E1939" t="s">
        <v>4367</v>
      </c>
      <c r="F1939" t="s">
        <v>29</v>
      </c>
      <c r="I1939">
        <v>0</v>
      </c>
      <c r="N1939">
        <v>51</v>
      </c>
      <c r="O1939">
        <v>50</v>
      </c>
      <c r="P1939">
        <v>10</v>
      </c>
      <c r="Q1939" t="s">
        <v>4368</v>
      </c>
      <c r="R1939" t="s">
        <v>4369</v>
      </c>
      <c r="S1939" t="s">
        <v>32</v>
      </c>
      <c r="U1939" t="s">
        <v>33</v>
      </c>
      <c r="X1939" t="s">
        <v>88</v>
      </c>
      <c r="Y1939" t="s">
        <v>35</v>
      </c>
      <c r="Z1939">
        <v>3.7</v>
      </c>
      <c r="AA1939">
        <f t="shared" si="101"/>
        <v>56.091954022988503</v>
      </c>
      <c r="AB1939">
        <f t="shared" si="102"/>
        <v>77.594485763007413</v>
      </c>
    </row>
    <row r="1940" spans="1:33" x14ac:dyDescent="0.35">
      <c r="A1940" t="s">
        <v>4354</v>
      </c>
      <c r="B1940" s="3" t="s">
        <v>4355</v>
      </c>
      <c r="C1940" s="3" t="s">
        <v>4356</v>
      </c>
      <c r="D1940">
        <v>8</v>
      </c>
      <c r="E1940" t="s">
        <v>4370</v>
      </c>
      <c r="F1940" t="s">
        <v>73</v>
      </c>
      <c r="G1940">
        <v>14</v>
      </c>
      <c r="H1940">
        <v>15.3706</v>
      </c>
      <c r="I1940">
        <v>0</v>
      </c>
      <c r="J1940" t="s">
        <v>4371</v>
      </c>
      <c r="K1940">
        <v>1</v>
      </c>
      <c r="L1940" t="s">
        <v>176</v>
      </c>
      <c r="AA1940" t="str">
        <f t="shared" si="101"/>
        <v/>
      </c>
      <c r="AC1940">
        <f>IF(H1940&gt;0,(H1940-1.2)/0.87,IF(G1940&gt;0,G1940,""))</f>
        <v>16.288045977011496</v>
      </c>
      <c r="AD1940">
        <f>IF(AC1940&gt;30,0.00027249*AC1940^3+42.1294,0)</f>
        <v>0</v>
      </c>
      <c r="AE1940">
        <v>1</v>
      </c>
      <c r="AF1940">
        <v>2</v>
      </c>
      <c r="AG1940">
        <f>AE1940*AD1940</f>
        <v>0</v>
      </c>
    </row>
    <row r="1941" spans="1:33" x14ac:dyDescent="0.35">
      <c r="A1941" t="s">
        <v>4354</v>
      </c>
      <c r="B1941" s="3" t="s">
        <v>4355</v>
      </c>
      <c r="C1941" s="3" t="s">
        <v>4356</v>
      </c>
      <c r="D1941">
        <v>9</v>
      </c>
      <c r="E1941" t="s">
        <v>4372</v>
      </c>
      <c r="F1941" t="s">
        <v>29</v>
      </c>
      <c r="I1941">
        <v>0</v>
      </c>
      <c r="N1941">
        <v>17</v>
      </c>
      <c r="O1941">
        <v>22</v>
      </c>
      <c r="P1941">
        <v>5</v>
      </c>
      <c r="Q1941" t="s">
        <v>4373</v>
      </c>
      <c r="R1941" t="s">
        <v>4374</v>
      </c>
      <c r="S1941" t="s">
        <v>62</v>
      </c>
      <c r="U1941" t="s">
        <v>117</v>
      </c>
      <c r="V1941" t="s">
        <v>393</v>
      </c>
      <c r="W1941">
        <v>0.2</v>
      </c>
      <c r="X1941" t="s">
        <v>95</v>
      </c>
      <c r="Y1941" t="s">
        <v>35</v>
      </c>
      <c r="AA1941" t="str">
        <f t="shared" si="101"/>
        <v/>
      </c>
    </row>
    <row r="1942" spans="1:33" x14ac:dyDescent="0.35">
      <c r="A1942" t="s">
        <v>4354</v>
      </c>
      <c r="B1942" s="3" t="s">
        <v>4355</v>
      </c>
      <c r="C1942" s="3" t="s">
        <v>4356</v>
      </c>
      <c r="D1942">
        <v>10</v>
      </c>
      <c r="E1942" t="s">
        <v>4375</v>
      </c>
      <c r="F1942" t="s">
        <v>29</v>
      </c>
      <c r="I1942">
        <v>0</v>
      </c>
      <c r="N1942">
        <v>40</v>
      </c>
      <c r="O1942">
        <v>57</v>
      </c>
      <c r="P1942">
        <v>8</v>
      </c>
      <c r="Q1942" t="s">
        <v>4376</v>
      </c>
      <c r="R1942" t="s">
        <v>4377</v>
      </c>
      <c r="S1942" t="s">
        <v>52</v>
      </c>
      <c r="T1942">
        <v>2</v>
      </c>
      <c r="U1942" t="s">
        <v>33</v>
      </c>
      <c r="X1942" t="s">
        <v>34</v>
      </c>
      <c r="Y1942" t="s">
        <v>35</v>
      </c>
      <c r="Z1942">
        <v>2.4</v>
      </c>
      <c r="AA1942" t="str">
        <f t="shared" si="101"/>
        <v/>
      </c>
    </row>
    <row r="1943" spans="1:33" x14ac:dyDescent="0.35">
      <c r="A1943" t="s">
        <v>4354</v>
      </c>
      <c r="B1943" s="3" t="s">
        <v>4355</v>
      </c>
      <c r="C1943" s="3" t="s">
        <v>4356</v>
      </c>
      <c r="D1943">
        <v>11</v>
      </c>
      <c r="E1943" t="s">
        <v>4378</v>
      </c>
      <c r="F1943" t="s">
        <v>29</v>
      </c>
      <c r="I1943">
        <v>0</v>
      </c>
      <c r="N1943">
        <v>24</v>
      </c>
      <c r="O1943">
        <v>23</v>
      </c>
      <c r="P1943">
        <v>8</v>
      </c>
      <c r="Q1943" t="s">
        <v>4287</v>
      </c>
      <c r="R1943" t="s">
        <v>340</v>
      </c>
      <c r="S1943" t="s">
        <v>62</v>
      </c>
      <c r="U1943" t="s">
        <v>33</v>
      </c>
      <c r="X1943" t="s">
        <v>34</v>
      </c>
      <c r="Y1943" t="s">
        <v>35</v>
      </c>
      <c r="AA1943" t="str">
        <f t="shared" si="101"/>
        <v/>
      </c>
    </row>
    <row r="1944" spans="1:33" x14ac:dyDescent="0.35">
      <c r="A1944" t="s">
        <v>4354</v>
      </c>
      <c r="B1944" s="3" t="s">
        <v>4355</v>
      </c>
      <c r="C1944" s="3" t="s">
        <v>4356</v>
      </c>
      <c r="D1944">
        <v>12</v>
      </c>
      <c r="E1944" t="s">
        <v>4379</v>
      </c>
      <c r="F1944" t="s">
        <v>29</v>
      </c>
      <c r="I1944">
        <v>0</v>
      </c>
      <c r="N1944">
        <v>44</v>
      </c>
      <c r="O1944">
        <v>46</v>
      </c>
      <c r="P1944">
        <v>7</v>
      </c>
      <c r="Q1944" t="s">
        <v>4380</v>
      </c>
      <c r="R1944" t="s">
        <v>4381</v>
      </c>
      <c r="S1944" t="s">
        <v>32</v>
      </c>
      <c r="U1944" t="s">
        <v>33</v>
      </c>
      <c r="X1944" t="s">
        <v>95</v>
      </c>
      <c r="Y1944" t="s">
        <v>35</v>
      </c>
      <c r="Z1944">
        <v>3.5</v>
      </c>
      <c r="AA1944" t="str">
        <f t="shared" si="101"/>
        <v/>
      </c>
    </row>
    <row r="1945" spans="1:33" x14ac:dyDescent="0.35">
      <c r="A1945" t="s">
        <v>4354</v>
      </c>
      <c r="B1945" s="3" t="s">
        <v>4355</v>
      </c>
      <c r="C1945" s="3" t="s">
        <v>4356</v>
      </c>
      <c r="D1945">
        <v>13</v>
      </c>
      <c r="E1945" t="s">
        <v>4382</v>
      </c>
      <c r="F1945" t="s">
        <v>29</v>
      </c>
      <c r="I1945">
        <v>0</v>
      </c>
      <c r="N1945">
        <v>40</v>
      </c>
      <c r="O1945">
        <v>40.5</v>
      </c>
      <c r="P1945">
        <v>10</v>
      </c>
      <c r="Q1945" t="s">
        <v>4383</v>
      </c>
      <c r="R1945" t="s">
        <v>4384</v>
      </c>
      <c r="S1945" t="s">
        <v>32</v>
      </c>
      <c r="U1945" t="s">
        <v>33</v>
      </c>
      <c r="X1945" t="s">
        <v>34</v>
      </c>
      <c r="Y1945" t="s">
        <v>35</v>
      </c>
      <c r="Z1945">
        <v>2.2999999999999998</v>
      </c>
      <c r="AA1945" t="str">
        <f t="shared" si="101"/>
        <v/>
      </c>
    </row>
    <row r="1946" spans="1:33" x14ac:dyDescent="0.35">
      <c r="A1946" t="s">
        <v>4354</v>
      </c>
      <c r="B1946" s="3" t="s">
        <v>4355</v>
      </c>
      <c r="C1946" s="3" t="s">
        <v>4356</v>
      </c>
      <c r="D1946">
        <v>14</v>
      </c>
      <c r="E1946" t="s">
        <v>4385</v>
      </c>
      <c r="F1946" t="s">
        <v>73</v>
      </c>
      <c r="G1946">
        <v>24</v>
      </c>
      <c r="H1946">
        <v>25.799599999999899</v>
      </c>
      <c r="I1946">
        <v>0</v>
      </c>
      <c r="J1946" t="s">
        <v>4386</v>
      </c>
      <c r="K1946">
        <v>1</v>
      </c>
      <c r="L1946" t="s">
        <v>176</v>
      </c>
      <c r="AA1946" t="str">
        <f t="shared" si="101"/>
        <v/>
      </c>
      <c r="AC1946">
        <f>IF(H1946&gt;0,(H1946-1.2)/0.87,IF(G1946&gt;0,G1946,""))</f>
        <v>28.275402298850459</v>
      </c>
      <c r="AD1946">
        <f>IF(AC1946&gt;30,0.00027249*AC1946^3+42.1294,0)</f>
        <v>0</v>
      </c>
      <c r="AE1946">
        <v>1</v>
      </c>
      <c r="AF1946">
        <v>2</v>
      </c>
      <c r="AG1946">
        <f>AE1946*AD1946</f>
        <v>0</v>
      </c>
    </row>
    <row r="1947" spans="1:33" x14ac:dyDescent="0.35">
      <c r="A1947" t="s">
        <v>4354</v>
      </c>
      <c r="B1947" s="3" t="s">
        <v>4355</v>
      </c>
      <c r="C1947" s="3" t="s">
        <v>4356</v>
      </c>
      <c r="D1947">
        <v>15</v>
      </c>
      <c r="E1947" t="s">
        <v>4387</v>
      </c>
      <c r="F1947" t="s">
        <v>29</v>
      </c>
      <c r="I1947">
        <v>0</v>
      </c>
      <c r="N1947">
        <v>30</v>
      </c>
      <c r="O1947">
        <v>30.5</v>
      </c>
      <c r="P1947">
        <v>5</v>
      </c>
      <c r="Q1947" t="s">
        <v>4388</v>
      </c>
      <c r="R1947" t="s">
        <v>1268</v>
      </c>
      <c r="S1947" t="s">
        <v>62</v>
      </c>
      <c r="U1947" t="s">
        <v>33</v>
      </c>
      <c r="X1947" t="s">
        <v>95</v>
      </c>
      <c r="Y1947" t="s">
        <v>35</v>
      </c>
      <c r="AA1947" t="str">
        <f t="shared" si="101"/>
        <v/>
      </c>
    </row>
    <row r="1948" spans="1:33" x14ac:dyDescent="0.35">
      <c r="A1948" t="s">
        <v>4354</v>
      </c>
      <c r="B1948" s="3" t="s">
        <v>4355</v>
      </c>
      <c r="C1948" s="3" t="s">
        <v>4356</v>
      </c>
      <c r="D1948">
        <v>16</v>
      </c>
      <c r="E1948" t="s">
        <v>4389</v>
      </c>
      <c r="F1948" t="s">
        <v>29</v>
      </c>
      <c r="I1948">
        <v>0</v>
      </c>
      <c r="N1948">
        <v>38</v>
      </c>
      <c r="O1948">
        <v>38</v>
      </c>
      <c r="P1948">
        <v>8</v>
      </c>
      <c r="Q1948" t="s">
        <v>4287</v>
      </c>
      <c r="R1948" t="s">
        <v>340</v>
      </c>
      <c r="S1948" t="s">
        <v>52</v>
      </c>
      <c r="T1948">
        <v>2</v>
      </c>
      <c r="U1948" t="s">
        <v>117</v>
      </c>
      <c r="V1948" t="s">
        <v>4390</v>
      </c>
      <c r="W1948">
        <v>1</v>
      </c>
      <c r="X1948" t="s">
        <v>34</v>
      </c>
      <c r="Y1948" t="s">
        <v>35</v>
      </c>
      <c r="AA1948" t="str">
        <f t="shared" si="101"/>
        <v/>
      </c>
    </row>
    <row r="1949" spans="1:33" x14ac:dyDescent="0.35">
      <c r="A1949" t="s">
        <v>4354</v>
      </c>
      <c r="B1949" s="3" t="s">
        <v>4355</v>
      </c>
      <c r="C1949" s="3" t="s">
        <v>4356</v>
      </c>
      <c r="D1949">
        <v>17</v>
      </c>
      <c r="E1949" t="s">
        <v>4391</v>
      </c>
      <c r="F1949" t="s">
        <v>29</v>
      </c>
      <c r="I1949">
        <v>0</v>
      </c>
      <c r="N1949">
        <v>50</v>
      </c>
      <c r="O1949">
        <v>53</v>
      </c>
      <c r="P1949">
        <v>6</v>
      </c>
      <c r="Q1949" t="s">
        <v>4392</v>
      </c>
      <c r="R1949" t="s">
        <v>4393</v>
      </c>
      <c r="S1949" t="s">
        <v>32</v>
      </c>
      <c r="U1949" t="s">
        <v>33</v>
      </c>
      <c r="X1949" t="s">
        <v>34</v>
      </c>
      <c r="Y1949" t="s">
        <v>2699</v>
      </c>
      <c r="Z1949">
        <v>3.5</v>
      </c>
      <c r="AA1949">
        <f t="shared" si="101"/>
        <v>59.540229885057471</v>
      </c>
      <c r="AB1949">
        <f t="shared" si="102"/>
        <v>86.054597922669387</v>
      </c>
    </row>
    <row r="1950" spans="1:33" x14ac:dyDescent="0.35">
      <c r="A1950" t="s">
        <v>4354</v>
      </c>
      <c r="B1950" s="3" t="s">
        <v>4355</v>
      </c>
      <c r="C1950" s="3" t="s">
        <v>4356</v>
      </c>
      <c r="D1950">
        <v>18</v>
      </c>
      <c r="E1950" t="s">
        <v>4394</v>
      </c>
      <c r="F1950" t="s">
        <v>29</v>
      </c>
      <c r="I1950">
        <v>0</v>
      </c>
      <c r="N1950">
        <v>28</v>
      </c>
      <c r="O1950">
        <v>29</v>
      </c>
      <c r="P1950">
        <v>8</v>
      </c>
      <c r="Q1950" t="s">
        <v>4395</v>
      </c>
      <c r="R1950" t="s">
        <v>4396</v>
      </c>
      <c r="S1950" t="s">
        <v>52</v>
      </c>
      <c r="T1950">
        <v>2</v>
      </c>
      <c r="U1950" t="s">
        <v>33</v>
      </c>
      <c r="X1950" t="s">
        <v>34</v>
      </c>
      <c r="Y1950" t="s">
        <v>35</v>
      </c>
      <c r="AA1950" t="str">
        <f t="shared" si="101"/>
        <v/>
      </c>
    </row>
    <row r="1951" spans="1:33" x14ac:dyDescent="0.35">
      <c r="A1951" t="s">
        <v>4397</v>
      </c>
      <c r="B1951" s="3" t="s">
        <v>4398</v>
      </c>
      <c r="C1951" s="3" t="s">
        <v>4399</v>
      </c>
      <c r="D1951">
        <v>0</v>
      </c>
      <c r="E1951" t="s">
        <v>4400</v>
      </c>
      <c r="F1951" t="s">
        <v>49</v>
      </c>
      <c r="I1951">
        <v>0</v>
      </c>
      <c r="N1951">
        <v>0</v>
      </c>
      <c r="O1951">
        <v>0</v>
      </c>
      <c r="Q1951" t="s">
        <v>4401</v>
      </c>
      <c r="R1951" t="s">
        <v>245</v>
      </c>
      <c r="S1951" t="s">
        <v>52</v>
      </c>
      <c r="T1951">
        <v>6</v>
      </c>
      <c r="AA1951" t="str">
        <f t="shared" si="101"/>
        <v/>
      </c>
    </row>
    <row r="1952" spans="1:33" x14ac:dyDescent="0.35">
      <c r="A1952" t="s">
        <v>4397</v>
      </c>
      <c r="B1952" s="3" t="s">
        <v>4398</v>
      </c>
      <c r="C1952" s="3" t="s">
        <v>4399</v>
      </c>
      <c r="D1952">
        <v>1</v>
      </c>
      <c r="E1952" t="s">
        <v>4402</v>
      </c>
      <c r="F1952" t="s">
        <v>49</v>
      </c>
      <c r="I1952">
        <v>0</v>
      </c>
      <c r="N1952">
        <v>0</v>
      </c>
      <c r="O1952">
        <v>0</v>
      </c>
      <c r="Q1952" t="s">
        <v>4401</v>
      </c>
      <c r="R1952" t="s">
        <v>245</v>
      </c>
      <c r="S1952" t="s">
        <v>52</v>
      </c>
      <c r="T1952">
        <v>6</v>
      </c>
      <c r="AA1952" t="str">
        <f t="shared" si="101"/>
        <v/>
      </c>
    </row>
    <row r="1953" spans="1:27" x14ac:dyDescent="0.35">
      <c r="A1953" t="s">
        <v>4397</v>
      </c>
      <c r="B1953" s="3" t="s">
        <v>4398</v>
      </c>
      <c r="C1953" s="3" t="s">
        <v>4399</v>
      </c>
      <c r="D1953">
        <v>2</v>
      </c>
      <c r="E1953" t="s">
        <v>4403</v>
      </c>
      <c r="F1953" t="s">
        <v>29</v>
      </c>
      <c r="I1953">
        <v>0</v>
      </c>
      <c r="N1953">
        <v>14</v>
      </c>
      <c r="O1953">
        <v>16</v>
      </c>
      <c r="P1953">
        <v>1.2</v>
      </c>
      <c r="Q1953" t="s">
        <v>4404</v>
      </c>
      <c r="R1953" t="s">
        <v>245</v>
      </c>
      <c r="S1953" t="s">
        <v>52</v>
      </c>
      <c r="T1953">
        <v>4</v>
      </c>
      <c r="U1953" t="s">
        <v>33</v>
      </c>
      <c r="X1953" t="s">
        <v>95</v>
      </c>
      <c r="Y1953" t="s">
        <v>35</v>
      </c>
      <c r="AA1953" t="str">
        <f t="shared" si="101"/>
        <v/>
      </c>
    </row>
    <row r="1954" spans="1:27" x14ac:dyDescent="0.35">
      <c r="A1954" t="s">
        <v>4397</v>
      </c>
      <c r="B1954" s="3" t="s">
        <v>4398</v>
      </c>
      <c r="C1954" s="3" t="s">
        <v>4399</v>
      </c>
      <c r="D1954">
        <v>3</v>
      </c>
      <c r="E1954" t="s">
        <v>4405</v>
      </c>
      <c r="F1954" t="s">
        <v>49</v>
      </c>
      <c r="I1954">
        <v>0</v>
      </c>
      <c r="N1954">
        <v>0</v>
      </c>
      <c r="O1954">
        <v>0</v>
      </c>
      <c r="Q1954" t="s">
        <v>4404</v>
      </c>
      <c r="R1954" t="s">
        <v>245</v>
      </c>
      <c r="S1954" t="s">
        <v>62</v>
      </c>
      <c r="AA1954" t="str">
        <f t="shared" si="101"/>
        <v/>
      </c>
    </row>
    <row r="1955" spans="1:27" x14ac:dyDescent="0.35">
      <c r="A1955" t="s">
        <v>4397</v>
      </c>
      <c r="B1955" s="3" t="s">
        <v>4398</v>
      </c>
      <c r="C1955" s="3" t="s">
        <v>4399</v>
      </c>
      <c r="D1955">
        <v>4</v>
      </c>
      <c r="E1955" t="s">
        <v>4406</v>
      </c>
      <c r="F1955" t="s">
        <v>29</v>
      </c>
      <c r="I1955">
        <v>0</v>
      </c>
      <c r="N1955">
        <v>10</v>
      </c>
      <c r="O1955">
        <v>14</v>
      </c>
      <c r="P1955">
        <v>1.5</v>
      </c>
      <c r="Q1955" t="s">
        <v>4407</v>
      </c>
      <c r="R1955" t="s">
        <v>4408</v>
      </c>
      <c r="S1955" t="s">
        <v>52</v>
      </c>
      <c r="T1955">
        <v>3</v>
      </c>
      <c r="U1955" t="s">
        <v>33</v>
      </c>
      <c r="X1955" t="s">
        <v>34</v>
      </c>
      <c r="Y1955" t="s">
        <v>35</v>
      </c>
      <c r="AA1955" t="str">
        <f t="shared" si="101"/>
        <v/>
      </c>
    </row>
    <row r="1956" spans="1:27" x14ac:dyDescent="0.35">
      <c r="A1956" t="s">
        <v>4397</v>
      </c>
      <c r="B1956" s="3" t="s">
        <v>4398</v>
      </c>
      <c r="C1956" s="3" t="s">
        <v>4399</v>
      </c>
      <c r="D1956">
        <v>5</v>
      </c>
      <c r="E1956" t="s">
        <v>4409</v>
      </c>
      <c r="F1956" t="s">
        <v>29</v>
      </c>
      <c r="I1956">
        <v>0</v>
      </c>
      <c r="N1956">
        <v>9</v>
      </c>
      <c r="O1956">
        <v>11</v>
      </c>
      <c r="P1956">
        <v>1.6</v>
      </c>
      <c r="Q1956" t="s">
        <v>4410</v>
      </c>
      <c r="R1956" t="s">
        <v>4411</v>
      </c>
      <c r="S1956" t="s">
        <v>52</v>
      </c>
      <c r="T1956">
        <v>2</v>
      </c>
      <c r="U1956" t="s">
        <v>33</v>
      </c>
      <c r="X1956" t="s">
        <v>34</v>
      </c>
      <c r="Y1956" t="s">
        <v>35</v>
      </c>
      <c r="AA1956" t="str">
        <f t="shared" si="101"/>
        <v/>
      </c>
    </row>
    <row r="1957" spans="1:27" x14ac:dyDescent="0.35">
      <c r="A1957" t="s">
        <v>4397</v>
      </c>
      <c r="B1957" s="3" t="s">
        <v>4398</v>
      </c>
      <c r="C1957" s="3" t="s">
        <v>4399</v>
      </c>
      <c r="D1957">
        <v>6</v>
      </c>
      <c r="E1957" t="s">
        <v>4412</v>
      </c>
      <c r="F1957" t="s">
        <v>29</v>
      </c>
      <c r="I1957">
        <v>0</v>
      </c>
      <c r="N1957">
        <v>22</v>
      </c>
      <c r="O1957">
        <v>21.5</v>
      </c>
      <c r="P1957">
        <v>3.5</v>
      </c>
      <c r="Q1957" t="s">
        <v>4413</v>
      </c>
      <c r="R1957" t="s">
        <v>625</v>
      </c>
      <c r="S1957" t="s">
        <v>52</v>
      </c>
      <c r="T1957">
        <v>2</v>
      </c>
      <c r="U1957" t="s">
        <v>33</v>
      </c>
      <c r="X1957" t="s">
        <v>95</v>
      </c>
      <c r="Y1957" t="s">
        <v>35</v>
      </c>
      <c r="AA1957" t="str">
        <f t="shared" si="101"/>
        <v/>
      </c>
    </row>
    <row r="1958" spans="1:27" x14ac:dyDescent="0.35">
      <c r="A1958" t="s">
        <v>4397</v>
      </c>
      <c r="B1958" s="3" t="s">
        <v>4398</v>
      </c>
      <c r="C1958" s="3" t="s">
        <v>4399</v>
      </c>
      <c r="D1958">
        <v>7</v>
      </c>
      <c r="E1958" t="s">
        <v>4414</v>
      </c>
      <c r="F1958" t="s">
        <v>49</v>
      </c>
      <c r="I1958">
        <v>0</v>
      </c>
      <c r="N1958">
        <v>0</v>
      </c>
      <c r="O1958">
        <v>0</v>
      </c>
      <c r="Q1958" t="s">
        <v>4401</v>
      </c>
      <c r="R1958" t="s">
        <v>245</v>
      </c>
      <c r="S1958" t="s">
        <v>52</v>
      </c>
      <c r="T1958">
        <v>5</v>
      </c>
      <c r="AA1958" t="str">
        <f t="shared" si="101"/>
        <v/>
      </c>
    </row>
    <row r="1959" spans="1:27" x14ac:dyDescent="0.35">
      <c r="A1959" t="s">
        <v>4397</v>
      </c>
      <c r="B1959" s="3" t="s">
        <v>4398</v>
      </c>
      <c r="C1959" s="3" t="s">
        <v>4399</v>
      </c>
      <c r="D1959">
        <v>8</v>
      </c>
      <c r="E1959" t="s">
        <v>4415</v>
      </c>
      <c r="F1959" t="s">
        <v>49</v>
      </c>
      <c r="I1959">
        <v>0</v>
      </c>
      <c r="N1959">
        <v>0</v>
      </c>
      <c r="O1959">
        <v>0</v>
      </c>
      <c r="Q1959" t="s">
        <v>4404</v>
      </c>
      <c r="R1959" t="s">
        <v>245</v>
      </c>
      <c r="S1959" t="s">
        <v>52</v>
      </c>
      <c r="T1959">
        <v>3</v>
      </c>
      <c r="AA1959" t="str">
        <f t="shared" si="101"/>
        <v/>
      </c>
    </row>
    <row r="1960" spans="1:27" x14ac:dyDescent="0.35">
      <c r="A1960" t="s">
        <v>4397</v>
      </c>
      <c r="B1960" s="3" t="s">
        <v>4398</v>
      </c>
      <c r="C1960" s="3" t="s">
        <v>4399</v>
      </c>
      <c r="D1960">
        <v>9</v>
      </c>
      <c r="E1960" t="s">
        <v>4416</v>
      </c>
      <c r="F1960" t="s">
        <v>49</v>
      </c>
      <c r="I1960">
        <v>0</v>
      </c>
      <c r="N1960">
        <v>0</v>
      </c>
      <c r="O1960">
        <v>0</v>
      </c>
      <c r="Q1960" t="s">
        <v>4401</v>
      </c>
      <c r="R1960" t="s">
        <v>245</v>
      </c>
      <c r="S1960" t="s">
        <v>52</v>
      </c>
      <c r="T1960">
        <v>2</v>
      </c>
      <c r="AA1960" t="str">
        <f t="shared" si="101"/>
        <v/>
      </c>
    </row>
    <row r="1961" spans="1:27" x14ac:dyDescent="0.35">
      <c r="A1961" t="s">
        <v>4397</v>
      </c>
      <c r="B1961" s="3" t="s">
        <v>4398</v>
      </c>
      <c r="C1961" s="3" t="s">
        <v>4399</v>
      </c>
      <c r="D1961">
        <v>10</v>
      </c>
      <c r="E1961" t="s">
        <v>4417</v>
      </c>
      <c r="F1961" t="s">
        <v>49</v>
      </c>
      <c r="I1961">
        <v>0</v>
      </c>
      <c r="N1961">
        <v>0</v>
      </c>
      <c r="O1961">
        <v>0</v>
      </c>
      <c r="Q1961" t="s">
        <v>4404</v>
      </c>
      <c r="R1961" t="s">
        <v>245</v>
      </c>
      <c r="S1961" t="s">
        <v>62</v>
      </c>
      <c r="AA1961" t="str">
        <f t="shared" si="101"/>
        <v/>
      </c>
    </row>
    <row r="1962" spans="1:27" x14ac:dyDescent="0.35">
      <c r="A1962" t="s">
        <v>4397</v>
      </c>
      <c r="B1962" s="3" t="s">
        <v>4398</v>
      </c>
      <c r="C1962" s="3" t="s">
        <v>4399</v>
      </c>
      <c r="D1962">
        <v>11</v>
      </c>
      <c r="E1962" t="s">
        <v>4418</v>
      </c>
      <c r="F1962" t="s">
        <v>29</v>
      </c>
      <c r="I1962">
        <v>0</v>
      </c>
      <c r="N1962">
        <v>8</v>
      </c>
      <c r="O1962">
        <v>9</v>
      </c>
      <c r="P1962">
        <v>1.5</v>
      </c>
      <c r="Q1962" t="s">
        <v>4404</v>
      </c>
      <c r="R1962" t="s">
        <v>245</v>
      </c>
      <c r="S1962" t="s">
        <v>52</v>
      </c>
      <c r="T1962">
        <v>2</v>
      </c>
      <c r="U1962" t="s">
        <v>33</v>
      </c>
      <c r="X1962" t="s">
        <v>34</v>
      </c>
      <c r="Y1962" t="s">
        <v>35</v>
      </c>
      <c r="AA1962" t="str">
        <f t="shared" si="101"/>
        <v/>
      </c>
    </row>
    <row r="1963" spans="1:27" x14ac:dyDescent="0.35">
      <c r="A1963" t="s">
        <v>4397</v>
      </c>
      <c r="B1963" s="3" t="s">
        <v>4398</v>
      </c>
      <c r="C1963" s="3" t="s">
        <v>4399</v>
      </c>
      <c r="D1963">
        <v>12</v>
      </c>
      <c r="E1963" t="s">
        <v>4419</v>
      </c>
      <c r="F1963" t="s">
        <v>49</v>
      </c>
      <c r="I1963">
        <v>0</v>
      </c>
      <c r="N1963">
        <v>0</v>
      </c>
      <c r="O1963">
        <v>0</v>
      </c>
      <c r="Q1963" t="s">
        <v>4404</v>
      </c>
      <c r="R1963" t="s">
        <v>245</v>
      </c>
      <c r="S1963" t="s">
        <v>62</v>
      </c>
      <c r="AA1963" t="str">
        <f t="shared" si="101"/>
        <v/>
      </c>
    </row>
    <row r="1964" spans="1:27" x14ac:dyDescent="0.35">
      <c r="A1964" t="s">
        <v>4397</v>
      </c>
      <c r="B1964" s="3" t="s">
        <v>4398</v>
      </c>
      <c r="C1964" s="3" t="s">
        <v>4399</v>
      </c>
      <c r="D1964">
        <v>13</v>
      </c>
      <c r="E1964" t="s">
        <v>4420</v>
      </c>
      <c r="F1964" t="s">
        <v>49</v>
      </c>
      <c r="I1964">
        <v>0</v>
      </c>
      <c r="N1964">
        <v>0</v>
      </c>
      <c r="O1964">
        <v>0</v>
      </c>
      <c r="Q1964" t="s">
        <v>4421</v>
      </c>
      <c r="R1964" t="s">
        <v>4422</v>
      </c>
      <c r="S1964" t="s">
        <v>62</v>
      </c>
      <c r="AA1964" t="str">
        <f t="shared" si="101"/>
        <v/>
      </c>
    </row>
    <row r="1965" spans="1:27" x14ac:dyDescent="0.35">
      <c r="A1965" t="s">
        <v>4397</v>
      </c>
      <c r="B1965" s="3" t="s">
        <v>4398</v>
      </c>
      <c r="C1965" s="3" t="s">
        <v>4399</v>
      </c>
      <c r="D1965">
        <v>14</v>
      </c>
      <c r="E1965" t="s">
        <v>4423</v>
      </c>
      <c r="F1965" t="s">
        <v>29</v>
      </c>
      <c r="I1965">
        <v>0</v>
      </c>
      <c r="N1965">
        <v>34.5</v>
      </c>
      <c r="O1965">
        <v>31.5</v>
      </c>
      <c r="P1965">
        <v>3.5</v>
      </c>
      <c r="Q1965" t="s">
        <v>4424</v>
      </c>
      <c r="R1965" t="s">
        <v>4422</v>
      </c>
      <c r="S1965" t="s">
        <v>62</v>
      </c>
      <c r="U1965" t="s">
        <v>33</v>
      </c>
      <c r="X1965" t="s">
        <v>34</v>
      </c>
      <c r="Y1965" t="s">
        <v>35</v>
      </c>
      <c r="AA1965" t="str">
        <f t="shared" si="101"/>
        <v/>
      </c>
    </row>
    <row r="1966" spans="1:27" x14ac:dyDescent="0.35">
      <c r="A1966" t="s">
        <v>4397</v>
      </c>
      <c r="B1966" s="3" t="s">
        <v>4398</v>
      </c>
      <c r="C1966" s="3" t="s">
        <v>4399</v>
      </c>
      <c r="D1966">
        <v>15</v>
      </c>
      <c r="E1966" t="s">
        <v>4425</v>
      </c>
      <c r="F1966" t="s">
        <v>29</v>
      </c>
      <c r="I1966">
        <v>0</v>
      </c>
      <c r="N1966">
        <v>33.1</v>
      </c>
      <c r="O1966">
        <v>36.5</v>
      </c>
      <c r="P1966">
        <v>5.5</v>
      </c>
      <c r="Q1966" t="s">
        <v>4426</v>
      </c>
      <c r="R1966" t="s">
        <v>4427</v>
      </c>
      <c r="S1966" t="s">
        <v>52</v>
      </c>
      <c r="T1966">
        <v>2</v>
      </c>
      <c r="U1966" t="s">
        <v>33</v>
      </c>
      <c r="X1966" t="s">
        <v>34</v>
      </c>
      <c r="Y1966" t="s">
        <v>35</v>
      </c>
      <c r="AA1966" t="str">
        <f t="shared" si="101"/>
        <v/>
      </c>
    </row>
    <row r="1967" spans="1:27" x14ac:dyDescent="0.35">
      <c r="A1967" t="s">
        <v>4397</v>
      </c>
      <c r="B1967" s="3" t="s">
        <v>4398</v>
      </c>
      <c r="C1967" s="3" t="s">
        <v>4399</v>
      </c>
      <c r="D1967">
        <v>16</v>
      </c>
      <c r="E1967" t="s">
        <v>4428</v>
      </c>
      <c r="F1967" t="s">
        <v>29</v>
      </c>
      <c r="I1967">
        <v>0</v>
      </c>
      <c r="N1967">
        <v>16</v>
      </c>
      <c r="O1967">
        <v>18</v>
      </c>
      <c r="P1967">
        <v>2</v>
      </c>
      <c r="Q1967" t="s">
        <v>4429</v>
      </c>
      <c r="R1967" t="s">
        <v>4427</v>
      </c>
      <c r="S1967" t="s">
        <v>52</v>
      </c>
      <c r="T1967">
        <v>3</v>
      </c>
      <c r="U1967" t="s">
        <v>33</v>
      </c>
      <c r="X1967" t="s">
        <v>34</v>
      </c>
      <c r="Y1967" t="s">
        <v>35</v>
      </c>
      <c r="AA1967" t="str">
        <f t="shared" si="101"/>
        <v/>
      </c>
    </row>
    <row r="1968" spans="1:27" x14ac:dyDescent="0.35">
      <c r="A1968" t="s">
        <v>4397</v>
      </c>
      <c r="B1968" s="3" t="s">
        <v>4398</v>
      </c>
      <c r="C1968" s="3" t="s">
        <v>4399</v>
      </c>
      <c r="D1968">
        <v>17</v>
      </c>
      <c r="E1968" t="s">
        <v>4430</v>
      </c>
      <c r="F1968" t="s">
        <v>29</v>
      </c>
      <c r="I1968">
        <v>0</v>
      </c>
      <c r="N1968">
        <v>10</v>
      </c>
      <c r="O1968">
        <v>11.5</v>
      </c>
      <c r="P1968">
        <v>2</v>
      </c>
      <c r="Q1968" t="s">
        <v>4404</v>
      </c>
      <c r="R1968" t="s">
        <v>245</v>
      </c>
      <c r="S1968" t="s">
        <v>52</v>
      </c>
      <c r="T1968">
        <v>2</v>
      </c>
      <c r="U1968" t="s">
        <v>33</v>
      </c>
      <c r="X1968" t="s">
        <v>95</v>
      </c>
      <c r="Y1968" t="s">
        <v>35</v>
      </c>
      <c r="AA1968" t="str">
        <f t="shared" si="101"/>
        <v/>
      </c>
    </row>
    <row r="1969" spans="1:27" x14ac:dyDescent="0.35">
      <c r="A1969" t="s">
        <v>4397</v>
      </c>
      <c r="B1969" s="3" t="s">
        <v>4398</v>
      </c>
      <c r="C1969" s="3" t="s">
        <v>4399</v>
      </c>
      <c r="D1969">
        <v>18</v>
      </c>
      <c r="E1969" t="s">
        <v>4431</v>
      </c>
      <c r="F1969" t="s">
        <v>49</v>
      </c>
      <c r="I1969">
        <v>0</v>
      </c>
      <c r="N1969">
        <v>0</v>
      </c>
      <c r="O1969">
        <v>0</v>
      </c>
      <c r="Q1969" t="s">
        <v>4404</v>
      </c>
      <c r="R1969" t="s">
        <v>245</v>
      </c>
      <c r="S1969" t="s">
        <v>52</v>
      </c>
      <c r="T1969">
        <v>3</v>
      </c>
      <c r="AA1969" t="str">
        <f t="shared" si="101"/>
        <v/>
      </c>
    </row>
    <row r="1970" spans="1:27" x14ac:dyDescent="0.35">
      <c r="A1970" t="s">
        <v>4397</v>
      </c>
      <c r="B1970" s="3" t="s">
        <v>4398</v>
      </c>
      <c r="C1970" s="3" t="s">
        <v>4399</v>
      </c>
      <c r="D1970">
        <v>19</v>
      </c>
      <c r="E1970" t="s">
        <v>4432</v>
      </c>
      <c r="F1970" t="s">
        <v>29</v>
      </c>
      <c r="I1970">
        <v>0</v>
      </c>
      <c r="N1970">
        <v>9</v>
      </c>
      <c r="O1970">
        <v>13</v>
      </c>
      <c r="P1970">
        <v>2</v>
      </c>
      <c r="Q1970" t="s">
        <v>4433</v>
      </c>
      <c r="R1970" t="s">
        <v>625</v>
      </c>
      <c r="S1970" t="s">
        <v>62</v>
      </c>
      <c r="U1970" t="s">
        <v>33</v>
      </c>
      <c r="X1970" t="s">
        <v>34</v>
      </c>
      <c r="Y1970" t="s">
        <v>35</v>
      </c>
      <c r="AA1970" t="str">
        <f t="shared" si="101"/>
        <v/>
      </c>
    </row>
    <row r="1971" spans="1:27" x14ac:dyDescent="0.35">
      <c r="A1971" t="s">
        <v>4397</v>
      </c>
      <c r="B1971" s="3" t="s">
        <v>4398</v>
      </c>
      <c r="C1971" s="3" t="s">
        <v>4399</v>
      </c>
      <c r="D1971">
        <v>20</v>
      </c>
      <c r="E1971" t="s">
        <v>4434</v>
      </c>
      <c r="F1971" t="s">
        <v>29</v>
      </c>
      <c r="I1971">
        <v>0</v>
      </c>
      <c r="N1971">
        <v>8</v>
      </c>
      <c r="O1971">
        <v>8</v>
      </c>
      <c r="P1971">
        <v>1.8</v>
      </c>
      <c r="Q1971" t="s">
        <v>4435</v>
      </c>
      <c r="R1971" t="s">
        <v>4436</v>
      </c>
      <c r="S1971" t="s">
        <v>52</v>
      </c>
      <c r="T1971">
        <v>3</v>
      </c>
      <c r="U1971" t="s">
        <v>33</v>
      </c>
      <c r="X1971" t="s">
        <v>34</v>
      </c>
      <c r="Y1971" t="s">
        <v>35</v>
      </c>
      <c r="AA1971" t="str">
        <f t="shared" si="101"/>
        <v/>
      </c>
    </row>
    <row r="1972" spans="1:27" x14ac:dyDescent="0.35">
      <c r="A1972" t="s">
        <v>4397</v>
      </c>
      <c r="B1972" s="3" t="s">
        <v>4398</v>
      </c>
      <c r="C1972" s="3" t="s">
        <v>4399</v>
      </c>
      <c r="D1972">
        <v>21</v>
      </c>
      <c r="E1972" t="s">
        <v>4437</v>
      </c>
      <c r="F1972" t="s">
        <v>29</v>
      </c>
      <c r="I1972">
        <v>0</v>
      </c>
      <c r="N1972">
        <v>9</v>
      </c>
      <c r="O1972">
        <v>9.5</v>
      </c>
      <c r="P1972">
        <v>1.5</v>
      </c>
      <c r="Q1972" t="s">
        <v>4438</v>
      </c>
      <c r="R1972" t="s">
        <v>4439</v>
      </c>
      <c r="S1972" t="s">
        <v>52</v>
      </c>
      <c r="T1972">
        <v>2</v>
      </c>
      <c r="U1972" t="s">
        <v>33</v>
      </c>
      <c r="X1972" t="s">
        <v>34</v>
      </c>
      <c r="Y1972" t="s">
        <v>35</v>
      </c>
      <c r="AA1972" t="str">
        <f t="shared" si="101"/>
        <v/>
      </c>
    </row>
    <row r="1973" spans="1:27" x14ac:dyDescent="0.35">
      <c r="A1973" t="s">
        <v>4397</v>
      </c>
      <c r="B1973" s="3" t="s">
        <v>4398</v>
      </c>
      <c r="C1973" s="3" t="s">
        <v>4399</v>
      </c>
      <c r="D1973">
        <v>22</v>
      </c>
      <c r="E1973" t="s">
        <v>4440</v>
      </c>
      <c r="F1973" t="s">
        <v>29</v>
      </c>
      <c r="I1973">
        <v>0</v>
      </c>
      <c r="N1973">
        <v>25</v>
      </c>
      <c r="O1973">
        <v>25.5</v>
      </c>
      <c r="P1973">
        <v>5</v>
      </c>
      <c r="Q1973" t="s">
        <v>4421</v>
      </c>
      <c r="R1973" t="s">
        <v>4422</v>
      </c>
      <c r="S1973" t="s">
        <v>52</v>
      </c>
      <c r="T1973">
        <v>4</v>
      </c>
      <c r="U1973" t="s">
        <v>33</v>
      </c>
      <c r="X1973" t="s">
        <v>34</v>
      </c>
      <c r="Y1973" t="s">
        <v>35</v>
      </c>
      <c r="AA1973" t="str">
        <f t="shared" si="101"/>
        <v/>
      </c>
    </row>
    <row r="1974" spans="1:27" x14ac:dyDescent="0.35">
      <c r="A1974" t="s">
        <v>4397</v>
      </c>
      <c r="B1974" s="3" t="s">
        <v>4398</v>
      </c>
      <c r="C1974" s="3" t="s">
        <v>4399</v>
      </c>
      <c r="D1974">
        <v>23</v>
      </c>
      <c r="E1974" t="s">
        <v>4441</v>
      </c>
      <c r="F1974" t="s">
        <v>29</v>
      </c>
      <c r="I1974">
        <v>0</v>
      </c>
      <c r="N1974">
        <v>33</v>
      </c>
      <c r="O1974">
        <v>35.5</v>
      </c>
      <c r="P1974">
        <v>4</v>
      </c>
      <c r="Q1974" t="s">
        <v>4421</v>
      </c>
      <c r="R1974" t="s">
        <v>4422</v>
      </c>
      <c r="S1974" t="s">
        <v>32</v>
      </c>
      <c r="U1974" t="s">
        <v>33</v>
      </c>
      <c r="X1974" t="s">
        <v>34</v>
      </c>
      <c r="Y1974" t="s">
        <v>35</v>
      </c>
      <c r="AA1974" t="str">
        <f t="shared" si="101"/>
        <v/>
      </c>
    </row>
    <row r="1975" spans="1:27" x14ac:dyDescent="0.35">
      <c r="A1975" t="s">
        <v>4397</v>
      </c>
      <c r="B1975" s="3" t="s">
        <v>4398</v>
      </c>
      <c r="C1975" s="3" t="s">
        <v>4399</v>
      </c>
      <c r="D1975">
        <v>24</v>
      </c>
      <c r="E1975" t="s">
        <v>4442</v>
      </c>
      <c r="F1975" t="s">
        <v>49</v>
      </c>
      <c r="I1975">
        <v>0</v>
      </c>
      <c r="N1975">
        <v>0</v>
      </c>
      <c r="O1975">
        <v>0</v>
      </c>
      <c r="Q1975" t="s">
        <v>4443</v>
      </c>
      <c r="R1975" t="s">
        <v>4444</v>
      </c>
      <c r="S1975" t="s">
        <v>62</v>
      </c>
      <c r="AA1975" t="str">
        <f t="shared" si="101"/>
        <v/>
      </c>
    </row>
    <row r="1976" spans="1:27" x14ac:dyDescent="0.35">
      <c r="A1976" t="s">
        <v>4397</v>
      </c>
      <c r="B1976" s="3" t="s">
        <v>4398</v>
      </c>
      <c r="C1976" s="3" t="s">
        <v>4399</v>
      </c>
      <c r="D1976">
        <v>25</v>
      </c>
      <c r="E1976" t="s">
        <v>4445</v>
      </c>
      <c r="F1976" t="s">
        <v>29</v>
      </c>
      <c r="I1976">
        <v>0</v>
      </c>
      <c r="N1976">
        <v>10</v>
      </c>
      <c r="O1976">
        <v>13</v>
      </c>
      <c r="P1976">
        <v>2</v>
      </c>
      <c r="Q1976" t="s">
        <v>4446</v>
      </c>
      <c r="R1976" t="s">
        <v>4447</v>
      </c>
      <c r="S1976" t="s">
        <v>52</v>
      </c>
      <c r="T1976">
        <v>2</v>
      </c>
      <c r="U1976" t="s">
        <v>33</v>
      </c>
      <c r="X1976" t="s">
        <v>34</v>
      </c>
      <c r="Y1976" t="s">
        <v>35</v>
      </c>
      <c r="AA1976" t="str">
        <f t="shared" si="101"/>
        <v/>
      </c>
    </row>
    <row r="1977" spans="1:27" x14ac:dyDescent="0.35">
      <c r="A1977" t="s">
        <v>4397</v>
      </c>
      <c r="B1977" s="3" t="s">
        <v>4398</v>
      </c>
      <c r="C1977" s="3" t="s">
        <v>4399</v>
      </c>
      <c r="D1977">
        <v>26</v>
      </c>
      <c r="E1977" t="s">
        <v>4448</v>
      </c>
      <c r="F1977" t="s">
        <v>49</v>
      </c>
      <c r="I1977">
        <v>0</v>
      </c>
      <c r="N1977">
        <v>0</v>
      </c>
      <c r="O1977">
        <v>0</v>
      </c>
      <c r="Q1977" t="s">
        <v>4404</v>
      </c>
      <c r="R1977" t="s">
        <v>245</v>
      </c>
      <c r="S1977" t="s">
        <v>62</v>
      </c>
      <c r="AA1977" t="str">
        <f t="shared" si="101"/>
        <v/>
      </c>
    </row>
    <row r="1978" spans="1:27" x14ac:dyDescent="0.35">
      <c r="A1978" t="s">
        <v>4397</v>
      </c>
      <c r="B1978" s="3" t="s">
        <v>4398</v>
      </c>
      <c r="C1978" s="3" t="s">
        <v>4399</v>
      </c>
      <c r="D1978">
        <v>27</v>
      </c>
      <c r="E1978" t="s">
        <v>4449</v>
      </c>
      <c r="F1978" t="s">
        <v>49</v>
      </c>
      <c r="I1978">
        <v>0</v>
      </c>
      <c r="N1978">
        <v>0</v>
      </c>
      <c r="O1978">
        <v>0</v>
      </c>
      <c r="Q1978" t="s">
        <v>3764</v>
      </c>
      <c r="R1978" t="s">
        <v>903</v>
      </c>
      <c r="S1978" t="s">
        <v>62</v>
      </c>
      <c r="AA1978" t="str">
        <f t="shared" si="101"/>
        <v/>
      </c>
    </row>
    <row r="1979" spans="1:27" x14ac:dyDescent="0.35">
      <c r="A1979" t="s">
        <v>4397</v>
      </c>
      <c r="B1979" s="3" t="s">
        <v>4398</v>
      </c>
      <c r="C1979" s="3" t="s">
        <v>4399</v>
      </c>
      <c r="D1979">
        <v>28</v>
      </c>
      <c r="E1979" t="s">
        <v>4450</v>
      </c>
      <c r="F1979" t="s">
        <v>49</v>
      </c>
      <c r="I1979">
        <v>0</v>
      </c>
      <c r="N1979">
        <v>0</v>
      </c>
      <c r="O1979">
        <v>0</v>
      </c>
      <c r="Q1979" t="s">
        <v>4451</v>
      </c>
      <c r="R1979" t="s">
        <v>625</v>
      </c>
      <c r="S1979" t="s">
        <v>52</v>
      </c>
      <c r="T1979">
        <v>2</v>
      </c>
      <c r="AA1979" t="str">
        <f t="shared" si="101"/>
        <v/>
      </c>
    </row>
    <row r="1980" spans="1:27" x14ac:dyDescent="0.35">
      <c r="A1980" t="s">
        <v>4397</v>
      </c>
      <c r="B1980" s="3" t="s">
        <v>4398</v>
      </c>
      <c r="C1980" s="3" t="s">
        <v>4399</v>
      </c>
      <c r="D1980">
        <v>29</v>
      </c>
      <c r="E1980" t="s">
        <v>4452</v>
      </c>
      <c r="F1980" t="s">
        <v>49</v>
      </c>
      <c r="I1980">
        <v>0</v>
      </c>
      <c r="N1980">
        <v>0</v>
      </c>
      <c r="O1980">
        <v>0</v>
      </c>
      <c r="Q1980" t="s">
        <v>4453</v>
      </c>
      <c r="R1980" t="s">
        <v>4454</v>
      </c>
      <c r="S1980" t="s">
        <v>52</v>
      </c>
      <c r="T1980">
        <v>3</v>
      </c>
      <c r="AA1980" t="str">
        <f t="shared" si="101"/>
        <v/>
      </c>
    </row>
    <row r="1981" spans="1:27" x14ac:dyDescent="0.35">
      <c r="A1981" t="s">
        <v>4397</v>
      </c>
      <c r="B1981" s="3" t="s">
        <v>4398</v>
      </c>
      <c r="C1981" s="3" t="s">
        <v>4399</v>
      </c>
      <c r="D1981">
        <v>30</v>
      </c>
      <c r="E1981" t="s">
        <v>4455</v>
      </c>
      <c r="F1981" t="s">
        <v>29</v>
      </c>
      <c r="I1981">
        <v>0</v>
      </c>
      <c r="N1981">
        <v>9</v>
      </c>
      <c r="O1981">
        <v>12</v>
      </c>
      <c r="P1981">
        <v>1.5</v>
      </c>
      <c r="Q1981" t="s">
        <v>4429</v>
      </c>
      <c r="R1981" t="s">
        <v>4427</v>
      </c>
      <c r="S1981" t="s">
        <v>52</v>
      </c>
      <c r="T1981">
        <v>2</v>
      </c>
      <c r="U1981" t="s">
        <v>33</v>
      </c>
      <c r="X1981" t="s">
        <v>34</v>
      </c>
      <c r="Y1981" t="s">
        <v>35</v>
      </c>
      <c r="AA1981" t="str">
        <f t="shared" si="101"/>
        <v/>
      </c>
    </row>
    <row r="1982" spans="1:27" x14ac:dyDescent="0.35">
      <c r="A1982" t="s">
        <v>4397</v>
      </c>
      <c r="B1982" s="3" t="s">
        <v>4398</v>
      </c>
      <c r="C1982" s="3" t="s">
        <v>4399</v>
      </c>
      <c r="D1982">
        <v>31</v>
      </c>
      <c r="E1982" t="s">
        <v>4456</v>
      </c>
      <c r="F1982" t="s">
        <v>49</v>
      </c>
      <c r="I1982">
        <v>0</v>
      </c>
      <c r="N1982">
        <v>0</v>
      </c>
      <c r="O1982">
        <v>0</v>
      </c>
      <c r="Q1982" t="s">
        <v>4421</v>
      </c>
      <c r="R1982" t="s">
        <v>4422</v>
      </c>
      <c r="S1982" t="s">
        <v>52</v>
      </c>
      <c r="T1982">
        <v>3</v>
      </c>
      <c r="AA1982" t="str">
        <f t="shared" si="101"/>
        <v/>
      </c>
    </row>
    <row r="1983" spans="1:27" x14ac:dyDescent="0.35">
      <c r="A1983" t="s">
        <v>4397</v>
      </c>
      <c r="B1983" s="3" t="s">
        <v>4398</v>
      </c>
      <c r="C1983" s="3" t="s">
        <v>4399</v>
      </c>
      <c r="D1983">
        <v>32</v>
      </c>
      <c r="E1983" t="s">
        <v>4457</v>
      </c>
      <c r="F1983" t="s">
        <v>29</v>
      </c>
      <c r="I1983">
        <v>0</v>
      </c>
      <c r="N1983">
        <v>9</v>
      </c>
      <c r="O1983">
        <v>12</v>
      </c>
      <c r="P1983">
        <v>1.5</v>
      </c>
      <c r="Q1983" t="s">
        <v>4458</v>
      </c>
      <c r="R1983" t="s">
        <v>4422</v>
      </c>
      <c r="S1983" t="s">
        <v>52</v>
      </c>
      <c r="T1983">
        <v>9</v>
      </c>
      <c r="U1983" t="s">
        <v>33</v>
      </c>
      <c r="X1983" t="s">
        <v>95</v>
      </c>
      <c r="Y1983" t="s">
        <v>35</v>
      </c>
      <c r="AA1983" t="str">
        <f t="shared" si="101"/>
        <v/>
      </c>
    </row>
    <row r="1984" spans="1:27" x14ac:dyDescent="0.35">
      <c r="A1984" t="s">
        <v>4397</v>
      </c>
      <c r="B1984" s="3" t="s">
        <v>4398</v>
      </c>
      <c r="C1984" s="3" t="s">
        <v>4399</v>
      </c>
      <c r="D1984">
        <v>33</v>
      </c>
      <c r="E1984" t="s">
        <v>4459</v>
      </c>
      <c r="F1984" t="s">
        <v>29</v>
      </c>
      <c r="I1984">
        <v>0</v>
      </c>
      <c r="N1984">
        <v>20</v>
      </c>
      <c r="O1984">
        <v>20</v>
      </c>
      <c r="P1984">
        <v>3</v>
      </c>
      <c r="Q1984" t="s">
        <v>4421</v>
      </c>
      <c r="R1984" t="s">
        <v>4422</v>
      </c>
      <c r="S1984" t="s">
        <v>52</v>
      </c>
      <c r="T1984">
        <v>2</v>
      </c>
      <c r="U1984" t="s">
        <v>33</v>
      </c>
      <c r="X1984" t="s">
        <v>34</v>
      </c>
      <c r="Y1984" t="s">
        <v>35</v>
      </c>
      <c r="AA1984" t="str">
        <f t="shared" si="101"/>
        <v/>
      </c>
    </row>
    <row r="1985" spans="1:33" x14ac:dyDescent="0.35">
      <c r="A1985" t="s">
        <v>4397</v>
      </c>
      <c r="B1985" s="3" t="s">
        <v>4398</v>
      </c>
      <c r="C1985" s="3" t="s">
        <v>4399</v>
      </c>
      <c r="D1985">
        <v>34</v>
      </c>
      <c r="E1985" t="s">
        <v>4460</v>
      </c>
      <c r="F1985" t="s">
        <v>29</v>
      </c>
      <c r="I1985">
        <v>0</v>
      </c>
      <c r="N1985">
        <v>13</v>
      </c>
      <c r="O1985">
        <v>20</v>
      </c>
      <c r="P1985">
        <v>2.2000000000000002</v>
      </c>
      <c r="Q1985" t="s">
        <v>4461</v>
      </c>
      <c r="R1985" t="s">
        <v>4462</v>
      </c>
      <c r="S1985" t="s">
        <v>52</v>
      </c>
      <c r="T1985">
        <v>4</v>
      </c>
      <c r="U1985" t="s">
        <v>33</v>
      </c>
      <c r="X1985" t="s">
        <v>34</v>
      </c>
      <c r="Y1985" t="s">
        <v>35</v>
      </c>
      <c r="AA1985" t="str">
        <f t="shared" si="101"/>
        <v/>
      </c>
    </row>
    <row r="1986" spans="1:33" x14ac:dyDescent="0.35">
      <c r="A1986" t="s">
        <v>4463</v>
      </c>
      <c r="B1986" s="3" t="s">
        <v>4464</v>
      </c>
      <c r="C1986" s="3" t="s">
        <v>4465</v>
      </c>
      <c r="D1986">
        <v>0</v>
      </c>
      <c r="E1986" t="s">
        <v>4466</v>
      </c>
      <c r="F1986" t="s">
        <v>29</v>
      </c>
      <c r="I1986">
        <v>0</v>
      </c>
      <c r="N1986">
        <v>27</v>
      </c>
      <c r="O1986">
        <v>27</v>
      </c>
      <c r="P1986">
        <v>4</v>
      </c>
      <c r="Q1986" t="s">
        <v>4467</v>
      </c>
      <c r="R1986" t="s">
        <v>4468</v>
      </c>
      <c r="S1986" t="s">
        <v>62</v>
      </c>
      <c r="U1986" t="s">
        <v>33</v>
      </c>
      <c r="X1986" t="s">
        <v>34</v>
      </c>
      <c r="Y1986" t="s">
        <v>35</v>
      </c>
      <c r="AA1986" t="str">
        <f t="shared" ref="AA1986:AA2049" si="103">IF(N1986&gt;45,(O1986-1.2)/0.87,"")</f>
        <v/>
      </c>
    </row>
    <row r="1987" spans="1:33" x14ac:dyDescent="0.35">
      <c r="A1987" t="s">
        <v>4463</v>
      </c>
      <c r="B1987" s="3" t="s">
        <v>4464</v>
      </c>
      <c r="C1987" s="3" t="s">
        <v>4465</v>
      </c>
      <c r="D1987">
        <v>1</v>
      </c>
      <c r="E1987" t="s">
        <v>4469</v>
      </c>
      <c r="F1987" t="s">
        <v>29</v>
      </c>
      <c r="I1987">
        <v>0</v>
      </c>
      <c r="N1987">
        <v>14</v>
      </c>
      <c r="O1987">
        <v>14</v>
      </c>
      <c r="P1987">
        <v>3</v>
      </c>
      <c r="Q1987" t="s">
        <v>4470</v>
      </c>
      <c r="R1987" t="s">
        <v>4471</v>
      </c>
      <c r="S1987" t="s">
        <v>32</v>
      </c>
      <c r="U1987" t="s">
        <v>33</v>
      </c>
      <c r="X1987" t="s">
        <v>34</v>
      </c>
      <c r="Y1987" t="s">
        <v>35</v>
      </c>
      <c r="AA1987" t="str">
        <f t="shared" si="103"/>
        <v/>
      </c>
    </row>
    <row r="1988" spans="1:33" x14ac:dyDescent="0.35">
      <c r="A1988" t="s">
        <v>4463</v>
      </c>
      <c r="B1988" s="3" t="s">
        <v>4464</v>
      </c>
      <c r="C1988" s="3" t="s">
        <v>4465</v>
      </c>
      <c r="D1988">
        <v>2</v>
      </c>
      <c r="E1988" t="s">
        <v>4472</v>
      </c>
      <c r="F1988" t="s">
        <v>29</v>
      </c>
      <c r="I1988">
        <v>0</v>
      </c>
      <c r="N1988">
        <v>14</v>
      </c>
      <c r="O1988">
        <v>16</v>
      </c>
      <c r="P1988">
        <v>3.5</v>
      </c>
      <c r="Q1988" t="s">
        <v>4473</v>
      </c>
      <c r="R1988" t="s">
        <v>4474</v>
      </c>
      <c r="S1988" t="s">
        <v>52</v>
      </c>
      <c r="T1988">
        <v>2</v>
      </c>
      <c r="U1988" t="s">
        <v>33</v>
      </c>
      <c r="X1988" t="s">
        <v>95</v>
      </c>
      <c r="Y1988" t="s">
        <v>35</v>
      </c>
      <c r="AA1988" t="str">
        <f t="shared" si="103"/>
        <v/>
      </c>
    </row>
    <row r="1989" spans="1:33" x14ac:dyDescent="0.35">
      <c r="A1989" t="s">
        <v>4463</v>
      </c>
      <c r="B1989" s="3" t="s">
        <v>4464</v>
      </c>
      <c r="C1989" s="3" t="s">
        <v>4465</v>
      </c>
      <c r="D1989">
        <v>3</v>
      </c>
      <c r="E1989" t="s">
        <v>4475</v>
      </c>
      <c r="F1989" t="s">
        <v>29</v>
      </c>
      <c r="I1989">
        <v>0</v>
      </c>
      <c r="N1989">
        <v>46</v>
      </c>
      <c r="O1989">
        <v>50</v>
      </c>
      <c r="P1989">
        <v>8</v>
      </c>
      <c r="Q1989" t="s">
        <v>4476</v>
      </c>
      <c r="R1989" t="s">
        <v>4477</v>
      </c>
      <c r="S1989" t="s">
        <v>32</v>
      </c>
      <c r="U1989" t="s">
        <v>33</v>
      </c>
      <c r="X1989" t="s">
        <v>34</v>
      </c>
      <c r="Y1989" t="s">
        <v>35</v>
      </c>
      <c r="Z1989">
        <v>2.5</v>
      </c>
      <c r="AA1989">
        <f t="shared" si="103"/>
        <v>56.091954022988503</v>
      </c>
      <c r="AB1989">
        <f t="shared" ref="AB1989:AB2047" si="104">0.00048312*(AA1989-2*PI()*Z1989)^3+60.4774</f>
        <v>92.296120960442408</v>
      </c>
    </row>
    <row r="1990" spans="1:33" x14ac:dyDescent="0.35">
      <c r="A1990" t="s">
        <v>4463</v>
      </c>
      <c r="B1990" s="3" t="s">
        <v>4464</v>
      </c>
      <c r="C1990" s="3" t="s">
        <v>4465</v>
      </c>
      <c r="D1990">
        <v>4</v>
      </c>
      <c r="E1990" t="s">
        <v>4478</v>
      </c>
      <c r="F1990" t="s">
        <v>29</v>
      </c>
      <c r="I1990">
        <v>0</v>
      </c>
      <c r="N1990">
        <v>30</v>
      </c>
      <c r="O1990">
        <v>31.5</v>
      </c>
      <c r="P1990">
        <v>5</v>
      </c>
      <c r="Q1990" t="s">
        <v>4479</v>
      </c>
      <c r="R1990" t="s">
        <v>4480</v>
      </c>
      <c r="S1990" t="s">
        <v>32</v>
      </c>
      <c r="U1990" t="s">
        <v>33</v>
      </c>
      <c r="X1990" t="s">
        <v>34</v>
      </c>
      <c r="Y1990" t="s">
        <v>35</v>
      </c>
      <c r="AA1990" t="str">
        <f t="shared" si="103"/>
        <v/>
      </c>
    </row>
    <row r="1991" spans="1:33" x14ac:dyDescent="0.35">
      <c r="A1991" t="s">
        <v>4481</v>
      </c>
      <c r="B1991" s="3" t="s">
        <v>4482</v>
      </c>
      <c r="C1991" s="3" t="s">
        <v>4483</v>
      </c>
      <c r="D1991">
        <v>0</v>
      </c>
      <c r="E1991" t="s">
        <v>4484</v>
      </c>
      <c r="F1991" t="s">
        <v>29</v>
      </c>
      <c r="I1991">
        <v>0</v>
      </c>
      <c r="N1991">
        <v>9</v>
      </c>
      <c r="O1991">
        <v>15</v>
      </c>
      <c r="P1991">
        <v>1.7</v>
      </c>
      <c r="Q1991" t="s">
        <v>4485</v>
      </c>
      <c r="R1991" t="s">
        <v>4486</v>
      </c>
      <c r="S1991" t="s">
        <v>52</v>
      </c>
      <c r="T1991">
        <v>2</v>
      </c>
      <c r="U1991" t="s">
        <v>33</v>
      </c>
      <c r="X1991" t="s">
        <v>34</v>
      </c>
      <c r="Y1991" t="s">
        <v>35</v>
      </c>
      <c r="AA1991" t="str">
        <f t="shared" si="103"/>
        <v/>
      </c>
    </row>
    <row r="1992" spans="1:33" x14ac:dyDescent="0.35">
      <c r="A1992" t="s">
        <v>4481</v>
      </c>
      <c r="B1992" s="3" t="s">
        <v>4482</v>
      </c>
      <c r="C1992" s="3" t="s">
        <v>4483</v>
      </c>
      <c r="D1992">
        <v>1</v>
      </c>
      <c r="E1992" t="s">
        <v>4487</v>
      </c>
      <c r="F1992" t="s">
        <v>49</v>
      </c>
      <c r="I1992">
        <v>0</v>
      </c>
      <c r="N1992">
        <v>0</v>
      </c>
      <c r="O1992">
        <v>0</v>
      </c>
      <c r="Q1992" t="s">
        <v>3246</v>
      </c>
      <c r="R1992" t="s">
        <v>3247</v>
      </c>
      <c r="S1992" t="s">
        <v>62</v>
      </c>
      <c r="AA1992" t="str">
        <f t="shared" si="103"/>
        <v/>
      </c>
    </row>
    <row r="1993" spans="1:33" x14ac:dyDescent="0.35">
      <c r="A1993" t="s">
        <v>4481</v>
      </c>
      <c r="B1993" s="3" t="s">
        <v>4482</v>
      </c>
      <c r="C1993" s="3" t="s">
        <v>4483</v>
      </c>
      <c r="D1993">
        <v>2</v>
      </c>
      <c r="E1993" t="s">
        <v>4488</v>
      </c>
      <c r="F1993" t="s">
        <v>29</v>
      </c>
      <c r="I1993">
        <v>0</v>
      </c>
      <c r="N1993">
        <v>9</v>
      </c>
      <c r="O1993">
        <v>11</v>
      </c>
      <c r="P1993">
        <v>1.7</v>
      </c>
      <c r="Q1993" t="s">
        <v>4404</v>
      </c>
      <c r="R1993" t="s">
        <v>245</v>
      </c>
      <c r="S1993" t="s">
        <v>52</v>
      </c>
      <c r="T1993">
        <v>2</v>
      </c>
      <c r="U1993" t="s">
        <v>33</v>
      </c>
      <c r="X1993" t="s">
        <v>34</v>
      </c>
      <c r="Y1993" t="s">
        <v>35</v>
      </c>
      <c r="AA1993" t="str">
        <f t="shared" si="103"/>
        <v/>
      </c>
    </row>
    <row r="1994" spans="1:33" x14ac:dyDescent="0.35">
      <c r="A1994" t="s">
        <v>4481</v>
      </c>
      <c r="B1994" s="3" t="s">
        <v>4482</v>
      </c>
      <c r="C1994" s="3" t="s">
        <v>4483</v>
      </c>
      <c r="D1994">
        <v>3</v>
      </c>
      <c r="E1994" t="s">
        <v>4489</v>
      </c>
      <c r="F1994" t="s">
        <v>49</v>
      </c>
      <c r="I1994">
        <v>0</v>
      </c>
      <c r="N1994">
        <v>0</v>
      </c>
      <c r="O1994">
        <v>0</v>
      </c>
      <c r="Q1994" t="s">
        <v>4404</v>
      </c>
      <c r="R1994" t="s">
        <v>245</v>
      </c>
      <c r="S1994" t="s">
        <v>52</v>
      </c>
      <c r="T1994">
        <v>3</v>
      </c>
      <c r="AA1994" t="str">
        <f t="shared" si="103"/>
        <v/>
      </c>
    </row>
    <row r="1995" spans="1:33" x14ac:dyDescent="0.35">
      <c r="A1995" t="s">
        <v>4481</v>
      </c>
      <c r="B1995" s="3" t="s">
        <v>4482</v>
      </c>
      <c r="C1995" s="3" t="s">
        <v>4483</v>
      </c>
      <c r="D1995">
        <v>4</v>
      </c>
      <c r="E1995" t="s">
        <v>4490</v>
      </c>
      <c r="F1995" t="s">
        <v>73</v>
      </c>
      <c r="G1995">
        <v>16</v>
      </c>
      <c r="H1995">
        <v>17.456399999999899</v>
      </c>
      <c r="I1995">
        <v>0</v>
      </c>
      <c r="J1995" t="s">
        <v>4491</v>
      </c>
      <c r="K1995">
        <v>1</v>
      </c>
      <c r="L1995" t="s">
        <v>176</v>
      </c>
      <c r="AA1995" t="str">
        <f t="shared" si="103"/>
        <v/>
      </c>
      <c r="AC1995">
        <f t="shared" ref="AC1995:AC1997" si="105">IF(H1995&gt;0,(H1995-1.2)/0.87,IF(G1995&gt;0,G1995,""))</f>
        <v>18.685517241379195</v>
      </c>
      <c r="AD1995">
        <f t="shared" ref="AD1995:AD1997" si="106">IF(AC1995&gt;30,0.00027249*AC1995^3+42.1294,0)</f>
        <v>0</v>
      </c>
      <c r="AE1995">
        <v>1</v>
      </c>
      <c r="AF1995">
        <v>2</v>
      </c>
      <c r="AG1995">
        <f t="shared" ref="AG1995:AG1997" si="107">AE1995*AD1995</f>
        <v>0</v>
      </c>
    </row>
    <row r="1996" spans="1:33" x14ac:dyDescent="0.35">
      <c r="A1996" t="s">
        <v>4481</v>
      </c>
      <c r="B1996" s="3" t="s">
        <v>4482</v>
      </c>
      <c r="C1996" s="3" t="s">
        <v>4483</v>
      </c>
      <c r="D1996">
        <v>5</v>
      </c>
      <c r="E1996" t="s">
        <v>4492</v>
      </c>
      <c r="F1996" t="s">
        <v>73</v>
      </c>
      <c r="G1996">
        <v>14</v>
      </c>
      <c r="H1996">
        <v>15.3706</v>
      </c>
      <c r="I1996">
        <v>0</v>
      </c>
      <c r="J1996" t="s">
        <v>4493</v>
      </c>
      <c r="K1996">
        <v>1</v>
      </c>
      <c r="L1996" t="s">
        <v>176</v>
      </c>
      <c r="AA1996" t="str">
        <f t="shared" si="103"/>
        <v/>
      </c>
      <c r="AC1996">
        <f t="shared" si="105"/>
        <v>16.288045977011496</v>
      </c>
      <c r="AD1996">
        <f t="shared" si="106"/>
        <v>0</v>
      </c>
      <c r="AE1996">
        <v>1</v>
      </c>
      <c r="AF1996">
        <v>2</v>
      </c>
      <c r="AG1996">
        <f t="shared" si="107"/>
        <v>0</v>
      </c>
    </row>
    <row r="1997" spans="1:33" x14ac:dyDescent="0.35">
      <c r="A1997" t="s">
        <v>4481</v>
      </c>
      <c r="B1997" s="3" t="s">
        <v>4482</v>
      </c>
      <c r="C1997" s="3" t="s">
        <v>4483</v>
      </c>
      <c r="D1997">
        <v>6</v>
      </c>
      <c r="E1997" t="s">
        <v>4494</v>
      </c>
      <c r="F1997" t="s">
        <v>73</v>
      </c>
      <c r="G1997">
        <v>20</v>
      </c>
      <c r="H1997">
        <v>21.627999999999901</v>
      </c>
      <c r="I1997">
        <v>0</v>
      </c>
      <c r="J1997" t="s">
        <v>4495</v>
      </c>
      <c r="K1997">
        <v>1</v>
      </c>
      <c r="L1997" t="s">
        <v>176</v>
      </c>
      <c r="AA1997" t="str">
        <f t="shared" si="103"/>
        <v/>
      </c>
      <c r="AC1997">
        <f t="shared" si="105"/>
        <v>23.48045977011483</v>
      </c>
      <c r="AD1997">
        <f t="shared" si="106"/>
        <v>0</v>
      </c>
      <c r="AE1997">
        <v>1</v>
      </c>
      <c r="AF1997">
        <v>2</v>
      </c>
      <c r="AG1997">
        <f t="shared" si="107"/>
        <v>0</v>
      </c>
    </row>
    <row r="1998" spans="1:33" x14ac:dyDescent="0.35">
      <c r="A1998" t="s">
        <v>4481</v>
      </c>
      <c r="B1998" s="3" t="s">
        <v>4482</v>
      </c>
      <c r="C1998" s="3" t="s">
        <v>4483</v>
      </c>
      <c r="D1998">
        <v>7</v>
      </c>
      <c r="E1998" t="s">
        <v>4496</v>
      </c>
      <c r="F1998" t="s">
        <v>29</v>
      </c>
      <c r="I1998">
        <v>0</v>
      </c>
      <c r="N1998">
        <v>17</v>
      </c>
      <c r="O1998">
        <v>17</v>
      </c>
      <c r="P1998">
        <v>3</v>
      </c>
      <c r="Q1998" t="s">
        <v>4404</v>
      </c>
      <c r="R1998" t="s">
        <v>245</v>
      </c>
      <c r="S1998" t="s">
        <v>52</v>
      </c>
      <c r="T1998">
        <v>6</v>
      </c>
      <c r="U1998" t="s">
        <v>33</v>
      </c>
      <c r="X1998" t="s">
        <v>34</v>
      </c>
      <c r="Y1998" t="s">
        <v>35</v>
      </c>
      <c r="AA1998" t="str">
        <f t="shared" si="103"/>
        <v/>
      </c>
    </row>
    <row r="1999" spans="1:33" x14ac:dyDescent="0.35">
      <c r="A1999" t="s">
        <v>4481</v>
      </c>
      <c r="B1999" s="3" t="s">
        <v>4482</v>
      </c>
      <c r="C1999" s="3" t="s">
        <v>4483</v>
      </c>
      <c r="D1999">
        <v>8</v>
      </c>
      <c r="E1999" t="s">
        <v>4497</v>
      </c>
      <c r="F1999" t="s">
        <v>73</v>
      </c>
      <c r="G1999">
        <v>19</v>
      </c>
      <c r="H1999">
        <v>20.585099999999901</v>
      </c>
      <c r="I1999">
        <v>0</v>
      </c>
      <c r="J1999" t="s">
        <v>4498</v>
      </c>
      <c r="K1999">
        <v>1</v>
      </c>
      <c r="L1999" t="s">
        <v>176</v>
      </c>
      <c r="AA1999" t="str">
        <f t="shared" si="103"/>
        <v/>
      </c>
      <c r="AC1999">
        <f t="shared" ref="AC1999:AC2000" si="108">IF(H1999&gt;0,(H1999-1.2)/0.87,IF(G1999&gt;0,G1999,""))</f>
        <v>22.281724137930922</v>
      </c>
      <c r="AD1999">
        <f t="shared" ref="AD1999:AD2000" si="109">IF(AC1999&gt;30,0.00027249*AC1999^3+42.1294,0)</f>
        <v>0</v>
      </c>
      <c r="AE1999">
        <v>1</v>
      </c>
      <c r="AF1999">
        <v>2</v>
      </c>
      <c r="AG1999">
        <f t="shared" ref="AG1999:AG2000" si="110">AE1999*AD1999</f>
        <v>0</v>
      </c>
    </row>
    <row r="2000" spans="1:33" x14ac:dyDescent="0.35">
      <c r="A2000" t="s">
        <v>4481</v>
      </c>
      <c r="B2000" s="3" t="s">
        <v>4482</v>
      </c>
      <c r="C2000" s="3" t="s">
        <v>4483</v>
      </c>
      <c r="D2000">
        <v>9</v>
      </c>
      <c r="E2000" t="s">
        <v>4499</v>
      </c>
      <c r="F2000" t="s">
        <v>73</v>
      </c>
      <c r="G2000">
        <v>19</v>
      </c>
      <c r="H2000">
        <v>20.585099999999901</v>
      </c>
      <c r="I2000">
        <v>0</v>
      </c>
      <c r="J2000" t="s">
        <v>5378</v>
      </c>
      <c r="K2000">
        <v>1</v>
      </c>
      <c r="L2000" t="s">
        <v>176</v>
      </c>
      <c r="AA2000" t="str">
        <f t="shared" si="103"/>
        <v/>
      </c>
      <c r="AC2000">
        <f t="shared" si="108"/>
        <v>22.281724137930922</v>
      </c>
      <c r="AD2000">
        <f t="shared" si="109"/>
        <v>0</v>
      </c>
      <c r="AE2000">
        <v>1</v>
      </c>
      <c r="AF2000">
        <v>2</v>
      </c>
      <c r="AG2000">
        <f t="shared" si="110"/>
        <v>0</v>
      </c>
    </row>
    <row r="2001" spans="1:33" x14ac:dyDescent="0.35">
      <c r="A2001" t="s">
        <v>4481</v>
      </c>
      <c r="B2001" s="3" t="s">
        <v>4482</v>
      </c>
      <c r="C2001" s="3" t="s">
        <v>4483</v>
      </c>
      <c r="D2001">
        <v>10</v>
      </c>
      <c r="E2001" t="s">
        <v>4500</v>
      </c>
      <c r="F2001" t="s">
        <v>29</v>
      </c>
      <c r="I2001">
        <v>0</v>
      </c>
      <c r="N2001">
        <v>12</v>
      </c>
      <c r="O2001">
        <v>16</v>
      </c>
      <c r="P2001">
        <v>3</v>
      </c>
      <c r="Q2001" t="s">
        <v>4404</v>
      </c>
      <c r="R2001" t="s">
        <v>245</v>
      </c>
      <c r="S2001" t="s">
        <v>52</v>
      </c>
      <c r="T2001">
        <v>3</v>
      </c>
      <c r="U2001" t="s">
        <v>33</v>
      </c>
      <c r="X2001" t="s">
        <v>34</v>
      </c>
      <c r="Y2001" t="s">
        <v>35</v>
      </c>
      <c r="AA2001" t="str">
        <f t="shared" si="103"/>
        <v/>
      </c>
    </row>
    <row r="2002" spans="1:33" x14ac:dyDescent="0.35">
      <c r="A2002" t="s">
        <v>4481</v>
      </c>
      <c r="B2002" s="3" t="s">
        <v>4482</v>
      </c>
      <c r="C2002" s="3" t="s">
        <v>4483</v>
      </c>
      <c r="D2002">
        <v>11</v>
      </c>
      <c r="E2002" t="s">
        <v>4501</v>
      </c>
      <c r="F2002" t="s">
        <v>73</v>
      </c>
      <c r="G2002">
        <v>22</v>
      </c>
      <c r="H2002">
        <v>23.7137999999999</v>
      </c>
      <c r="I2002">
        <v>0</v>
      </c>
      <c r="J2002" t="s">
        <v>4493</v>
      </c>
      <c r="K2002">
        <v>1</v>
      </c>
      <c r="L2002" t="s">
        <v>176</v>
      </c>
      <c r="AA2002" t="str">
        <f t="shared" si="103"/>
        <v/>
      </c>
      <c r="AC2002">
        <f>IF(H2002&gt;0,(H2002-1.2)/0.87,IF(G2002&gt;0,G2002,""))</f>
        <v>25.877931034482643</v>
      </c>
      <c r="AD2002">
        <f>IF(AC2002&gt;30,0.00027249*AC2002^3+42.1294,0)</f>
        <v>0</v>
      </c>
      <c r="AE2002">
        <v>1</v>
      </c>
      <c r="AF2002">
        <v>2</v>
      </c>
      <c r="AG2002">
        <f>AE2002*AD2002</f>
        <v>0</v>
      </c>
    </row>
    <row r="2003" spans="1:33" x14ac:dyDescent="0.35">
      <c r="A2003" t="s">
        <v>4481</v>
      </c>
      <c r="B2003" s="3" t="s">
        <v>4482</v>
      </c>
      <c r="C2003" s="3" t="s">
        <v>4483</v>
      </c>
      <c r="D2003">
        <v>12</v>
      </c>
      <c r="E2003" t="s">
        <v>4502</v>
      </c>
      <c r="F2003" t="s">
        <v>29</v>
      </c>
      <c r="I2003">
        <v>0</v>
      </c>
      <c r="N2003">
        <v>12</v>
      </c>
      <c r="O2003">
        <v>13</v>
      </c>
      <c r="P2003">
        <v>3</v>
      </c>
      <c r="Q2003" t="s">
        <v>4404</v>
      </c>
      <c r="R2003" t="s">
        <v>245</v>
      </c>
      <c r="S2003" t="s">
        <v>62</v>
      </c>
      <c r="U2003" t="s">
        <v>33</v>
      </c>
      <c r="X2003" t="s">
        <v>34</v>
      </c>
      <c r="Y2003" t="s">
        <v>35</v>
      </c>
      <c r="AA2003" t="str">
        <f t="shared" si="103"/>
        <v/>
      </c>
    </row>
    <row r="2004" spans="1:33" x14ac:dyDescent="0.35">
      <c r="A2004" t="s">
        <v>4481</v>
      </c>
      <c r="B2004" s="3" t="s">
        <v>4482</v>
      </c>
      <c r="C2004" s="3" t="s">
        <v>4483</v>
      </c>
      <c r="D2004">
        <v>13</v>
      </c>
      <c r="E2004" t="s">
        <v>4503</v>
      </c>
      <c r="F2004" t="s">
        <v>73</v>
      </c>
      <c r="G2004">
        <v>9</v>
      </c>
      <c r="H2004">
        <v>10.156099999999901</v>
      </c>
      <c r="I2004">
        <v>0</v>
      </c>
      <c r="J2004" t="s">
        <v>4504</v>
      </c>
      <c r="K2004">
        <v>1</v>
      </c>
      <c r="L2004" t="s">
        <v>176</v>
      </c>
      <c r="AA2004" t="str">
        <f t="shared" si="103"/>
        <v/>
      </c>
      <c r="AC2004">
        <f>IF(H2004&gt;0,(H2004-1.2)/0.87,IF(G2004&gt;0,G2004,""))</f>
        <v>10.294367816091841</v>
      </c>
      <c r="AD2004">
        <f>IF(AC2004&gt;30,0.00027249*AC2004^3+42.1294,0)</f>
        <v>0</v>
      </c>
      <c r="AE2004">
        <v>1</v>
      </c>
      <c r="AF2004">
        <v>2</v>
      </c>
      <c r="AG2004">
        <f>AE2004*AD2004</f>
        <v>0</v>
      </c>
    </row>
    <row r="2005" spans="1:33" x14ac:dyDescent="0.35">
      <c r="A2005" t="s">
        <v>4481</v>
      </c>
      <c r="B2005" s="3" t="s">
        <v>4482</v>
      </c>
      <c r="C2005" s="3" t="s">
        <v>4483</v>
      </c>
      <c r="D2005">
        <v>14</v>
      </c>
      <c r="E2005" t="s">
        <v>4505</v>
      </c>
      <c r="F2005" t="s">
        <v>29</v>
      </c>
      <c r="I2005">
        <v>0</v>
      </c>
      <c r="N2005">
        <v>13</v>
      </c>
      <c r="O2005">
        <v>13</v>
      </c>
      <c r="P2005">
        <v>3</v>
      </c>
      <c r="Q2005" t="s">
        <v>4404</v>
      </c>
      <c r="R2005" t="s">
        <v>245</v>
      </c>
      <c r="S2005" t="s">
        <v>52</v>
      </c>
      <c r="T2005">
        <v>4</v>
      </c>
      <c r="U2005" t="s">
        <v>33</v>
      </c>
      <c r="X2005" t="s">
        <v>34</v>
      </c>
      <c r="Y2005" t="s">
        <v>35</v>
      </c>
      <c r="AA2005" t="str">
        <f t="shared" si="103"/>
        <v/>
      </c>
    </row>
    <row r="2006" spans="1:33" x14ac:dyDescent="0.35">
      <c r="A2006" t="s">
        <v>4481</v>
      </c>
      <c r="B2006" s="3" t="s">
        <v>4482</v>
      </c>
      <c r="C2006" s="3" t="s">
        <v>4483</v>
      </c>
      <c r="D2006">
        <v>15</v>
      </c>
      <c r="E2006" t="s">
        <v>4506</v>
      </c>
      <c r="F2006" t="s">
        <v>29</v>
      </c>
      <c r="I2006">
        <v>0</v>
      </c>
      <c r="N2006">
        <v>14.5</v>
      </c>
      <c r="O2006">
        <v>15</v>
      </c>
      <c r="P2006">
        <v>1.5</v>
      </c>
      <c r="Q2006" t="s">
        <v>4404</v>
      </c>
      <c r="R2006" t="s">
        <v>245</v>
      </c>
      <c r="S2006" t="s">
        <v>32</v>
      </c>
      <c r="U2006" t="s">
        <v>33</v>
      </c>
      <c r="X2006" t="s">
        <v>34</v>
      </c>
      <c r="Y2006" t="s">
        <v>35</v>
      </c>
      <c r="AA2006" t="str">
        <f t="shared" si="103"/>
        <v/>
      </c>
    </row>
    <row r="2007" spans="1:33" x14ac:dyDescent="0.35">
      <c r="A2007" t="s">
        <v>4481</v>
      </c>
      <c r="B2007" s="3" t="s">
        <v>4482</v>
      </c>
      <c r="C2007" s="3" t="s">
        <v>4483</v>
      </c>
      <c r="D2007">
        <v>16</v>
      </c>
      <c r="E2007" t="s">
        <v>4507</v>
      </c>
      <c r="F2007" t="s">
        <v>73</v>
      </c>
      <c r="G2007">
        <v>15</v>
      </c>
      <c r="H2007">
        <v>16.4134999999999</v>
      </c>
      <c r="I2007">
        <v>0</v>
      </c>
      <c r="J2007" t="s">
        <v>4508</v>
      </c>
      <c r="K2007">
        <v>1</v>
      </c>
      <c r="L2007" t="s">
        <v>176</v>
      </c>
      <c r="AA2007" t="str">
        <f t="shared" si="103"/>
        <v/>
      </c>
      <c r="AC2007">
        <f t="shared" ref="AC2007:AC2008" si="111">IF(H2007&gt;0,(H2007-1.2)/0.87,IF(G2007&gt;0,G2007,""))</f>
        <v>17.486781609195287</v>
      </c>
      <c r="AD2007">
        <f t="shared" ref="AD2007:AD2008" si="112">IF(AC2007&gt;30,0.00027249*AC2007^3+42.1294,0)</f>
        <v>0</v>
      </c>
      <c r="AE2007">
        <v>1</v>
      </c>
      <c r="AF2007">
        <v>2</v>
      </c>
      <c r="AG2007">
        <f t="shared" ref="AG2007:AG2008" si="113">AE2007*AD2007</f>
        <v>0</v>
      </c>
    </row>
    <row r="2008" spans="1:33" x14ac:dyDescent="0.35">
      <c r="A2008" t="s">
        <v>4481</v>
      </c>
      <c r="B2008" s="3" t="s">
        <v>4482</v>
      </c>
      <c r="C2008" s="3" t="s">
        <v>4483</v>
      </c>
      <c r="D2008">
        <v>17</v>
      </c>
      <c r="E2008" t="s">
        <v>4509</v>
      </c>
      <c r="F2008" t="s">
        <v>73</v>
      </c>
      <c r="G2008">
        <v>10.5</v>
      </c>
      <c r="H2008">
        <v>11.72045</v>
      </c>
      <c r="I2008">
        <v>0</v>
      </c>
      <c r="J2008" t="s">
        <v>4510</v>
      </c>
      <c r="K2008">
        <v>1</v>
      </c>
      <c r="L2008" t="s">
        <v>176</v>
      </c>
      <c r="AA2008" t="str">
        <f t="shared" si="103"/>
        <v/>
      </c>
      <c r="AC2008">
        <f t="shared" si="111"/>
        <v>12.092471264367816</v>
      </c>
      <c r="AD2008">
        <f t="shared" si="112"/>
        <v>0</v>
      </c>
      <c r="AE2008">
        <v>1</v>
      </c>
      <c r="AF2008">
        <v>2</v>
      </c>
      <c r="AG2008">
        <f t="shared" si="113"/>
        <v>0</v>
      </c>
    </row>
    <row r="2009" spans="1:33" x14ac:dyDescent="0.35">
      <c r="A2009" t="s">
        <v>4481</v>
      </c>
      <c r="B2009" s="3" t="s">
        <v>4482</v>
      </c>
      <c r="C2009" s="3" t="s">
        <v>4483</v>
      </c>
      <c r="D2009">
        <v>18</v>
      </c>
      <c r="E2009" t="s">
        <v>4511</v>
      </c>
      <c r="F2009" t="s">
        <v>29</v>
      </c>
      <c r="I2009">
        <v>0</v>
      </c>
      <c r="N2009">
        <v>11</v>
      </c>
      <c r="O2009">
        <v>11</v>
      </c>
      <c r="P2009">
        <v>1.5</v>
      </c>
      <c r="Q2009" t="s">
        <v>4404</v>
      </c>
      <c r="R2009" t="s">
        <v>245</v>
      </c>
      <c r="S2009" t="s">
        <v>52</v>
      </c>
      <c r="T2009">
        <v>3</v>
      </c>
      <c r="U2009" t="s">
        <v>33</v>
      </c>
      <c r="X2009" t="s">
        <v>34</v>
      </c>
      <c r="Y2009" t="s">
        <v>35</v>
      </c>
      <c r="AA2009" t="str">
        <f t="shared" si="103"/>
        <v/>
      </c>
    </row>
    <row r="2010" spans="1:33" x14ac:dyDescent="0.35">
      <c r="A2010" t="s">
        <v>4481</v>
      </c>
      <c r="B2010" s="3" t="s">
        <v>4482</v>
      </c>
      <c r="C2010" s="3" t="s">
        <v>4483</v>
      </c>
      <c r="D2010">
        <v>19</v>
      </c>
      <c r="E2010" t="s">
        <v>4512</v>
      </c>
      <c r="F2010" t="s">
        <v>73</v>
      </c>
      <c r="G2010">
        <v>12</v>
      </c>
      <c r="H2010">
        <v>13.284799999999899</v>
      </c>
      <c r="I2010">
        <v>0</v>
      </c>
      <c r="J2010" t="s">
        <v>4513</v>
      </c>
      <c r="K2010">
        <v>1</v>
      </c>
      <c r="L2010" t="s">
        <v>176</v>
      </c>
      <c r="AA2010" t="str">
        <f t="shared" si="103"/>
        <v/>
      </c>
      <c r="AC2010">
        <f>IF(H2010&gt;0,(H2010-1.2)/0.87,IF(G2010&gt;0,G2010,""))</f>
        <v>13.890574712643563</v>
      </c>
      <c r="AD2010">
        <f>IF(AC2010&gt;30,0.00027249*AC2010^3+42.1294,0)</f>
        <v>0</v>
      </c>
      <c r="AE2010">
        <v>1</v>
      </c>
      <c r="AF2010">
        <v>2</v>
      </c>
      <c r="AG2010">
        <f>AE2010*AD2010</f>
        <v>0</v>
      </c>
    </row>
    <row r="2011" spans="1:33" x14ac:dyDescent="0.35">
      <c r="A2011" t="s">
        <v>4481</v>
      </c>
      <c r="B2011" s="3" t="s">
        <v>4482</v>
      </c>
      <c r="C2011" s="3" t="s">
        <v>4483</v>
      </c>
      <c r="D2011">
        <v>20</v>
      </c>
      <c r="E2011" t="s">
        <v>4514</v>
      </c>
      <c r="F2011" t="s">
        <v>29</v>
      </c>
      <c r="I2011">
        <v>0</v>
      </c>
      <c r="N2011">
        <v>36</v>
      </c>
      <c r="O2011">
        <v>34</v>
      </c>
      <c r="P2011">
        <v>1.2</v>
      </c>
      <c r="Q2011" t="s">
        <v>4404</v>
      </c>
      <c r="R2011" t="s">
        <v>245</v>
      </c>
      <c r="S2011" t="s">
        <v>62</v>
      </c>
      <c r="U2011" t="s">
        <v>33</v>
      </c>
      <c r="X2011" t="s">
        <v>34</v>
      </c>
      <c r="Y2011" t="s">
        <v>35</v>
      </c>
      <c r="AA2011" t="str">
        <f t="shared" si="103"/>
        <v/>
      </c>
    </row>
    <row r="2012" spans="1:33" x14ac:dyDescent="0.35">
      <c r="A2012" t="s">
        <v>4481</v>
      </c>
      <c r="B2012" s="3" t="s">
        <v>4482</v>
      </c>
      <c r="C2012" s="3" t="s">
        <v>4483</v>
      </c>
      <c r="D2012">
        <v>21</v>
      </c>
      <c r="E2012" t="s">
        <v>4515</v>
      </c>
      <c r="F2012" t="s">
        <v>73</v>
      </c>
      <c r="G2012">
        <v>13</v>
      </c>
      <c r="H2012">
        <v>14.327699999999901</v>
      </c>
      <c r="I2012">
        <v>0</v>
      </c>
      <c r="J2012" t="s">
        <v>4516</v>
      </c>
      <c r="K2012">
        <v>1</v>
      </c>
      <c r="L2012" t="s">
        <v>176</v>
      </c>
      <c r="AA2012" t="str">
        <f t="shared" si="103"/>
        <v/>
      </c>
      <c r="AC2012">
        <f>IF(H2012&gt;0,(H2012-1.2)/0.87,IF(G2012&gt;0,G2012,""))</f>
        <v>15.089310344827473</v>
      </c>
      <c r="AD2012">
        <f>IF(AC2012&gt;30,0.00027249*AC2012^3+42.1294,0)</f>
        <v>0</v>
      </c>
      <c r="AE2012">
        <v>1</v>
      </c>
      <c r="AF2012">
        <v>2</v>
      </c>
      <c r="AG2012">
        <f>AE2012*AD2012</f>
        <v>0</v>
      </c>
    </row>
    <row r="2013" spans="1:33" x14ac:dyDescent="0.35">
      <c r="A2013" t="s">
        <v>4481</v>
      </c>
      <c r="B2013" s="3" t="s">
        <v>4482</v>
      </c>
      <c r="C2013" s="3" t="s">
        <v>4483</v>
      </c>
      <c r="D2013">
        <v>22</v>
      </c>
      <c r="E2013" t="s">
        <v>4517</v>
      </c>
      <c r="F2013" t="s">
        <v>49</v>
      </c>
      <c r="I2013">
        <v>0</v>
      </c>
      <c r="N2013">
        <v>0</v>
      </c>
      <c r="O2013">
        <v>0</v>
      </c>
      <c r="Q2013" t="s">
        <v>4404</v>
      </c>
      <c r="R2013" t="s">
        <v>245</v>
      </c>
      <c r="S2013" t="s">
        <v>52</v>
      </c>
      <c r="T2013">
        <v>3</v>
      </c>
      <c r="AA2013" t="str">
        <f t="shared" si="103"/>
        <v/>
      </c>
    </row>
    <row r="2014" spans="1:33" x14ac:dyDescent="0.35">
      <c r="A2014" t="s">
        <v>4481</v>
      </c>
      <c r="B2014" s="3" t="s">
        <v>4482</v>
      </c>
      <c r="C2014" s="3" t="s">
        <v>4483</v>
      </c>
      <c r="D2014">
        <v>23</v>
      </c>
      <c r="E2014" t="s">
        <v>4518</v>
      </c>
      <c r="F2014" t="s">
        <v>49</v>
      </c>
      <c r="I2014">
        <v>0</v>
      </c>
      <c r="N2014">
        <v>0</v>
      </c>
      <c r="O2014">
        <v>0</v>
      </c>
      <c r="Q2014" t="s">
        <v>4519</v>
      </c>
      <c r="R2014" t="s">
        <v>663</v>
      </c>
      <c r="S2014" t="s">
        <v>62</v>
      </c>
      <c r="AA2014" t="str">
        <f t="shared" si="103"/>
        <v/>
      </c>
    </row>
    <row r="2015" spans="1:33" x14ac:dyDescent="0.35">
      <c r="A2015" t="s">
        <v>4481</v>
      </c>
      <c r="B2015" s="3" t="s">
        <v>4482</v>
      </c>
      <c r="C2015" s="3" t="s">
        <v>4483</v>
      </c>
      <c r="D2015">
        <v>24</v>
      </c>
      <c r="E2015" t="s">
        <v>4520</v>
      </c>
      <c r="F2015" t="s">
        <v>29</v>
      </c>
      <c r="I2015">
        <v>0</v>
      </c>
      <c r="N2015">
        <v>10</v>
      </c>
      <c r="O2015">
        <v>10</v>
      </c>
      <c r="P2015">
        <v>2</v>
      </c>
      <c r="Q2015" t="s">
        <v>4404</v>
      </c>
      <c r="R2015" t="s">
        <v>245</v>
      </c>
      <c r="S2015" t="s">
        <v>52</v>
      </c>
      <c r="T2015">
        <v>3</v>
      </c>
      <c r="U2015" t="s">
        <v>33</v>
      </c>
      <c r="X2015" t="s">
        <v>34</v>
      </c>
      <c r="Y2015" t="s">
        <v>35</v>
      </c>
      <c r="AA2015" t="str">
        <f t="shared" si="103"/>
        <v/>
      </c>
    </row>
    <row r="2016" spans="1:33" x14ac:dyDescent="0.35">
      <c r="A2016" t="s">
        <v>4481</v>
      </c>
      <c r="B2016" s="3" t="s">
        <v>4482</v>
      </c>
      <c r="C2016" s="3" t="s">
        <v>4483</v>
      </c>
      <c r="D2016">
        <v>25</v>
      </c>
      <c r="E2016" t="s">
        <v>4521</v>
      </c>
      <c r="F2016" t="s">
        <v>29</v>
      </c>
      <c r="I2016">
        <v>0</v>
      </c>
      <c r="N2016">
        <v>8</v>
      </c>
      <c r="O2016">
        <v>9</v>
      </c>
      <c r="P2016">
        <v>2.5</v>
      </c>
      <c r="Q2016" t="s">
        <v>4404</v>
      </c>
      <c r="R2016" t="s">
        <v>245</v>
      </c>
      <c r="S2016" t="s">
        <v>52</v>
      </c>
      <c r="T2016">
        <v>2</v>
      </c>
      <c r="U2016" t="s">
        <v>33</v>
      </c>
      <c r="X2016" t="s">
        <v>34</v>
      </c>
      <c r="Y2016" t="s">
        <v>35</v>
      </c>
      <c r="AA2016" t="str">
        <f t="shared" si="103"/>
        <v/>
      </c>
    </row>
    <row r="2017" spans="1:33" x14ac:dyDescent="0.35">
      <c r="A2017" t="s">
        <v>4481</v>
      </c>
      <c r="B2017" s="3" t="s">
        <v>4482</v>
      </c>
      <c r="C2017" s="3" t="s">
        <v>4483</v>
      </c>
      <c r="D2017">
        <v>26</v>
      </c>
      <c r="E2017" t="s">
        <v>4522</v>
      </c>
      <c r="F2017" t="s">
        <v>73</v>
      </c>
      <c r="G2017">
        <v>20</v>
      </c>
      <c r="H2017">
        <v>21.627999999999901</v>
      </c>
      <c r="I2017">
        <v>0</v>
      </c>
      <c r="J2017" t="s">
        <v>4523</v>
      </c>
      <c r="K2017">
        <v>1</v>
      </c>
      <c r="L2017" t="s">
        <v>176</v>
      </c>
      <c r="AA2017" t="str">
        <f t="shared" si="103"/>
        <v/>
      </c>
      <c r="AC2017">
        <f t="shared" ref="AC2017:AC2018" si="114">IF(H2017&gt;0,(H2017-1.2)/0.87,IF(G2017&gt;0,G2017,""))</f>
        <v>23.48045977011483</v>
      </c>
      <c r="AD2017">
        <f t="shared" ref="AD2017:AD2018" si="115">IF(AC2017&gt;30,0.00027249*AC2017^3+42.1294,0)</f>
        <v>0</v>
      </c>
      <c r="AE2017">
        <v>1</v>
      </c>
      <c r="AF2017">
        <v>2</v>
      </c>
      <c r="AG2017">
        <f t="shared" ref="AG2017:AG2018" si="116">AE2017*AD2017</f>
        <v>0</v>
      </c>
    </row>
    <row r="2018" spans="1:33" x14ac:dyDescent="0.35">
      <c r="A2018" t="s">
        <v>4481</v>
      </c>
      <c r="B2018" s="3" t="s">
        <v>4482</v>
      </c>
      <c r="C2018" s="3" t="s">
        <v>4483</v>
      </c>
      <c r="D2018">
        <v>27</v>
      </c>
      <c r="E2018" t="s">
        <v>4524</v>
      </c>
      <c r="F2018" t="s">
        <v>73</v>
      </c>
      <c r="G2018">
        <v>22</v>
      </c>
      <c r="H2018">
        <v>23.7137999999999</v>
      </c>
      <c r="I2018">
        <v>0</v>
      </c>
      <c r="J2018" t="s">
        <v>4525</v>
      </c>
      <c r="K2018">
        <v>1</v>
      </c>
      <c r="L2018" t="s">
        <v>176</v>
      </c>
      <c r="AA2018" t="str">
        <f t="shared" si="103"/>
        <v/>
      </c>
      <c r="AC2018">
        <f t="shared" si="114"/>
        <v>25.877931034482643</v>
      </c>
      <c r="AD2018">
        <f t="shared" si="115"/>
        <v>0</v>
      </c>
      <c r="AE2018">
        <v>1</v>
      </c>
      <c r="AF2018">
        <v>2</v>
      </c>
      <c r="AG2018">
        <f t="shared" si="116"/>
        <v>0</v>
      </c>
    </row>
    <row r="2019" spans="1:33" x14ac:dyDescent="0.35">
      <c r="A2019" t="s">
        <v>4481</v>
      </c>
      <c r="B2019" s="3" t="s">
        <v>4482</v>
      </c>
      <c r="C2019" s="3" t="s">
        <v>4483</v>
      </c>
      <c r="D2019">
        <v>28</v>
      </c>
      <c r="E2019" t="s">
        <v>4526</v>
      </c>
      <c r="F2019" t="s">
        <v>29</v>
      </c>
      <c r="I2019">
        <v>0</v>
      </c>
      <c r="N2019">
        <v>13</v>
      </c>
      <c r="O2019">
        <v>12.5</v>
      </c>
      <c r="P2019">
        <v>1.8</v>
      </c>
      <c r="Q2019" t="s">
        <v>4404</v>
      </c>
      <c r="R2019" t="s">
        <v>245</v>
      </c>
      <c r="S2019" t="s">
        <v>52</v>
      </c>
      <c r="T2019">
        <v>5</v>
      </c>
      <c r="U2019" t="s">
        <v>33</v>
      </c>
      <c r="X2019" t="s">
        <v>34</v>
      </c>
      <c r="Y2019" t="s">
        <v>35</v>
      </c>
      <c r="AA2019" t="str">
        <f t="shared" si="103"/>
        <v/>
      </c>
    </row>
    <row r="2020" spans="1:33" x14ac:dyDescent="0.35">
      <c r="A2020" t="s">
        <v>4481</v>
      </c>
      <c r="B2020" s="3" t="s">
        <v>4482</v>
      </c>
      <c r="C2020" s="3" t="s">
        <v>4483</v>
      </c>
      <c r="D2020">
        <v>29</v>
      </c>
      <c r="E2020" t="s">
        <v>4527</v>
      </c>
      <c r="F2020" t="s">
        <v>29</v>
      </c>
      <c r="I2020">
        <v>0</v>
      </c>
      <c r="N2020">
        <v>14</v>
      </c>
      <c r="O2020">
        <v>45</v>
      </c>
      <c r="P2020">
        <v>2</v>
      </c>
      <c r="Q2020" t="s">
        <v>4528</v>
      </c>
      <c r="R2020" t="s">
        <v>4529</v>
      </c>
      <c r="S2020" t="s">
        <v>62</v>
      </c>
      <c r="U2020" t="s">
        <v>33</v>
      </c>
      <c r="X2020" t="s">
        <v>34</v>
      </c>
      <c r="Y2020" t="s">
        <v>35</v>
      </c>
      <c r="AA2020" t="str">
        <f t="shared" si="103"/>
        <v/>
      </c>
    </row>
    <row r="2021" spans="1:33" x14ac:dyDescent="0.35">
      <c r="A2021" t="s">
        <v>4481</v>
      </c>
      <c r="B2021" s="3" t="s">
        <v>4482</v>
      </c>
      <c r="C2021" s="3" t="s">
        <v>4483</v>
      </c>
      <c r="D2021">
        <v>30</v>
      </c>
      <c r="E2021" t="s">
        <v>4530</v>
      </c>
      <c r="F2021" t="s">
        <v>29</v>
      </c>
      <c r="I2021">
        <v>0</v>
      </c>
      <c r="N2021">
        <v>11</v>
      </c>
      <c r="O2021">
        <v>11.5</v>
      </c>
      <c r="P2021">
        <v>2</v>
      </c>
      <c r="Q2021" t="s">
        <v>4404</v>
      </c>
      <c r="R2021" t="s">
        <v>245</v>
      </c>
      <c r="S2021" t="s">
        <v>52</v>
      </c>
      <c r="T2021">
        <v>2</v>
      </c>
      <c r="U2021" t="s">
        <v>33</v>
      </c>
      <c r="X2021" t="s">
        <v>34</v>
      </c>
      <c r="Y2021" t="s">
        <v>35</v>
      </c>
      <c r="AA2021" t="str">
        <f t="shared" si="103"/>
        <v/>
      </c>
    </row>
    <row r="2022" spans="1:33" x14ac:dyDescent="0.35">
      <c r="A2022" t="s">
        <v>4481</v>
      </c>
      <c r="B2022" s="3" t="s">
        <v>4482</v>
      </c>
      <c r="C2022" s="3" t="s">
        <v>4483</v>
      </c>
      <c r="D2022">
        <v>31</v>
      </c>
      <c r="E2022" t="s">
        <v>4531</v>
      </c>
      <c r="F2022" t="s">
        <v>73</v>
      </c>
      <c r="G2022">
        <v>15</v>
      </c>
      <c r="H2022">
        <v>16.4134999999999</v>
      </c>
      <c r="I2022">
        <v>0</v>
      </c>
      <c r="J2022" t="s">
        <v>4532</v>
      </c>
      <c r="K2022">
        <v>1</v>
      </c>
      <c r="L2022" t="s">
        <v>176</v>
      </c>
      <c r="AA2022" t="str">
        <f t="shared" si="103"/>
        <v/>
      </c>
      <c r="AC2022">
        <f>IF(H2022&gt;0,(H2022-1.2)/0.87,IF(G2022&gt;0,G2022,""))</f>
        <v>17.486781609195287</v>
      </c>
      <c r="AD2022">
        <f>IF(AC2022&gt;30,0.00027249*AC2022^3+42.1294,0)</f>
        <v>0</v>
      </c>
      <c r="AE2022">
        <v>1</v>
      </c>
      <c r="AF2022">
        <v>2</v>
      </c>
      <c r="AG2022">
        <f>AE2022*AD2022</f>
        <v>0</v>
      </c>
    </row>
    <row r="2023" spans="1:33" x14ac:dyDescent="0.35">
      <c r="A2023" t="s">
        <v>4481</v>
      </c>
      <c r="B2023" s="3" t="s">
        <v>4482</v>
      </c>
      <c r="C2023" s="3" t="s">
        <v>4483</v>
      </c>
      <c r="D2023">
        <v>32</v>
      </c>
      <c r="E2023" t="s">
        <v>4533</v>
      </c>
      <c r="F2023" t="s">
        <v>29</v>
      </c>
      <c r="I2023">
        <v>0</v>
      </c>
      <c r="N2023">
        <v>11</v>
      </c>
      <c r="O2023">
        <v>11</v>
      </c>
      <c r="P2023">
        <v>2</v>
      </c>
      <c r="Q2023" t="s">
        <v>4534</v>
      </c>
      <c r="R2023" t="s">
        <v>4535</v>
      </c>
      <c r="S2023" t="s">
        <v>52</v>
      </c>
      <c r="T2023">
        <v>3</v>
      </c>
      <c r="U2023" t="s">
        <v>33</v>
      </c>
      <c r="X2023" t="s">
        <v>34</v>
      </c>
      <c r="Y2023" t="s">
        <v>35</v>
      </c>
      <c r="AA2023" t="str">
        <f t="shared" si="103"/>
        <v/>
      </c>
    </row>
    <row r="2024" spans="1:33" x14ac:dyDescent="0.35">
      <c r="A2024" t="s">
        <v>4481</v>
      </c>
      <c r="B2024" s="3" t="s">
        <v>4482</v>
      </c>
      <c r="C2024" s="3" t="s">
        <v>4483</v>
      </c>
      <c r="D2024">
        <v>33</v>
      </c>
      <c r="E2024" t="s">
        <v>4536</v>
      </c>
      <c r="F2024" t="s">
        <v>73</v>
      </c>
      <c r="G2024">
        <v>15</v>
      </c>
      <c r="H2024">
        <v>16.4134999999999</v>
      </c>
      <c r="I2024">
        <v>0</v>
      </c>
      <c r="J2024" t="s">
        <v>4537</v>
      </c>
      <c r="K2024">
        <v>1</v>
      </c>
      <c r="L2024" t="s">
        <v>176</v>
      </c>
      <c r="AA2024" t="str">
        <f t="shared" si="103"/>
        <v/>
      </c>
      <c r="AC2024">
        <f>IF(H2024&gt;0,(H2024-1.2)/0.87,IF(G2024&gt;0,G2024,""))</f>
        <v>17.486781609195287</v>
      </c>
      <c r="AD2024">
        <f>IF(AC2024&gt;30,0.00027249*AC2024^3+42.1294,0)</f>
        <v>0</v>
      </c>
      <c r="AE2024">
        <v>1</v>
      </c>
      <c r="AF2024">
        <v>2</v>
      </c>
      <c r="AG2024">
        <f>AE2024*AD2024</f>
        <v>0</v>
      </c>
    </row>
    <row r="2025" spans="1:33" x14ac:dyDescent="0.35">
      <c r="A2025" t="s">
        <v>4481</v>
      </c>
      <c r="B2025" s="3" t="s">
        <v>4482</v>
      </c>
      <c r="C2025" s="3" t="s">
        <v>4483</v>
      </c>
      <c r="D2025">
        <v>34</v>
      </c>
      <c r="E2025" t="s">
        <v>4538</v>
      </c>
      <c r="F2025" t="s">
        <v>29</v>
      </c>
      <c r="I2025">
        <v>0</v>
      </c>
      <c r="N2025">
        <v>8</v>
      </c>
      <c r="O2025">
        <v>8</v>
      </c>
      <c r="P2025">
        <v>2</v>
      </c>
      <c r="Q2025" t="s">
        <v>4404</v>
      </c>
      <c r="R2025" t="s">
        <v>245</v>
      </c>
      <c r="S2025" t="s">
        <v>52</v>
      </c>
      <c r="T2025">
        <v>3</v>
      </c>
      <c r="U2025" t="s">
        <v>33</v>
      </c>
      <c r="X2025" t="s">
        <v>34</v>
      </c>
      <c r="Y2025" t="s">
        <v>35</v>
      </c>
      <c r="AA2025" t="str">
        <f t="shared" si="103"/>
        <v/>
      </c>
    </row>
    <row r="2026" spans="1:33" x14ac:dyDescent="0.35">
      <c r="A2026" t="s">
        <v>4481</v>
      </c>
      <c r="B2026" s="3" t="s">
        <v>4482</v>
      </c>
      <c r="C2026" s="3" t="s">
        <v>4483</v>
      </c>
      <c r="D2026">
        <v>35</v>
      </c>
      <c r="E2026" t="s">
        <v>4539</v>
      </c>
      <c r="F2026" t="s">
        <v>73</v>
      </c>
      <c r="G2026">
        <v>22</v>
      </c>
      <c r="H2026">
        <v>23.7137999999999</v>
      </c>
      <c r="I2026">
        <v>0</v>
      </c>
      <c r="J2026" t="s">
        <v>4540</v>
      </c>
      <c r="K2026">
        <v>1</v>
      </c>
      <c r="L2026" t="s">
        <v>176</v>
      </c>
      <c r="AA2026" t="str">
        <f t="shared" si="103"/>
        <v/>
      </c>
      <c r="AC2026">
        <f>IF(H2026&gt;0,(H2026-1.2)/0.87,IF(G2026&gt;0,G2026,""))</f>
        <v>25.877931034482643</v>
      </c>
      <c r="AD2026">
        <f>IF(AC2026&gt;30,0.00027249*AC2026^3+42.1294,0)</f>
        <v>0</v>
      </c>
      <c r="AE2026">
        <v>1</v>
      </c>
      <c r="AF2026">
        <v>2</v>
      </c>
      <c r="AG2026">
        <f>AE2026*AD2026</f>
        <v>0</v>
      </c>
    </row>
    <row r="2027" spans="1:33" x14ac:dyDescent="0.35">
      <c r="A2027" t="s">
        <v>4481</v>
      </c>
      <c r="B2027" s="3" t="s">
        <v>4482</v>
      </c>
      <c r="C2027" s="3" t="s">
        <v>4483</v>
      </c>
      <c r="D2027">
        <v>36</v>
      </c>
      <c r="E2027" t="s">
        <v>4541</v>
      </c>
      <c r="F2027" t="s">
        <v>49</v>
      </c>
      <c r="I2027">
        <v>0</v>
      </c>
      <c r="N2027">
        <v>0</v>
      </c>
      <c r="O2027">
        <v>0</v>
      </c>
      <c r="Q2027" t="s">
        <v>4404</v>
      </c>
      <c r="R2027" t="s">
        <v>245</v>
      </c>
      <c r="S2027" t="s">
        <v>52</v>
      </c>
      <c r="T2027">
        <v>2</v>
      </c>
      <c r="AA2027" t="str">
        <f t="shared" si="103"/>
        <v/>
      </c>
    </row>
    <row r="2028" spans="1:33" x14ac:dyDescent="0.35">
      <c r="A2028" t="s">
        <v>4481</v>
      </c>
      <c r="B2028" s="3" t="s">
        <v>4482</v>
      </c>
      <c r="C2028" s="3" t="s">
        <v>4483</v>
      </c>
      <c r="D2028">
        <v>37</v>
      </c>
      <c r="E2028" t="s">
        <v>4542</v>
      </c>
      <c r="F2028" t="s">
        <v>29</v>
      </c>
      <c r="I2028">
        <v>0</v>
      </c>
      <c r="N2028">
        <v>10</v>
      </c>
      <c r="O2028">
        <v>10</v>
      </c>
      <c r="P2028">
        <v>2</v>
      </c>
      <c r="Q2028" t="s">
        <v>4404</v>
      </c>
      <c r="R2028" t="s">
        <v>245</v>
      </c>
      <c r="S2028" t="s">
        <v>52</v>
      </c>
      <c r="T2028">
        <v>2</v>
      </c>
      <c r="U2028" t="s">
        <v>33</v>
      </c>
      <c r="X2028" t="s">
        <v>34</v>
      </c>
      <c r="Y2028" t="s">
        <v>35</v>
      </c>
      <c r="AA2028" t="str">
        <f t="shared" si="103"/>
        <v/>
      </c>
    </row>
    <row r="2029" spans="1:33" x14ac:dyDescent="0.35">
      <c r="A2029" t="s">
        <v>4481</v>
      </c>
      <c r="B2029" s="3" t="s">
        <v>4482</v>
      </c>
      <c r="C2029" s="3" t="s">
        <v>4483</v>
      </c>
      <c r="D2029">
        <v>38</v>
      </c>
      <c r="E2029" t="s">
        <v>4543</v>
      </c>
      <c r="F2029" t="s">
        <v>73</v>
      </c>
      <c r="G2029">
        <v>17</v>
      </c>
      <c r="H2029">
        <v>18.499299999999899</v>
      </c>
      <c r="I2029">
        <v>0</v>
      </c>
      <c r="J2029" t="s">
        <v>4544</v>
      </c>
      <c r="K2029">
        <v>1</v>
      </c>
      <c r="L2029" t="s">
        <v>176</v>
      </c>
      <c r="AA2029" t="str">
        <f t="shared" si="103"/>
        <v/>
      </c>
      <c r="AC2029">
        <f>IF(H2029&gt;0,(H2029-1.2)/0.87,IF(G2029&gt;0,G2029,""))</f>
        <v>19.884252873563103</v>
      </c>
      <c r="AD2029">
        <f>IF(AC2029&gt;30,0.00027249*AC2029^3+42.1294,0)</f>
        <v>0</v>
      </c>
      <c r="AE2029">
        <v>1</v>
      </c>
      <c r="AF2029">
        <v>2</v>
      </c>
      <c r="AG2029">
        <f>AE2029*AD2029</f>
        <v>0</v>
      </c>
    </row>
    <row r="2030" spans="1:33" x14ac:dyDescent="0.35">
      <c r="A2030" t="s">
        <v>4481</v>
      </c>
      <c r="B2030" s="3" t="s">
        <v>4482</v>
      </c>
      <c r="C2030" s="3" t="s">
        <v>4483</v>
      </c>
      <c r="D2030">
        <v>39</v>
      </c>
      <c r="E2030" t="s">
        <v>4545</v>
      </c>
      <c r="F2030" t="s">
        <v>29</v>
      </c>
      <c r="I2030">
        <v>0</v>
      </c>
      <c r="N2030">
        <v>8</v>
      </c>
      <c r="O2030">
        <v>8.5</v>
      </c>
      <c r="P2030">
        <v>1.6</v>
      </c>
      <c r="Q2030" t="s">
        <v>4404</v>
      </c>
      <c r="R2030" t="s">
        <v>245</v>
      </c>
      <c r="S2030" t="s">
        <v>62</v>
      </c>
      <c r="U2030" t="s">
        <v>33</v>
      </c>
      <c r="X2030" t="s">
        <v>34</v>
      </c>
      <c r="Y2030" t="s">
        <v>35</v>
      </c>
      <c r="AA2030" t="str">
        <f t="shared" si="103"/>
        <v/>
      </c>
    </row>
    <row r="2031" spans="1:33" x14ac:dyDescent="0.35">
      <c r="A2031" t="s">
        <v>4481</v>
      </c>
      <c r="B2031" s="3" t="s">
        <v>4482</v>
      </c>
      <c r="C2031" s="3" t="s">
        <v>4483</v>
      </c>
      <c r="D2031">
        <v>40</v>
      </c>
      <c r="E2031" t="s">
        <v>4546</v>
      </c>
      <c r="F2031" t="s">
        <v>49</v>
      </c>
      <c r="I2031">
        <v>0</v>
      </c>
      <c r="N2031">
        <v>0</v>
      </c>
      <c r="O2031">
        <v>0</v>
      </c>
      <c r="Q2031" t="s">
        <v>4404</v>
      </c>
      <c r="R2031" t="s">
        <v>245</v>
      </c>
      <c r="S2031" t="s">
        <v>62</v>
      </c>
      <c r="AA2031" t="str">
        <f t="shared" si="103"/>
        <v/>
      </c>
    </row>
    <row r="2032" spans="1:33" x14ac:dyDescent="0.35">
      <c r="A2032" t="s">
        <v>4481</v>
      </c>
      <c r="B2032" s="3" t="s">
        <v>4482</v>
      </c>
      <c r="C2032" s="3" t="s">
        <v>4483</v>
      </c>
      <c r="D2032">
        <v>41</v>
      </c>
      <c r="E2032" t="s">
        <v>4547</v>
      </c>
      <c r="F2032" t="s">
        <v>49</v>
      </c>
      <c r="I2032">
        <v>0</v>
      </c>
      <c r="N2032">
        <v>0</v>
      </c>
      <c r="O2032">
        <v>0</v>
      </c>
      <c r="Q2032" t="s">
        <v>4404</v>
      </c>
      <c r="R2032" t="s">
        <v>245</v>
      </c>
      <c r="S2032" t="s">
        <v>62</v>
      </c>
      <c r="AA2032" t="str">
        <f t="shared" si="103"/>
        <v/>
      </c>
    </row>
    <row r="2033" spans="1:33" x14ac:dyDescent="0.35">
      <c r="A2033" t="s">
        <v>4481</v>
      </c>
      <c r="B2033" s="3" t="s">
        <v>4482</v>
      </c>
      <c r="C2033" s="3" t="s">
        <v>4483</v>
      </c>
      <c r="D2033">
        <v>42</v>
      </c>
      <c r="E2033" t="s">
        <v>4548</v>
      </c>
      <c r="F2033" t="s">
        <v>29</v>
      </c>
      <c r="I2033">
        <v>0</v>
      </c>
      <c r="N2033">
        <v>28</v>
      </c>
      <c r="O2033">
        <v>31</v>
      </c>
      <c r="P2033">
        <v>2</v>
      </c>
      <c r="Q2033" t="s">
        <v>4421</v>
      </c>
      <c r="R2033" t="s">
        <v>4422</v>
      </c>
      <c r="S2033" t="s">
        <v>52</v>
      </c>
      <c r="T2033">
        <v>7</v>
      </c>
      <c r="U2033" t="s">
        <v>33</v>
      </c>
      <c r="X2033" t="s">
        <v>34</v>
      </c>
      <c r="Y2033" t="s">
        <v>35</v>
      </c>
      <c r="AA2033" t="str">
        <f t="shared" si="103"/>
        <v/>
      </c>
    </row>
    <row r="2034" spans="1:33" x14ac:dyDescent="0.35">
      <c r="A2034" t="s">
        <v>4481</v>
      </c>
      <c r="B2034" s="3" t="s">
        <v>4482</v>
      </c>
      <c r="C2034" s="3" t="s">
        <v>4483</v>
      </c>
      <c r="D2034">
        <v>43</v>
      </c>
      <c r="E2034" t="s">
        <v>4549</v>
      </c>
      <c r="F2034" t="s">
        <v>29</v>
      </c>
      <c r="I2034">
        <v>0</v>
      </c>
      <c r="N2034">
        <v>15</v>
      </c>
      <c r="O2034">
        <v>17</v>
      </c>
      <c r="P2034">
        <v>2</v>
      </c>
      <c r="Q2034" t="s">
        <v>4404</v>
      </c>
      <c r="R2034" t="s">
        <v>245</v>
      </c>
      <c r="S2034" t="s">
        <v>52</v>
      </c>
      <c r="T2034">
        <v>2</v>
      </c>
      <c r="U2034" t="s">
        <v>33</v>
      </c>
      <c r="X2034" t="s">
        <v>34</v>
      </c>
      <c r="Y2034" t="s">
        <v>35</v>
      </c>
      <c r="AA2034" t="str">
        <f t="shared" si="103"/>
        <v/>
      </c>
    </row>
    <row r="2035" spans="1:33" x14ac:dyDescent="0.35">
      <c r="A2035" t="s">
        <v>4481</v>
      </c>
      <c r="B2035" s="3" t="s">
        <v>4482</v>
      </c>
      <c r="C2035" s="3" t="s">
        <v>4483</v>
      </c>
      <c r="D2035">
        <v>44</v>
      </c>
      <c r="E2035" t="s">
        <v>4550</v>
      </c>
      <c r="F2035" t="s">
        <v>49</v>
      </c>
      <c r="I2035">
        <v>0</v>
      </c>
      <c r="N2035">
        <v>0</v>
      </c>
      <c r="O2035">
        <v>0</v>
      </c>
      <c r="Q2035" t="s">
        <v>4551</v>
      </c>
      <c r="R2035" t="s">
        <v>4552</v>
      </c>
      <c r="S2035" t="s">
        <v>62</v>
      </c>
      <c r="AA2035" t="str">
        <f t="shared" si="103"/>
        <v/>
      </c>
    </row>
    <row r="2036" spans="1:33" x14ac:dyDescent="0.35">
      <c r="A2036" t="s">
        <v>4481</v>
      </c>
      <c r="B2036" s="3" t="s">
        <v>4482</v>
      </c>
      <c r="C2036" s="3" t="s">
        <v>4483</v>
      </c>
      <c r="D2036">
        <v>45</v>
      </c>
      <c r="E2036" t="s">
        <v>4553</v>
      </c>
      <c r="F2036" t="s">
        <v>29</v>
      </c>
      <c r="I2036">
        <v>0</v>
      </c>
      <c r="N2036">
        <v>11</v>
      </c>
      <c r="O2036">
        <v>12</v>
      </c>
      <c r="P2036">
        <v>2</v>
      </c>
      <c r="Q2036" t="s">
        <v>4554</v>
      </c>
      <c r="R2036" t="s">
        <v>4255</v>
      </c>
      <c r="S2036" t="s">
        <v>52</v>
      </c>
      <c r="T2036">
        <v>2</v>
      </c>
      <c r="U2036" t="s">
        <v>33</v>
      </c>
      <c r="X2036" t="s">
        <v>34</v>
      </c>
      <c r="Y2036" t="s">
        <v>35</v>
      </c>
      <c r="AA2036" t="str">
        <f t="shared" si="103"/>
        <v/>
      </c>
    </row>
    <row r="2037" spans="1:33" x14ac:dyDescent="0.35">
      <c r="A2037" t="s">
        <v>4481</v>
      </c>
      <c r="B2037" s="3" t="s">
        <v>4482</v>
      </c>
      <c r="C2037" s="3" t="s">
        <v>4483</v>
      </c>
      <c r="D2037">
        <v>46</v>
      </c>
      <c r="E2037" t="s">
        <v>4555</v>
      </c>
      <c r="F2037" t="s">
        <v>73</v>
      </c>
      <c r="G2037">
        <v>17</v>
      </c>
      <c r="H2037">
        <v>18.499299999999899</v>
      </c>
      <c r="I2037">
        <v>0</v>
      </c>
      <c r="J2037" t="s">
        <v>4556</v>
      </c>
      <c r="K2037">
        <v>1</v>
      </c>
      <c r="L2037" t="s">
        <v>176</v>
      </c>
      <c r="AA2037" t="str">
        <f t="shared" si="103"/>
        <v/>
      </c>
      <c r="AC2037">
        <f>IF(H2037&gt;0,(H2037-1.2)/0.87,IF(G2037&gt;0,G2037,""))</f>
        <v>19.884252873563103</v>
      </c>
      <c r="AD2037">
        <f>IF(AC2037&gt;30,0.00027249*AC2037^3+42.1294,0)</f>
        <v>0</v>
      </c>
      <c r="AE2037">
        <v>1</v>
      </c>
      <c r="AF2037">
        <v>2</v>
      </c>
      <c r="AG2037">
        <f>AE2037*AD2037</f>
        <v>0</v>
      </c>
    </row>
    <row r="2038" spans="1:33" x14ac:dyDescent="0.35">
      <c r="A2038" t="s">
        <v>4481</v>
      </c>
      <c r="B2038" s="3" t="s">
        <v>4482</v>
      </c>
      <c r="C2038" s="3" t="s">
        <v>4483</v>
      </c>
      <c r="D2038">
        <v>47</v>
      </c>
      <c r="E2038" t="s">
        <v>4557</v>
      </c>
      <c r="F2038" t="s">
        <v>29</v>
      </c>
      <c r="I2038">
        <v>0</v>
      </c>
      <c r="N2038">
        <v>10</v>
      </c>
      <c r="O2038">
        <v>9</v>
      </c>
      <c r="P2038">
        <v>2</v>
      </c>
      <c r="Q2038" t="s">
        <v>4404</v>
      </c>
      <c r="R2038" t="s">
        <v>245</v>
      </c>
      <c r="S2038" t="s">
        <v>52</v>
      </c>
      <c r="T2038">
        <v>2</v>
      </c>
      <c r="U2038" t="s">
        <v>33</v>
      </c>
      <c r="X2038" t="s">
        <v>95</v>
      </c>
      <c r="Y2038" t="s">
        <v>35</v>
      </c>
      <c r="AA2038" t="str">
        <f t="shared" si="103"/>
        <v/>
      </c>
    </row>
    <row r="2039" spans="1:33" x14ac:dyDescent="0.35">
      <c r="A2039" t="s">
        <v>4481</v>
      </c>
      <c r="B2039" s="3" t="s">
        <v>4482</v>
      </c>
      <c r="C2039" s="3" t="s">
        <v>4483</v>
      </c>
      <c r="D2039">
        <v>48</v>
      </c>
      <c r="E2039" t="s">
        <v>4558</v>
      </c>
      <c r="F2039" t="s">
        <v>73</v>
      </c>
      <c r="G2039">
        <v>18</v>
      </c>
      <c r="H2039">
        <v>19.542199999999902</v>
      </c>
      <c r="I2039">
        <v>0</v>
      </c>
      <c r="J2039" t="s">
        <v>4559</v>
      </c>
      <c r="K2039">
        <v>1</v>
      </c>
      <c r="L2039" t="s">
        <v>176</v>
      </c>
      <c r="AA2039" t="str">
        <f t="shared" si="103"/>
        <v/>
      </c>
      <c r="AC2039">
        <f>IF(H2039&gt;0,(H2039-1.2)/0.87,IF(G2039&gt;0,G2039,""))</f>
        <v>21.082988505747014</v>
      </c>
      <c r="AD2039">
        <f>IF(AC2039&gt;30,0.00027249*AC2039^3+42.1294,0)</f>
        <v>0</v>
      </c>
      <c r="AE2039">
        <v>1</v>
      </c>
      <c r="AF2039">
        <v>2</v>
      </c>
      <c r="AG2039">
        <f>AE2039*AD2039</f>
        <v>0</v>
      </c>
    </row>
    <row r="2040" spans="1:33" x14ac:dyDescent="0.35">
      <c r="A2040" t="s">
        <v>4481</v>
      </c>
      <c r="B2040" s="3" t="s">
        <v>4482</v>
      </c>
      <c r="C2040" s="3" t="s">
        <v>4483</v>
      </c>
      <c r="D2040">
        <v>49</v>
      </c>
      <c r="E2040" t="s">
        <v>4560</v>
      </c>
      <c r="F2040" t="s">
        <v>29</v>
      </c>
      <c r="I2040">
        <v>0</v>
      </c>
      <c r="N2040">
        <v>8</v>
      </c>
      <c r="O2040">
        <v>9</v>
      </c>
      <c r="P2040">
        <v>3</v>
      </c>
      <c r="Q2040" t="s">
        <v>4404</v>
      </c>
      <c r="R2040" t="s">
        <v>245</v>
      </c>
      <c r="S2040" t="s">
        <v>52</v>
      </c>
      <c r="T2040">
        <v>2</v>
      </c>
      <c r="U2040" t="s">
        <v>33</v>
      </c>
      <c r="X2040" t="s">
        <v>34</v>
      </c>
      <c r="Y2040" t="s">
        <v>35</v>
      </c>
      <c r="AA2040" t="str">
        <f t="shared" si="103"/>
        <v/>
      </c>
    </row>
    <row r="2041" spans="1:33" x14ac:dyDescent="0.35">
      <c r="A2041" t="s">
        <v>4481</v>
      </c>
      <c r="B2041" s="3" t="s">
        <v>4482</v>
      </c>
      <c r="C2041" s="3" t="s">
        <v>4483</v>
      </c>
      <c r="D2041">
        <v>50</v>
      </c>
      <c r="E2041" t="s">
        <v>4561</v>
      </c>
      <c r="F2041" t="s">
        <v>49</v>
      </c>
      <c r="I2041">
        <v>0</v>
      </c>
      <c r="N2041">
        <v>0</v>
      </c>
      <c r="O2041">
        <v>0</v>
      </c>
      <c r="Q2041" t="s">
        <v>4404</v>
      </c>
      <c r="R2041" t="s">
        <v>245</v>
      </c>
      <c r="S2041" t="s">
        <v>52</v>
      </c>
      <c r="T2041">
        <v>2</v>
      </c>
      <c r="AA2041" t="str">
        <f t="shared" si="103"/>
        <v/>
      </c>
    </row>
    <row r="2042" spans="1:33" x14ac:dyDescent="0.35">
      <c r="A2042" t="s">
        <v>4481</v>
      </c>
      <c r="B2042" s="3" t="s">
        <v>4482</v>
      </c>
      <c r="C2042" s="3" t="s">
        <v>4483</v>
      </c>
      <c r="D2042">
        <v>51</v>
      </c>
      <c r="E2042" t="s">
        <v>4562</v>
      </c>
      <c r="F2042" t="s">
        <v>73</v>
      </c>
      <c r="G2042">
        <v>16</v>
      </c>
      <c r="H2042">
        <v>17.456399999999899</v>
      </c>
      <c r="I2042">
        <v>0</v>
      </c>
      <c r="J2042" t="s">
        <v>4563</v>
      </c>
      <c r="K2042">
        <v>1</v>
      </c>
      <c r="L2042" t="s">
        <v>176</v>
      </c>
      <c r="AA2042" t="str">
        <f t="shared" si="103"/>
        <v/>
      </c>
      <c r="AC2042">
        <f>IF(H2042&gt;0,(H2042-1.2)/0.87,IF(G2042&gt;0,G2042,""))</f>
        <v>18.685517241379195</v>
      </c>
      <c r="AD2042">
        <f>IF(AC2042&gt;30,0.00027249*AC2042^3+42.1294,0)</f>
        <v>0</v>
      </c>
      <c r="AE2042">
        <v>1</v>
      </c>
      <c r="AF2042">
        <v>2</v>
      </c>
      <c r="AG2042">
        <f>AE2042*AD2042</f>
        <v>0</v>
      </c>
    </row>
    <row r="2043" spans="1:33" x14ac:dyDescent="0.35">
      <c r="A2043" t="s">
        <v>4564</v>
      </c>
      <c r="B2043" s="3" t="s">
        <v>4565</v>
      </c>
      <c r="C2043" s="3" t="s">
        <v>4566</v>
      </c>
      <c r="D2043">
        <v>0</v>
      </c>
      <c r="E2043" t="s">
        <v>4567</v>
      </c>
      <c r="F2043" t="s">
        <v>29</v>
      </c>
      <c r="I2043">
        <v>0</v>
      </c>
      <c r="N2043">
        <v>31</v>
      </c>
      <c r="O2043">
        <v>37</v>
      </c>
      <c r="P2043">
        <v>4</v>
      </c>
      <c r="Q2043" t="s">
        <v>4568</v>
      </c>
      <c r="R2043" t="s">
        <v>4569</v>
      </c>
      <c r="S2043" t="s">
        <v>32</v>
      </c>
      <c r="U2043" t="s">
        <v>33</v>
      </c>
      <c r="X2043" t="s">
        <v>95</v>
      </c>
      <c r="Y2043" t="s">
        <v>35</v>
      </c>
      <c r="AA2043" t="str">
        <f t="shared" si="103"/>
        <v/>
      </c>
    </row>
    <row r="2044" spans="1:33" x14ac:dyDescent="0.35">
      <c r="A2044" t="s">
        <v>4570</v>
      </c>
      <c r="B2044" s="3" t="s">
        <v>4571</v>
      </c>
      <c r="C2044" s="3" t="s">
        <v>4572</v>
      </c>
      <c r="D2044">
        <v>0</v>
      </c>
      <c r="E2044" t="s">
        <v>4573</v>
      </c>
      <c r="F2044" t="s">
        <v>73</v>
      </c>
      <c r="G2044">
        <v>87</v>
      </c>
      <c r="I2044">
        <v>140.81891535849999</v>
      </c>
      <c r="J2044" s="4" t="s">
        <v>4574</v>
      </c>
      <c r="K2044">
        <v>0</v>
      </c>
      <c r="L2044" t="s">
        <v>75</v>
      </c>
      <c r="M2044">
        <v>1</v>
      </c>
      <c r="AA2044" t="str">
        <f t="shared" si="103"/>
        <v/>
      </c>
      <c r="AC2044">
        <f>IF(H2044&gt;0,(H2044-1.2)/0.87,IF(G2044&gt;0,G2044,""))</f>
        <v>87</v>
      </c>
      <c r="AD2044">
        <f>IF(AC2044&gt;30,0.00027249*AC2044^3+42.1294,0)</f>
        <v>221.56488247000001</v>
      </c>
      <c r="AE2044">
        <v>0.68</v>
      </c>
      <c r="AF2044">
        <v>2</v>
      </c>
      <c r="AG2044">
        <f>AE2044*AD2044</f>
        <v>150.66412007960002</v>
      </c>
    </row>
    <row r="2045" spans="1:33" x14ac:dyDescent="0.35">
      <c r="A2045" t="s">
        <v>4570</v>
      </c>
      <c r="B2045" s="3" t="s">
        <v>4571</v>
      </c>
      <c r="C2045" s="3" t="s">
        <v>4572</v>
      </c>
      <c r="D2045">
        <v>1</v>
      </c>
      <c r="E2045" t="s">
        <v>4575</v>
      </c>
      <c r="F2045" t="s">
        <v>29</v>
      </c>
      <c r="I2045">
        <v>0</v>
      </c>
      <c r="N2045">
        <v>50</v>
      </c>
      <c r="O2045">
        <v>52</v>
      </c>
      <c r="P2045">
        <v>6</v>
      </c>
      <c r="Q2045" t="s">
        <v>4576</v>
      </c>
      <c r="R2045" t="s">
        <v>4577</v>
      </c>
      <c r="S2045" t="s">
        <v>32</v>
      </c>
      <c r="U2045" t="s">
        <v>33</v>
      </c>
      <c r="X2045" t="s">
        <v>34</v>
      </c>
      <c r="Y2045" t="s">
        <v>35</v>
      </c>
      <c r="Z2045">
        <v>2.4</v>
      </c>
      <c r="AA2045">
        <f t="shared" si="103"/>
        <v>58.390804597701148</v>
      </c>
      <c r="AB2045">
        <f t="shared" si="104"/>
        <v>99.728737415668661</v>
      </c>
    </row>
    <row r="2046" spans="1:33" x14ac:dyDescent="0.35">
      <c r="A2046" t="s">
        <v>4570</v>
      </c>
      <c r="B2046" s="3" t="s">
        <v>4571</v>
      </c>
      <c r="C2046" s="3" t="s">
        <v>4572</v>
      </c>
      <c r="D2046">
        <v>2</v>
      </c>
      <c r="E2046" t="s">
        <v>4578</v>
      </c>
      <c r="F2046" t="s">
        <v>73</v>
      </c>
      <c r="G2046">
        <v>114</v>
      </c>
      <c r="I2046">
        <v>167.30085015901659</v>
      </c>
      <c r="J2046" s="4" t="s">
        <v>4579</v>
      </c>
      <c r="K2046">
        <v>0</v>
      </c>
      <c r="L2046" t="s">
        <v>75</v>
      </c>
      <c r="M2046">
        <v>1</v>
      </c>
      <c r="AA2046" t="str">
        <f t="shared" si="103"/>
        <v/>
      </c>
      <c r="AC2046">
        <f>IF(H2046&gt;0,(H2046-1.2)/0.87,IF(G2046&gt;0,G2046,""))</f>
        <v>114</v>
      </c>
      <c r="AD2046">
        <f>IF(AC2046&gt;30,0.00027249*AC2046^3+42.1294,0)</f>
        <v>445.83532456</v>
      </c>
      <c r="AE2046">
        <v>0.32</v>
      </c>
      <c r="AF2046">
        <v>2</v>
      </c>
      <c r="AG2046">
        <f>AE2046*AD2046</f>
        <v>142.66730385920002</v>
      </c>
    </row>
    <row r="2047" spans="1:33" x14ac:dyDescent="0.35">
      <c r="A2047" t="s">
        <v>4580</v>
      </c>
      <c r="B2047" s="3" t="s">
        <v>4581</v>
      </c>
      <c r="C2047" s="3" t="s">
        <v>4582</v>
      </c>
      <c r="D2047">
        <v>0</v>
      </c>
      <c r="E2047" t="s">
        <v>4583</v>
      </c>
      <c r="F2047" t="s">
        <v>29</v>
      </c>
      <c r="I2047">
        <v>0</v>
      </c>
      <c r="N2047">
        <v>66</v>
      </c>
      <c r="O2047">
        <v>70</v>
      </c>
      <c r="P2047">
        <v>8</v>
      </c>
      <c r="Q2047" t="s">
        <v>4584</v>
      </c>
      <c r="R2047" t="s">
        <v>1268</v>
      </c>
      <c r="S2047" t="s">
        <v>32</v>
      </c>
      <c r="U2047" t="s">
        <v>33</v>
      </c>
      <c r="X2047" t="s">
        <v>95</v>
      </c>
      <c r="Y2047" t="s">
        <v>35</v>
      </c>
      <c r="Z2047">
        <v>3.3</v>
      </c>
      <c r="AA2047">
        <f t="shared" si="103"/>
        <v>79.080459770114942</v>
      </c>
      <c r="AB2047">
        <f t="shared" si="104"/>
        <v>156.43671169707585</v>
      </c>
    </row>
    <row r="2048" spans="1:33" x14ac:dyDescent="0.35">
      <c r="A2048" t="s">
        <v>4580</v>
      </c>
      <c r="B2048" s="3" t="s">
        <v>4581</v>
      </c>
      <c r="C2048" s="3" t="s">
        <v>4582</v>
      </c>
      <c r="D2048">
        <v>1</v>
      </c>
      <c r="E2048" t="s">
        <v>4585</v>
      </c>
      <c r="F2048" t="s">
        <v>49</v>
      </c>
      <c r="I2048">
        <v>0</v>
      </c>
      <c r="N2048">
        <v>0</v>
      </c>
      <c r="O2048">
        <v>0</v>
      </c>
      <c r="Q2048" t="s">
        <v>4586</v>
      </c>
      <c r="R2048" t="s">
        <v>4082</v>
      </c>
      <c r="S2048" t="s">
        <v>52</v>
      </c>
      <c r="T2048">
        <v>6</v>
      </c>
      <c r="AA2048" t="str">
        <f t="shared" si="103"/>
        <v/>
      </c>
    </row>
    <row r="2049" spans="1:33" x14ac:dyDescent="0.35">
      <c r="A2049" t="s">
        <v>4580</v>
      </c>
      <c r="B2049" s="3" t="s">
        <v>4581</v>
      </c>
      <c r="C2049" s="3" t="s">
        <v>4582</v>
      </c>
      <c r="D2049">
        <v>2</v>
      </c>
      <c r="E2049" t="s">
        <v>4587</v>
      </c>
      <c r="F2049" t="s">
        <v>73</v>
      </c>
      <c r="G2049">
        <v>101</v>
      </c>
      <c r="I2049">
        <v>129.29974790999881</v>
      </c>
      <c r="J2049" s="4" t="s">
        <v>4588</v>
      </c>
      <c r="K2049">
        <v>0</v>
      </c>
      <c r="L2049" t="s">
        <v>75</v>
      </c>
      <c r="M2049">
        <v>1</v>
      </c>
      <c r="AA2049" t="str">
        <f t="shared" si="103"/>
        <v/>
      </c>
      <c r="AC2049">
        <f>IF(H2049&gt;0,(H2049-1.2)/0.87,IF(G2049&gt;0,G2049,""))</f>
        <v>101</v>
      </c>
      <c r="AD2049">
        <f>IF(AC2049&gt;30,0.00027249*AC2049^3+42.1294,0)</f>
        <v>322.87611949000001</v>
      </c>
      <c r="AE2049">
        <v>0.32</v>
      </c>
      <c r="AF2049">
        <v>2</v>
      </c>
      <c r="AG2049">
        <f>AE2049*AD2049</f>
        <v>103.3203582368</v>
      </c>
    </row>
    <row r="2050" spans="1:33" x14ac:dyDescent="0.35">
      <c r="A2050" t="s">
        <v>4580</v>
      </c>
      <c r="B2050" s="3" t="s">
        <v>4581</v>
      </c>
      <c r="C2050" s="3" t="s">
        <v>4582</v>
      </c>
      <c r="D2050">
        <v>3</v>
      </c>
      <c r="E2050" t="s">
        <v>4589</v>
      </c>
      <c r="F2050" t="s">
        <v>29</v>
      </c>
      <c r="I2050">
        <v>0</v>
      </c>
      <c r="N2050">
        <v>49</v>
      </c>
      <c r="O2050">
        <v>53</v>
      </c>
      <c r="P2050">
        <v>10</v>
      </c>
      <c r="Q2050" t="s">
        <v>4590</v>
      </c>
      <c r="R2050" t="s">
        <v>4591</v>
      </c>
      <c r="S2050" t="s">
        <v>62</v>
      </c>
      <c r="U2050" t="s">
        <v>33</v>
      </c>
      <c r="X2050" t="s">
        <v>34</v>
      </c>
      <c r="Y2050" t="s">
        <v>35</v>
      </c>
      <c r="Z2050">
        <v>2.7</v>
      </c>
      <c r="AA2050">
        <f t="shared" ref="AA2050:AA2113" si="117">IF(N2050&gt;45,(O2050-1.2)/0.87,"")</f>
        <v>59.540229885057471</v>
      </c>
      <c r="AB2050">
        <f t="shared" ref="AB2050:AB2111" si="118">0.00048312*(AA2050-2*PI()*Z2050)^3+60.4774</f>
        <v>97.762752393304751</v>
      </c>
    </row>
    <row r="2051" spans="1:33" x14ac:dyDescent="0.35">
      <c r="A2051" t="s">
        <v>4580</v>
      </c>
      <c r="B2051" s="3" t="s">
        <v>4581</v>
      </c>
      <c r="C2051" s="3" t="s">
        <v>4582</v>
      </c>
      <c r="D2051">
        <v>4</v>
      </c>
      <c r="E2051" t="s">
        <v>4592</v>
      </c>
      <c r="F2051" t="s">
        <v>73</v>
      </c>
      <c r="G2051">
        <v>33</v>
      </c>
      <c r="H2051">
        <v>35.185699999999997</v>
      </c>
      <c r="I2051">
        <v>56.84453500475891</v>
      </c>
      <c r="J2051" s="4" t="s">
        <v>4593</v>
      </c>
      <c r="K2051">
        <v>0</v>
      </c>
      <c r="L2051" t="s">
        <v>75</v>
      </c>
      <c r="AA2051" t="str">
        <f t="shared" si="117"/>
        <v/>
      </c>
      <c r="AC2051">
        <f t="shared" ref="AC2051:AC2052" si="119">IF(H2051&gt;0,(H2051-1.2)/0.87,IF(G2051&gt;0,G2051,""))</f>
        <v>39.064022988505741</v>
      </c>
      <c r="AD2051">
        <f t="shared" ref="AD2051:AD2052" si="120">IF(AC2051&gt;30,0.00027249*AC2051^3+42.1294,0)</f>
        <v>58.372969444206248</v>
      </c>
      <c r="AE2051">
        <v>0.68</v>
      </c>
      <c r="AF2051">
        <v>2</v>
      </c>
      <c r="AG2051">
        <f t="shared" ref="AG2051:AG2052" si="121">AE2051*AD2051</f>
        <v>39.693619222060249</v>
      </c>
    </row>
    <row r="2052" spans="1:33" x14ac:dyDescent="0.35">
      <c r="A2052" t="s">
        <v>4580</v>
      </c>
      <c r="B2052" s="3" t="s">
        <v>4581</v>
      </c>
      <c r="C2052" s="3" t="s">
        <v>4582</v>
      </c>
      <c r="D2052">
        <v>5</v>
      </c>
      <c r="E2052" t="s">
        <v>4594</v>
      </c>
      <c r="F2052" t="s">
        <v>73</v>
      </c>
      <c r="G2052">
        <v>95</v>
      </c>
      <c r="I2052">
        <v>114.72584785873229</v>
      </c>
      <c r="J2052" s="4" t="s">
        <v>4595</v>
      </c>
      <c r="K2052">
        <v>0</v>
      </c>
      <c r="L2052" t="s">
        <v>75</v>
      </c>
      <c r="M2052">
        <v>1</v>
      </c>
      <c r="AA2052" t="str">
        <f t="shared" si="117"/>
        <v/>
      </c>
      <c r="AC2052">
        <f t="shared" si="119"/>
        <v>95</v>
      </c>
      <c r="AD2052">
        <f t="shared" si="120"/>
        <v>275.75551374999998</v>
      </c>
      <c r="AE2052">
        <v>0.32</v>
      </c>
      <c r="AF2052">
        <v>2</v>
      </c>
      <c r="AG2052">
        <f t="shared" si="121"/>
        <v>88.241764399999994</v>
      </c>
    </row>
    <row r="2053" spans="1:33" x14ac:dyDescent="0.35">
      <c r="A2053" t="s">
        <v>4580</v>
      </c>
      <c r="B2053" s="3" t="s">
        <v>4581</v>
      </c>
      <c r="C2053" s="3" t="s">
        <v>4582</v>
      </c>
      <c r="D2053">
        <v>6</v>
      </c>
      <c r="E2053" t="s">
        <v>4596</v>
      </c>
      <c r="F2053" t="s">
        <v>29</v>
      </c>
      <c r="I2053">
        <v>0</v>
      </c>
      <c r="N2053">
        <v>8</v>
      </c>
      <c r="O2053">
        <v>8</v>
      </c>
      <c r="P2053">
        <v>2</v>
      </c>
      <c r="Q2053" t="s">
        <v>4597</v>
      </c>
      <c r="R2053" t="s">
        <v>4598</v>
      </c>
      <c r="S2053" t="s">
        <v>52</v>
      </c>
      <c r="T2053">
        <v>7</v>
      </c>
      <c r="U2053" t="s">
        <v>33</v>
      </c>
      <c r="X2053" t="s">
        <v>34</v>
      </c>
      <c r="Y2053" t="s">
        <v>35</v>
      </c>
      <c r="AA2053" t="str">
        <f t="shared" si="117"/>
        <v/>
      </c>
    </row>
    <row r="2054" spans="1:33" x14ac:dyDescent="0.35">
      <c r="A2054" t="s">
        <v>4580</v>
      </c>
      <c r="B2054" s="3" t="s">
        <v>4581</v>
      </c>
      <c r="C2054" s="3" t="s">
        <v>4582</v>
      </c>
      <c r="D2054">
        <v>7</v>
      </c>
      <c r="E2054" t="s">
        <v>4599</v>
      </c>
      <c r="F2054" t="s">
        <v>49</v>
      </c>
      <c r="I2054">
        <v>0</v>
      </c>
      <c r="N2054">
        <v>0</v>
      </c>
      <c r="O2054">
        <v>0</v>
      </c>
      <c r="Q2054" t="s">
        <v>4600</v>
      </c>
      <c r="R2054" t="s">
        <v>4601</v>
      </c>
      <c r="S2054" t="s">
        <v>62</v>
      </c>
      <c r="AA2054" t="str">
        <f t="shared" si="117"/>
        <v/>
      </c>
    </row>
    <row r="2055" spans="1:33" x14ac:dyDescent="0.35">
      <c r="A2055" t="s">
        <v>4602</v>
      </c>
      <c r="B2055" s="3" t="s">
        <v>4603</v>
      </c>
      <c r="C2055" s="3" t="s">
        <v>4604</v>
      </c>
      <c r="D2055">
        <v>0</v>
      </c>
      <c r="E2055" t="s">
        <v>4605</v>
      </c>
      <c r="F2055" t="s">
        <v>29</v>
      </c>
      <c r="I2055">
        <v>0</v>
      </c>
      <c r="N2055">
        <v>25</v>
      </c>
      <c r="O2055">
        <v>25</v>
      </c>
      <c r="P2055">
        <v>5</v>
      </c>
      <c r="Q2055" t="s">
        <v>4606</v>
      </c>
      <c r="R2055" t="s">
        <v>4607</v>
      </c>
      <c r="S2055" t="s">
        <v>32</v>
      </c>
      <c r="U2055" t="s">
        <v>33</v>
      </c>
      <c r="X2055" t="s">
        <v>95</v>
      </c>
      <c r="Y2055" t="s">
        <v>35</v>
      </c>
      <c r="AA2055" t="str">
        <f t="shared" si="117"/>
        <v/>
      </c>
    </row>
    <row r="2056" spans="1:33" x14ac:dyDescent="0.35">
      <c r="A2056" t="s">
        <v>4602</v>
      </c>
      <c r="B2056" s="3" t="s">
        <v>4603</v>
      </c>
      <c r="C2056" s="3" t="s">
        <v>4604</v>
      </c>
      <c r="D2056">
        <v>1</v>
      </c>
      <c r="E2056" t="s">
        <v>4608</v>
      </c>
      <c r="F2056" t="s">
        <v>29</v>
      </c>
      <c r="I2056">
        <v>0</v>
      </c>
      <c r="N2056">
        <v>40.5</v>
      </c>
      <c r="O2056">
        <v>42</v>
      </c>
      <c r="P2056">
        <v>4.5</v>
      </c>
      <c r="Q2056" t="s">
        <v>4609</v>
      </c>
      <c r="R2056" t="s">
        <v>4610</v>
      </c>
      <c r="S2056" t="s">
        <v>32</v>
      </c>
      <c r="U2056" t="s">
        <v>33</v>
      </c>
      <c r="X2056" t="s">
        <v>95</v>
      </c>
      <c r="Y2056" t="s">
        <v>35</v>
      </c>
      <c r="Z2056">
        <v>1.9</v>
      </c>
      <c r="AA2056" t="str">
        <f t="shared" si="117"/>
        <v/>
      </c>
    </row>
    <row r="2057" spans="1:33" x14ac:dyDescent="0.35">
      <c r="A2057" t="s">
        <v>4602</v>
      </c>
      <c r="B2057" s="3" t="s">
        <v>4603</v>
      </c>
      <c r="C2057" s="3" t="s">
        <v>4604</v>
      </c>
      <c r="D2057">
        <v>2</v>
      </c>
      <c r="E2057" t="s">
        <v>4611</v>
      </c>
      <c r="F2057" t="s">
        <v>29</v>
      </c>
      <c r="I2057">
        <v>0</v>
      </c>
      <c r="N2057">
        <v>37</v>
      </c>
      <c r="O2057">
        <v>37</v>
      </c>
      <c r="P2057">
        <v>7</v>
      </c>
      <c r="Q2057" t="s">
        <v>4612</v>
      </c>
      <c r="R2057" t="s">
        <v>4613</v>
      </c>
      <c r="S2057" t="s">
        <v>52</v>
      </c>
      <c r="T2057">
        <v>2</v>
      </c>
      <c r="U2057" t="s">
        <v>33</v>
      </c>
      <c r="X2057" t="s">
        <v>34</v>
      </c>
      <c r="Y2057" t="s">
        <v>35</v>
      </c>
      <c r="AA2057" t="str">
        <f t="shared" si="117"/>
        <v/>
      </c>
    </row>
    <row r="2058" spans="1:33" x14ac:dyDescent="0.35">
      <c r="A2058" t="s">
        <v>4602</v>
      </c>
      <c r="B2058" s="3" t="s">
        <v>4603</v>
      </c>
      <c r="C2058" s="3" t="s">
        <v>4604</v>
      </c>
      <c r="D2058">
        <v>3</v>
      </c>
      <c r="E2058" t="s">
        <v>4614</v>
      </c>
      <c r="F2058" t="s">
        <v>29</v>
      </c>
      <c r="I2058">
        <v>0</v>
      </c>
      <c r="N2058">
        <v>48</v>
      </c>
      <c r="O2058">
        <v>54</v>
      </c>
      <c r="P2058">
        <v>6</v>
      </c>
      <c r="Q2058" t="s">
        <v>4615</v>
      </c>
      <c r="R2058" t="s">
        <v>4616</v>
      </c>
      <c r="S2058" t="s">
        <v>32</v>
      </c>
      <c r="U2058" t="s">
        <v>33</v>
      </c>
      <c r="X2058" t="s">
        <v>95</v>
      </c>
      <c r="Y2058" t="s">
        <v>35</v>
      </c>
      <c r="Z2058">
        <v>1.7</v>
      </c>
      <c r="AA2058">
        <f t="shared" si="117"/>
        <v>60.689655172413794</v>
      </c>
      <c r="AB2058">
        <f t="shared" si="118"/>
        <v>120.89726228111843</v>
      </c>
    </row>
    <row r="2059" spans="1:33" x14ac:dyDescent="0.35">
      <c r="A2059" t="s">
        <v>4602</v>
      </c>
      <c r="B2059" s="3" t="s">
        <v>4603</v>
      </c>
      <c r="C2059" s="3" t="s">
        <v>4604</v>
      </c>
      <c r="D2059">
        <v>4</v>
      </c>
      <c r="E2059" t="s">
        <v>4617</v>
      </c>
      <c r="F2059" t="s">
        <v>29</v>
      </c>
      <c r="I2059">
        <v>0</v>
      </c>
      <c r="N2059">
        <v>13</v>
      </c>
      <c r="O2059">
        <v>11</v>
      </c>
      <c r="P2059">
        <v>1.8</v>
      </c>
      <c r="Q2059" t="s">
        <v>4618</v>
      </c>
      <c r="R2059" t="s">
        <v>4619</v>
      </c>
      <c r="S2059" t="s">
        <v>52</v>
      </c>
      <c r="T2059">
        <v>3</v>
      </c>
      <c r="U2059" t="s">
        <v>33</v>
      </c>
      <c r="X2059" t="s">
        <v>95</v>
      </c>
      <c r="Y2059" t="s">
        <v>35</v>
      </c>
      <c r="AA2059" t="str">
        <f t="shared" si="117"/>
        <v/>
      </c>
    </row>
    <row r="2060" spans="1:33" x14ac:dyDescent="0.35">
      <c r="A2060" t="s">
        <v>4602</v>
      </c>
      <c r="B2060" s="3" t="s">
        <v>4603</v>
      </c>
      <c r="C2060" s="3" t="s">
        <v>4604</v>
      </c>
      <c r="D2060">
        <v>5</v>
      </c>
      <c r="E2060" t="s">
        <v>4620</v>
      </c>
      <c r="F2060" t="s">
        <v>29</v>
      </c>
      <c r="I2060">
        <v>0</v>
      </c>
      <c r="N2060">
        <v>40.5</v>
      </c>
      <c r="O2060">
        <v>45</v>
      </c>
      <c r="P2060">
        <v>4</v>
      </c>
      <c r="Q2060" t="s">
        <v>4621</v>
      </c>
      <c r="R2060" t="s">
        <v>4622</v>
      </c>
      <c r="S2060" t="s">
        <v>32</v>
      </c>
      <c r="U2060" t="s">
        <v>33</v>
      </c>
      <c r="X2060" t="s">
        <v>34</v>
      </c>
      <c r="Y2060" t="s">
        <v>35</v>
      </c>
      <c r="Z2060">
        <v>1.9</v>
      </c>
      <c r="AA2060" t="str">
        <f t="shared" si="117"/>
        <v/>
      </c>
    </row>
    <row r="2061" spans="1:33" x14ac:dyDescent="0.35">
      <c r="A2061" t="s">
        <v>4602</v>
      </c>
      <c r="B2061" s="3" t="s">
        <v>4603</v>
      </c>
      <c r="C2061" s="3" t="s">
        <v>4604</v>
      </c>
      <c r="D2061">
        <v>6</v>
      </c>
      <c r="E2061" t="s">
        <v>4623</v>
      </c>
      <c r="F2061" t="s">
        <v>29</v>
      </c>
      <c r="I2061">
        <v>0</v>
      </c>
      <c r="N2061">
        <v>23</v>
      </c>
      <c r="O2061">
        <v>24</v>
      </c>
      <c r="P2061">
        <v>5</v>
      </c>
      <c r="Q2061" t="s">
        <v>4404</v>
      </c>
      <c r="R2061" t="s">
        <v>245</v>
      </c>
      <c r="S2061" t="s">
        <v>52</v>
      </c>
      <c r="T2061">
        <v>2</v>
      </c>
      <c r="U2061" t="s">
        <v>33</v>
      </c>
      <c r="X2061" t="s">
        <v>34</v>
      </c>
      <c r="Y2061" t="s">
        <v>35</v>
      </c>
      <c r="AA2061" t="str">
        <f t="shared" si="117"/>
        <v/>
      </c>
    </row>
    <row r="2062" spans="1:33" x14ac:dyDescent="0.35">
      <c r="A2062" t="s">
        <v>4602</v>
      </c>
      <c r="B2062" s="3" t="s">
        <v>4603</v>
      </c>
      <c r="C2062" s="3" t="s">
        <v>4604</v>
      </c>
      <c r="D2062">
        <v>7</v>
      </c>
      <c r="E2062" t="s">
        <v>4624</v>
      </c>
      <c r="F2062" t="s">
        <v>29</v>
      </c>
      <c r="I2062">
        <v>0</v>
      </c>
      <c r="N2062">
        <v>25</v>
      </c>
      <c r="O2062">
        <v>25</v>
      </c>
      <c r="P2062">
        <v>3.5</v>
      </c>
      <c r="Q2062" t="s">
        <v>4625</v>
      </c>
      <c r="R2062" t="s">
        <v>245</v>
      </c>
      <c r="S2062" t="s">
        <v>52</v>
      </c>
      <c r="T2062">
        <v>2</v>
      </c>
      <c r="U2062" t="s">
        <v>33</v>
      </c>
      <c r="X2062" t="s">
        <v>95</v>
      </c>
      <c r="Y2062" t="s">
        <v>35</v>
      </c>
      <c r="AA2062" t="str">
        <f t="shared" si="117"/>
        <v/>
      </c>
    </row>
    <row r="2063" spans="1:33" x14ac:dyDescent="0.35">
      <c r="A2063" t="s">
        <v>4602</v>
      </c>
      <c r="B2063" s="3" t="s">
        <v>4603</v>
      </c>
      <c r="C2063" s="3" t="s">
        <v>4604</v>
      </c>
      <c r="D2063">
        <v>8</v>
      </c>
      <c r="E2063" t="s">
        <v>4626</v>
      </c>
      <c r="F2063" t="s">
        <v>49</v>
      </c>
      <c r="I2063">
        <v>0</v>
      </c>
      <c r="N2063">
        <v>0</v>
      </c>
      <c r="O2063">
        <v>0</v>
      </c>
      <c r="Q2063" t="s">
        <v>4627</v>
      </c>
      <c r="R2063" t="s">
        <v>4628</v>
      </c>
      <c r="S2063" t="s">
        <v>32</v>
      </c>
      <c r="AA2063" t="str">
        <f t="shared" si="117"/>
        <v/>
      </c>
    </row>
    <row r="2064" spans="1:33" x14ac:dyDescent="0.35">
      <c r="A2064" t="s">
        <v>4602</v>
      </c>
      <c r="B2064" s="3" t="s">
        <v>4603</v>
      </c>
      <c r="C2064" s="3" t="s">
        <v>4604</v>
      </c>
      <c r="D2064">
        <v>9</v>
      </c>
      <c r="E2064" t="s">
        <v>4629</v>
      </c>
      <c r="F2064" t="s">
        <v>29</v>
      </c>
      <c r="I2064">
        <v>0</v>
      </c>
      <c r="N2064">
        <v>8</v>
      </c>
      <c r="O2064">
        <v>8.5</v>
      </c>
      <c r="P2064">
        <v>2</v>
      </c>
      <c r="Q2064" t="s">
        <v>4630</v>
      </c>
      <c r="R2064" t="s">
        <v>4631</v>
      </c>
      <c r="S2064" t="s">
        <v>32</v>
      </c>
      <c r="U2064" t="s">
        <v>33</v>
      </c>
      <c r="X2064" t="s">
        <v>95</v>
      </c>
      <c r="Y2064" t="s">
        <v>35</v>
      </c>
      <c r="AA2064" t="str">
        <f t="shared" si="117"/>
        <v/>
      </c>
    </row>
    <row r="2065" spans="1:27" x14ac:dyDescent="0.35">
      <c r="A2065" t="s">
        <v>4602</v>
      </c>
      <c r="B2065" s="3" t="s">
        <v>4603</v>
      </c>
      <c r="C2065" s="3" t="s">
        <v>4604</v>
      </c>
      <c r="D2065">
        <v>10</v>
      </c>
      <c r="E2065" t="s">
        <v>4632</v>
      </c>
      <c r="F2065" t="s">
        <v>29</v>
      </c>
      <c r="I2065">
        <v>0</v>
      </c>
      <c r="N2065">
        <v>43</v>
      </c>
      <c r="O2065">
        <v>40.5</v>
      </c>
      <c r="P2065">
        <v>6</v>
      </c>
      <c r="Q2065" t="s">
        <v>4633</v>
      </c>
      <c r="R2065" t="s">
        <v>4634</v>
      </c>
      <c r="S2065" t="s">
        <v>52</v>
      </c>
      <c r="T2065">
        <v>2</v>
      </c>
      <c r="U2065" t="s">
        <v>33</v>
      </c>
      <c r="X2065" t="s">
        <v>34</v>
      </c>
      <c r="Y2065" t="s">
        <v>35</v>
      </c>
      <c r="Z2065">
        <v>2.1</v>
      </c>
      <c r="AA2065" t="str">
        <f t="shared" si="117"/>
        <v/>
      </c>
    </row>
    <row r="2066" spans="1:27" x14ac:dyDescent="0.35">
      <c r="A2066" t="s">
        <v>4602</v>
      </c>
      <c r="B2066" s="3" t="s">
        <v>4603</v>
      </c>
      <c r="C2066" s="3" t="s">
        <v>4604</v>
      </c>
      <c r="D2066">
        <v>11</v>
      </c>
      <c r="E2066" t="s">
        <v>4635</v>
      </c>
      <c r="F2066" t="s">
        <v>29</v>
      </c>
      <c r="I2066">
        <v>0</v>
      </c>
      <c r="N2066">
        <v>34</v>
      </c>
      <c r="O2066">
        <v>35</v>
      </c>
      <c r="P2066">
        <v>4.5</v>
      </c>
      <c r="Q2066" t="s">
        <v>4636</v>
      </c>
      <c r="R2066" t="s">
        <v>4637</v>
      </c>
      <c r="S2066" t="s">
        <v>32</v>
      </c>
      <c r="U2066" t="s">
        <v>33</v>
      </c>
      <c r="X2066" t="s">
        <v>95</v>
      </c>
      <c r="Y2066" t="s">
        <v>35</v>
      </c>
      <c r="AA2066" t="str">
        <f t="shared" si="117"/>
        <v/>
      </c>
    </row>
    <row r="2067" spans="1:27" x14ac:dyDescent="0.35">
      <c r="A2067" t="s">
        <v>4602</v>
      </c>
      <c r="B2067" s="3" t="s">
        <v>4603</v>
      </c>
      <c r="C2067" s="3" t="s">
        <v>4604</v>
      </c>
      <c r="D2067">
        <v>12</v>
      </c>
      <c r="E2067" t="s">
        <v>4638</v>
      </c>
      <c r="F2067" t="s">
        <v>29</v>
      </c>
      <c r="I2067">
        <v>0</v>
      </c>
      <c r="N2067">
        <v>22.5</v>
      </c>
      <c r="O2067">
        <v>24</v>
      </c>
      <c r="P2067">
        <v>7</v>
      </c>
      <c r="Q2067" t="s">
        <v>4639</v>
      </c>
      <c r="R2067" t="s">
        <v>4640</v>
      </c>
      <c r="S2067" t="s">
        <v>52</v>
      </c>
      <c r="T2067">
        <v>2</v>
      </c>
      <c r="U2067" t="s">
        <v>33</v>
      </c>
      <c r="X2067" t="s">
        <v>34</v>
      </c>
      <c r="Y2067" t="s">
        <v>35</v>
      </c>
      <c r="AA2067" t="str">
        <f t="shared" si="117"/>
        <v/>
      </c>
    </row>
    <row r="2068" spans="1:27" x14ac:dyDescent="0.35">
      <c r="A2068" t="s">
        <v>4641</v>
      </c>
      <c r="B2068" s="3" t="s">
        <v>4642</v>
      </c>
      <c r="C2068" s="3" t="s">
        <v>4643</v>
      </c>
      <c r="D2068">
        <v>0</v>
      </c>
      <c r="E2068" t="s">
        <v>4644</v>
      </c>
      <c r="F2068" t="s">
        <v>29</v>
      </c>
      <c r="I2068">
        <v>0</v>
      </c>
      <c r="N2068">
        <v>35</v>
      </c>
      <c r="O2068">
        <v>35</v>
      </c>
      <c r="P2068">
        <v>5</v>
      </c>
      <c r="Q2068" t="s">
        <v>4645</v>
      </c>
      <c r="R2068" t="s">
        <v>1268</v>
      </c>
      <c r="S2068" t="s">
        <v>32</v>
      </c>
      <c r="U2068" t="s">
        <v>33</v>
      </c>
      <c r="X2068" t="s">
        <v>34</v>
      </c>
      <c r="Y2068" t="s">
        <v>35</v>
      </c>
      <c r="AA2068" t="str">
        <f t="shared" si="117"/>
        <v/>
      </c>
    </row>
    <row r="2069" spans="1:27" x14ac:dyDescent="0.35">
      <c r="A2069" t="s">
        <v>4641</v>
      </c>
      <c r="B2069" s="3" t="s">
        <v>4642</v>
      </c>
      <c r="C2069" s="3" t="s">
        <v>4643</v>
      </c>
      <c r="D2069">
        <v>1</v>
      </c>
      <c r="E2069" t="s">
        <v>4646</v>
      </c>
      <c r="F2069" t="s">
        <v>29</v>
      </c>
      <c r="I2069">
        <v>0</v>
      </c>
      <c r="N2069">
        <v>30</v>
      </c>
      <c r="O2069">
        <v>31</v>
      </c>
      <c r="P2069">
        <v>4.5</v>
      </c>
      <c r="Q2069" t="s">
        <v>4647</v>
      </c>
      <c r="R2069" t="s">
        <v>4648</v>
      </c>
      <c r="S2069" t="s">
        <v>32</v>
      </c>
      <c r="U2069" t="s">
        <v>33</v>
      </c>
      <c r="X2069" t="s">
        <v>88</v>
      </c>
      <c r="Y2069" t="s">
        <v>35</v>
      </c>
      <c r="AA2069" t="str">
        <f t="shared" si="117"/>
        <v/>
      </c>
    </row>
    <row r="2070" spans="1:27" x14ac:dyDescent="0.35">
      <c r="A2070" t="s">
        <v>4641</v>
      </c>
      <c r="B2070" s="3" t="s">
        <v>4642</v>
      </c>
      <c r="C2070" s="3" t="s">
        <v>4643</v>
      </c>
      <c r="D2070">
        <v>2</v>
      </c>
      <c r="E2070" t="s">
        <v>4649</v>
      </c>
      <c r="F2070" t="s">
        <v>29</v>
      </c>
      <c r="I2070">
        <v>0</v>
      </c>
      <c r="N2070">
        <v>36</v>
      </c>
      <c r="O2070">
        <v>37</v>
      </c>
      <c r="P2070">
        <v>5</v>
      </c>
      <c r="Q2070" t="s">
        <v>4650</v>
      </c>
      <c r="R2070" t="s">
        <v>4651</v>
      </c>
      <c r="S2070" t="s">
        <v>32</v>
      </c>
      <c r="U2070" t="s">
        <v>33</v>
      </c>
      <c r="X2070" t="s">
        <v>34</v>
      </c>
      <c r="Y2070" t="s">
        <v>35</v>
      </c>
      <c r="AA2070" t="str">
        <f t="shared" si="117"/>
        <v/>
      </c>
    </row>
    <row r="2071" spans="1:27" x14ac:dyDescent="0.35">
      <c r="A2071" t="s">
        <v>4641</v>
      </c>
      <c r="B2071" s="3" t="s">
        <v>4642</v>
      </c>
      <c r="C2071" s="3" t="s">
        <v>4643</v>
      </c>
      <c r="D2071">
        <v>3</v>
      </c>
      <c r="E2071" t="s">
        <v>4652</v>
      </c>
      <c r="F2071" t="s">
        <v>29</v>
      </c>
      <c r="I2071">
        <v>0</v>
      </c>
      <c r="N2071">
        <v>35.5</v>
      </c>
      <c r="O2071">
        <v>41</v>
      </c>
      <c r="P2071">
        <v>8</v>
      </c>
      <c r="Q2071" t="s">
        <v>4653</v>
      </c>
      <c r="R2071" t="s">
        <v>4654</v>
      </c>
      <c r="S2071" t="s">
        <v>32</v>
      </c>
      <c r="U2071" t="s">
        <v>33</v>
      </c>
      <c r="X2071" t="s">
        <v>34</v>
      </c>
      <c r="Y2071" t="s">
        <v>35</v>
      </c>
      <c r="AA2071" t="str">
        <f t="shared" si="117"/>
        <v/>
      </c>
    </row>
    <row r="2072" spans="1:27" x14ac:dyDescent="0.35">
      <c r="A2072" t="s">
        <v>4641</v>
      </c>
      <c r="B2072" s="3" t="s">
        <v>4642</v>
      </c>
      <c r="C2072" s="3" t="s">
        <v>4643</v>
      </c>
      <c r="D2072">
        <v>4</v>
      </c>
      <c r="E2072" t="s">
        <v>4655</v>
      </c>
      <c r="F2072" t="s">
        <v>29</v>
      </c>
      <c r="I2072">
        <v>0</v>
      </c>
      <c r="N2072">
        <v>44</v>
      </c>
      <c r="O2072">
        <v>44.5</v>
      </c>
      <c r="P2072">
        <v>6</v>
      </c>
      <c r="Q2072" t="s">
        <v>4656</v>
      </c>
      <c r="R2072" t="s">
        <v>4657</v>
      </c>
      <c r="S2072" t="s">
        <v>32</v>
      </c>
      <c r="U2072" t="s">
        <v>33</v>
      </c>
      <c r="X2072" t="s">
        <v>34</v>
      </c>
      <c r="Y2072" t="s">
        <v>35</v>
      </c>
      <c r="Z2072">
        <v>2.2999999999999998</v>
      </c>
      <c r="AA2072" t="str">
        <f t="shared" si="117"/>
        <v/>
      </c>
    </row>
    <row r="2073" spans="1:27" x14ac:dyDescent="0.35">
      <c r="A2073" t="s">
        <v>4641</v>
      </c>
      <c r="B2073" s="3" t="s">
        <v>4642</v>
      </c>
      <c r="C2073" s="3" t="s">
        <v>4643</v>
      </c>
      <c r="D2073">
        <v>5</v>
      </c>
      <c r="E2073" t="s">
        <v>4658</v>
      </c>
      <c r="F2073" t="s">
        <v>29</v>
      </c>
      <c r="I2073">
        <v>0</v>
      </c>
      <c r="N2073">
        <v>20.5</v>
      </c>
      <c r="O2073">
        <v>22</v>
      </c>
      <c r="P2073">
        <v>3</v>
      </c>
      <c r="Q2073" t="s">
        <v>4659</v>
      </c>
      <c r="R2073" t="s">
        <v>4660</v>
      </c>
      <c r="S2073" t="s">
        <v>32</v>
      </c>
      <c r="U2073" t="s">
        <v>33</v>
      </c>
      <c r="X2073" t="s">
        <v>34</v>
      </c>
      <c r="Y2073" t="s">
        <v>35</v>
      </c>
      <c r="AA2073" t="str">
        <f t="shared" si="117"/>
        <v/>
      </c>
    </row>
    <row r="2074" spans="1:27" x14ac:dyDescent="0.35">
      <c r="A2074" t="s">
        <v>4641</v>
      </c>
      <c r="B2074" s="3" t="s">
        <v>4642</v>
      </c>
      <c r="C2074" s="3" t="s">
        <v>4643</v>
      </c>
      <c r="D2074">
        <v>6</v>
      </c>
      <c r="E2074" t="s">
        <v>4661</v>
      </c>
      <c r="F2074" t="s">
        <v>29</v>
      </c>
      <c r="I2074">
        <v>0</v>
      </c>
      <c r="N2074">
        <v>36.5</v>
      </c>
      <c r="O2074">
        <v>38</v>
      </c>
      <c r="P2074">
        <v>10</v>
      </c>
      <c r="Q2074" t="s">
        <v>4662</v>
      </c>
      <c r="R2074" t="s">
        <v>4663</v>
      </c>
      <c r="S2074" t="s">
        <v>32</v>
      </c>
      <c r="U2074" t="s">
        <v>33</v>
      </c>
      <c r="X2074" t="s">
        <v>34</v>
      </c>
      <c r="Y2074" t="s">
        <v>35</v>
      </c>
      <c r="AA2074" t="str">
        <f t="shared" si="117"/>
        <v/>
      </c>
    </row>
    <row r="2075" spans="1:27" x14ac:dyDescent="0.35">
      <c r="A2075" t="s">
        <v>4641</v>
      </c>
      <c r="B2075" s="3" t="s">
        <v>4642</v>
      </c>
      <c r="C2075" s="3" t="s">
        <v>4643</v>
      </c>
      <c r="D2075">
        <v>7</v>
      </c>
      <c r="E2075" t="s">
        <v>4664</v>
      </c>
      <c r="F2075" t="s">
        <v>29</v>
      </c>
      <c r="I2075">
        <v>0</v>
      </c>
      <c r="N2075">
        <v>29.5</v>
      </c>
      <c r="O2075">
        <v>31</v>
      </c>
      <c r="P2075">
        <v>5</v>
      </c>
      <c r="Q2075" t="s">
        <v>4665</v>
      </c>
      <c r="R2075" t="s">
        <v>245</v>
      </c>
      <c r="S2075" t="s">
        <v>32</v>
      </c>
      <c r="U2075" t="s">
        <v>33</v>
      </c>
      <c r="X2075" t="s">
        <v>34</v>
      </c>
      <c r="Y2075" t="s">
        <v>35</v>
      </c>
      <c r="AA2075" t="str">
        <f t="shared" si="117"/>
        <v/>
      </c>
    </row>
    <row r="2076" spans="1:27" x14ac:dyDescent="0.35">
      <c r="A2076" t="s">
        <v>4641</v>
      </c>
      <c r="B2076" s="3" t="s">
        <v>4642</v>
      </c>
      <c r="C2076" s="3" t="s">
        <v>4643</v>
      </c>
      <c r="D2076">
        <v>8</v>
      </c>
      <c r="E2076" t="s">
        <v>4666</v>
      </c>
      <c r="F2076" t="s">
        <v>29</v>
      </c>
      <c r="I2076">
        <v>0</v>
      </c>
      <c r="N2076">
        <v>35</v>
      </c>
      <c r="O2076">
        <v>38</v>
      </c>
      <c r="P2076">
        <v>5.5</v>
      </c>
      <c r="Q2076" t="s">
        <v>4667</v>
      </c>
      <c r="R2076" t="s">
        <v>4468</v>
      </c>
      <c r="S2076" t="s">
        <v>32</v>
      </c>
      <c r="U2076" t="s">
        <v>33</v>
      </c>
      <c r="X2076" t="s">
        <v>34</v>
      </c>
      <c r="Y2076" t="s">
        <v>35</v>
      </c>
      <c r="AA2076" t="str">
        <f t="shared" si="117"/>
        <v/>
      </c>
    </row>
    <row r="2077" spans="1:27" x14ac:dyDescent="0.35">
      <c r="A2077" t="s">
        <v>4641</v>
      </c>
      <c r="B2077" s="3" t="s">
        <v>4642</v>
      </c>
      <c r="C2077" s="3" t="s">
        <v>4643</v>
      </c>
      <c r="D2077">
        <v>9</v>
      </c>
      <c r="E2077" t="s">
        <v>4668</v>
      </c>
      <c r="F2077" t="s">
        <v>29</v>
      </c>
      <c r="I2077">
        <v>0</v>
      </c>
      <c r="N2077">
        <v>27</v>
      </c>
      <c r="O2077">
        <v>29</v>
      </c>
      <c r="P2077">
        <v>4</v>
      </c>
      <c r="Q2077" t="s">
        <v>4669</v>
      </c>
      <c r="R2077" t="s">
        <v>4670</v>
      </c>
      <c r="S2077" t="s">
        <v>32</v>
      </c>
      <c r="U2077" t="s">
        <v>33</v>
      </c>
      <c r="X2077" t="s">
        <v>95</v>
      </c>
      <c r="Y2077" t="s">
        <v>35</v>
      </c>
      <c r="AA2077" t="str">
        <f t="shared" si="117"/>
        <v/>
      </c>
    </row>
    <row r="2078" spans="1:27" x14ac:dyDescent="0.35">
      <c r="A2078" t="s">
        <v>4641</v>
      </c>
      <c r="B2078" s="3" t="s">
        <v>4642</v>
      </c>
      <c r="C2078" s="3" t="s">
        <v>4643</v>
      </c>
      <c r="D2078">
        <v>10</v>
      </c>
      <c r="E2078" t="s">
        <v>4671</v>
      </c>
      <c r="F2078" t="s">
        <v>29</v>
      </c>
      <c r="I2078">
        <v>0</v>
      </c>
      <c r="N2078">
        <v>8.5</v>
      </c>
      <c r="O2078">
        <v>9</v>
      </c>
      <c r="P2078">
        <v>2.5</v>
      </c>
      <c r="Q2078" t="s">
        <v>4672</v>
      </c>
      <c r="R2078" t="s">
        <v>815</v>
      </c>
      <c r="S2078" t="s">
        <v>52</v>
      </c>
      <c r="T2078">
        <v>2</v>
      </c>
      <c r="U2078" t="s">
        <v>33</v>
      </c>
      <c r="X2078" t="s">
        <v>95</v>
      </c>
      <c r="Y2078" t="s">
        <v>35</v>
      </c>
      <c r="AA2078" t="str">
        <f t="shared" si="117"/>
        <v/>
      </c>
    </row>
    <row r="2079" spans="1:27" x14ac:dyDescent="0.35">
      <c r="A2079" t="s">
        <v>4673</v>
      </c>
      <c r="B2079" s="3" t="s">
        <v>4674</v>
      </c>
      <c r="C2079" s="3" t="s">
        <v>4675</v>
      </c>
      <c r="D2079">
        <v>0</v>
      </c>
      <c r="E2079" t="s">
        <v>4676</v>
      </c>
      <c r="F2079" t="s">
        <v>29</v>
      </c>
      <c r="I2079">
        <v>0</v>
      </c>
      <c r="N2079">
        <v>13</v>
      </c>
      <c r="O2079">
        <v>13.5</v>
      </c>
      <c r="P2079">
        <v>3</v>
      </c>
      <c r="Q2079" t="s">
        <v>3393</v>
      </c>
      <c r="R2079" t="s">
        <v>3039</v>
      </c>
      <c r="S2079" t="s">
        <v>62</v>
      </c>
      <c r="U2079" t="s">
        <v>33</v>
      </c>
      <c r="X2079" t="s">
        <v>34</v>
      </c>
      <c r="Y2079" t="s">
        <v>35</v>
      </c>
      <c r="AA2079" t="str">
        <f t="shared" si="117"/>
        <v/>
      </c>
    </row>
    <row r="2080" spans="1:27" x14ac:dyDescent="0.35">
      <c r="A2080" t="s">
        <v>4673</v>
      </c>
      <c r="B2080" s="3" t="s">
        <v>4674</v>
      </c>
      <c r="C2080" s="3" t="s">
        <v>4675</v>
      </c>
      <c r="D2080">
        <v>1</v>
      </c>
      <c r="E2080" t="s">
        <v>4677</v>
      </c>
      <c r="F2080" t="s">
        <v>29</v>
      </c>
      <c r="I2080">
        <v>0</v>
      </c>
      <c r="N2080">
        <v>12</v>
      </c>
      <c r="O2080">
        <v>13.5</v>
      </c>
      <c r="P2080">
        <v>2.5</v>
      </c>
      <c r="Q2080" t="s">
        <v>3393</v>
      </c>
      <c r="R2080" t="s">
        <v>3039</v>
      </c>
      <c r="S2080" t="s">
        <v>32</v>
      </c>
      <c r="U2080" t="s">
        <v>33</v>
      </c>
      <c r="X2080" t="s">
        <v>34</v>
      </c>
      <c r="Y2080" t="s">
        <v>35</v>
      </c>
      <c r="AA2080" t="str">
        <f t="shared" si="117"/>
        <v/>
      </c>
    </row>
    <row r="2081" spans="1:33" x14ac:dyDescent="0.35">
      <c r="A2081" t="s">
        <v>4673</v>
      </c>
      <c r="B2081" s="3" t="s">
        <v>4674</v>
      </c>
      <c r="C2081" s="3" t="s">
        <v>4675</v>
      </c>
      <c r="D2081">
        <v>2</v>
      </c>
      <c r="E2081" t="s">
        <v>4678</v>
      </c>
      <c r="F2081" t="s">
        <v>29</v>
      </c>
      <c r="I2081">
        <v>0</v>
      </c>
      <c r="N2081">
        <v>10.5</v>
      </c>
      <c r="O2081">
        <v>11</v>
      </c>
      <c r="P2081">
        <v>1</v>
      </c>
      <c r="Q2081" t="s">
        <v>4679</v>
      </c>
      <c r="R2081" t="s">
        <v>2834</v>
      </c>
      <c r="S2081" t="s">
        <v>52</v>
      </c>
      <c r="T2081">
        <v>4</v>
      </c>
      <c r="U2081" t="s">
        <v>33</v>
      </c>
      <c r="X2081" t="s">
        <v>34</v>
      </c>
      <c r="Y2081" t="s">
        <v>35</v>
      </c>
      <c r="AA2081" t="str">
        <f t="shared" si="117"/>
        <v/>
      </c>
    </row>
    <row r="2082" spans="1:33" x14ac:dyDescent="0.35">
      <c r="A2082" t="s">
        <v>4673</v>
      </c>
      <c r="B2082" s="3" t="s">
        <v>4674</v>
      </c>
      <c r="C2082" s="3" t="s">
        <v>4675</v>
      </c>
      <c r="D2082">
        <v>3</v>
      </c>
      <c r="E2082" t="s">
        <v>4680</v>
      </c>
      <c r="F2082" t="s">
        <v>49</v>
      </c>
      <c r="I2082">
        <v>0</v>
      </c>
      <c r="N2082">
        <v>0</v>
      </c>
      <c r="O2082">
        <v>0</v>
      </c>
      <c r="Q2082" t="s">
        <v>4681</v>
      </c>
      <c r="R2082" t="s">
        <v>4682</v>
      </c>
      <c r="S2082" t="s">
        <v>32</v>
      </c>
      <c r="AA2082" t="str">
        <f t="shared" si="117"/>
        <v/>
      </c>
    </row>
    <row r="2083" spans="1:33" x14ac:dyDescent="0.35">
      <c r="A2083" t="s">
        <v>4673</v>
      </c>
      <c r="B2083" s="3" t="s">
        <v>4674</v>
      </c>
      <c r="C2083" s="3" t="s">
        <v>4675</v>
      </c>
      <c r="D2083">
        <v>4</v>
      </c>
      <c r="E2083" t="s">
        <v>4683</v>
      </c>
      <c r="F2083" t="s">
        <v>29</v>
      </c>
      <c r="I2083">
        <v>0</v>
      </c>
      <c r="N2083">
        <v>10.5</v>
      </c>
      <c r="O2083">
        <v>12.5</v>
      </c>
      <c r="P2083">
        <v>2.5</v>
      </c>
      <c r="Q2083" t="s">
        <v>4681</v>
      </c>
      <c r="R2083" t="s">
        <v>4682</v>
      </c>
      <c r="S2083" t="s">
        <v>32</v>
      </c>
      <c r="U2083" t="s">
        <v>33</v>
      </c>
      <c r="X2083" t="s">
        <v>34</v>
      </c>
      <c r="Y2083" t="s">
        <v>35</v>
      </c>
      <c r="AA2083" t="str">
        <f t="shared" si="117"/>
        <v/>
      </c>
    </row>
    <row r="2084" spans="1:33" x14ac:dyDescent="0.35">
      <c r="A2084" t="s">
        <v>4673</v>
      </c>
      <c r="B2084" s="3" t="s">
        <v>4674</v>
      </c>
      <c r="C2084" s="3" t="s">
        <v>4675</v>
      </c>
      <c r="D2084">
        <v>5</v>
      </c>
      <c r="E2084" t="s">
        <v>4684</v>
      </c>
      <c r="F2084" t="s">
        <v>29</v>
      </c>
      <c r="I2084">
        <v>0</v>
      </c>
      <c r="N2084">
        <v>14.5</v>
      </c>
      <c r="O2084">
        <v>15</v>
      </c>
      <c r="P2084">
        <v>3</v>
      </c>
      <c r="Q2084" t="s">
        <v>4681</v>
      </c>
      <c r="R2084" t="s">
        <v>4682</v>
      </c>
      <c r="S2084" t="s">
        <v>52</v>
      </c>
      <c r="T2084">
        <v>4</v>
      </c>
      <c r="U2084" t="s">
        <v>33</v>
      </c>
      <c r="X2084" t="s">
        <v>95</v>
      </c>
      <c r="Y2084" t="s">
        <v>35</v>
      </c>
      <c r="AA2084" t="str">
        <f t="shared" si="117"/>
        <v/>
      </c>
    </row>
    <row r="2085" spans="1:33" x14ac:dyDescent="0.35">
      <c r="A2085" t="s">
        <v>4673</v>
      </c>
      <c r="B2085" s="3" t="s">
        <v>4674</v>
      </c>
      <c r="C2085" s="3" t="s">
        <v>4675</v>
      </c>
      <c r="D2085">
        <v>6</v>
      </c>
      <c r="E2085" t="s">
        <v>4685</v>
      </c>
      <c r="F2085" t="s">
        <v>29</v>
      </c>
      <c r="I2085">
        <v>0</v>
      </c>
      <c r="N2085">
        <v>17</v>
      </c>
      <c r="O2085">
        <v>18</v>
      </c>
      <c r="P2085">
        <v>3</v>
      </c>
      <c r="Q2085" t="s">
        <v>4681</v>
      </c>
      <c r="R2085" t="s">
        <v>4682</v>
      </c>
      <c r="S2085" t="s">
        <v>32</v>
      </c>
      <c r="U2085" t="s">
        <v>33</v>
      </c>
      <c r="X2085" t="s">
        <v>34</v>
      </c>
      <c r="Y2085" t="s">
        <v>35</v>
      </c>
      <c r="AA2085" t="str">
        <f t="shared" si="117"/>
        <v/>
      </c>
    </row>
    <row r="2086" spans="1:33" x14ac:dyDescent="0.35">
      <c r="A2086" t="s">
        <v>4673</v>
      </c>
      <c r="B2086" s="3" t="s">
        <v>4674</v>
      </c>
      <c r="C2086" s="3" t="s">
        <v>4675</v>
      </c>
      <c r="D2086">
        <v>7</v>
      </c>
      <c r="E2086" t="s">
        <v>4686</v>
      </c>
      <c r="F2086" t="s">
        <v>29</v>
      </c>
      <c r="I2086">
        <v>0</v>
      </c>
      <c r="N2086">
        <v>18</v>
      </c>
      <c r="O2086">
        <v>18.5</v>
      </c>
      <c r="P2086">
        <v>3</v>
      </c>
      <c r="Q2086" t="s">
        <v>4687</v>
      </c>
      <c r="R2086" t="s">
        <v>4688</v>
      </c>
      <c r="S2086" t="s">
        <v>32</v>
      </c>
      <c r="U2086" t="s">
        <v>33</v>
      </c>
      <c r="X2086" t="s">
        <v>34</v>
      </c>
      <c r="Y2086" t="s">
        <v>35</v>
      </c>
      <c r="AA2086" t="str">
        <f t="shared" si="117"/>
        <v/>
      </c>
    </row>
    <row r="2087" spans="1:33" x14ac:dyDescent="0.35">
      <c r="A2087" t="s">
        <v>4673</v>
      </c>
      <c r="B2087" s="3" t="s">
        <v>4674</v>
      </c>
      <c r="C2087" s="3" t="s">
        <v>4675</v>
      </c>
      <c r="D2087">
        <v>8</v>
      </c>
      <c r="E2087" t="s">
        <v>4689</v>
      </c>
      <c r="F2087" t="s">
        <v>29</v>
      </c>
      <c r="I2087">
        <v>0</v>
      </c>
      <c r="N2087">
        <v>17</v>
      </c>
      <c r="O2087">
        <v>19</v>
      </c>
      <c r="P2087">
        <v>3</v>
      </c>
      <c r="Q2087" t="s">
        <v>4690</v>
      </c>
      <c r="R2087" t="s">
        <v>1069</v>
      </c>
      <c r="S2087" t="s">
        <v>52</v>
      </c>
      <c r="T2087">
        <v>2</v>
      </c>
      <c r="U2087" t="s">
        <v>33</v>
      </c>
      <c r="X2087" t="s">
        <v>34</v>
      </c>
      <c r="Y2087" t="s">
        <v>35</v>
      </c>
      <c r="AA2087" t="str">
        <f t="shared" si="117"/>
        <v/>
      </c>
    </row>
    <row r="2088" spans="1:33" x14ac:dyDescent="0.35">
      <c r="A2088" t="s">
        <v>4673</v>
      </c>
      <c r="B2088" s="3" t="s">
        <v>4674</v>
      </c>
      <c r="C2088" s="3" t="s">
        <v>4675</v>
      </c>
      <c r="D2088">
        <v>9</v>
      </c>
      <c r="E2088" t="s">
        <v>4691</v>
      </c>
      <c r="F2088" t="s">
        <v>73</v>
      </c>
      <c r="G2088">
        <v>40</v>
      </c>
      <c r="I2088">
        <v>48.873394939861903</v>
      </c>
      <c r="J2088" s="4" t="s">
        <v>4692</v>
      </c>
      <c r="K2088">
        <v>0</v>
      </c>
      <c r="L2088" t="s">
        <v>75</v>
      </c>
      <c r="AA2088" t="str">
        <f t="shared" si="117"/>
        <v/>
      </c>
      <c r="AC2088">
        <f>IF(H2088&gt;0,(H2088-1.2)/0.87,IF(G2088&gt;0,G2088,""))</f>
        <v>40</v>
      </c>
      <c r="AD2088">
        <f>IF(AC2088&gt;30,0.00027249*AC2088^3+42.1294,0)</f>
        <v>59.568759999999997</v>
      </c>
      <c r="AE2088">
        <v>0.68</v>
      </c>
      <c r="AF2088">
        <v>2</v>
      </c>
      <c r="AG2088">
        <f>AE2088*AD2088</f>
        <v>40.506756799999998</v>
      </c>
    </row>
    <row r="2089" spans="1:33" x14ac:dyDescent="0.35">
      <c r="A2089" t="s">
        <v>4673</v>
      </c>
      <c r="B2089" s="3" t="s">
        <v>4674</v>
      </c>
      <c r="C2089" s="3" t="s">
        <v>4675</v>
      </c>
      <c r="D2089">
        <v>10</v>
      </c>
      <c r="E2089" t="s">
        <v>4693</v>
      </c>
      <c r="F2089" t="s">
        <v>29</v>
      </c>
      <c r="I2089">
        <v>0</v>
      </c>
      <c r="N2089">
        <v>18</v>
      </c>
      <c r="O2089">
        <v>18.5</v>
      </c>
      <c r="P2089">
        <v>2</v>
      </c>
      <c r="Q2089" t="s">
        <v>2833</v>
      </c>
      <c r="R2089" t="s">
        <v>2834</v>
      </c>
      <c r="S2089" t="s">
        <v>52</v>
      </c>
      <c r="T2089">
        <v>2</v>
      </c>
      <c r="U2089" t="s">
        <v>33</v>
      </c>
      <c r="X2089" t="s">
        <v>34</v>
      </c>
      <c r="Y2089" t="s">
        <v>35</v>
      </c>
      <c r="AA2089" t="str">
        <f t="shared" si="117"/>
        <v/>
      </c>
    </row>
    <row r="2090" spans="1:33" x14ac:dyDescent="0.35">
      <c r="A2090" t="s">
        <v>4673</v>
      </c>
      <c r="B2090" s="3" t="s">
        <v>4674</v>
      </c>
      <c r="C2090" s="3" t="s">
        <v>4675</v>
      </c>
      <c r="D2090">
        <v>11</v>
      </c>
      <c r="E2090" t="s">
        <v>4694</v>
      </c>
      <c r="F2090" t="s">
        <v>29</v>
      </c>
      <c r="I2090">
        <v>0</v>
      </c>
      <c r="N2090">
        <v>22</v>
      </c>
      <c r="O2090">
        <v>22.5</v>
      </c>
      <c r="P2090">
        <v>3</v>
      </c>
      <c r="Q2090" t="s">
        <v>4695</v>
      </c>
      <c r="R2090" t="s">
        <v>4696</v>
      </c>
      <c r="S2090" t="s">
        <v>52</v>
      </c>
      <c r="T2090">
        <v>6</v>
      </c>
      <c r="U2090" t="s">
        <v>33</v>
      </c>
      <c r="X2090" t="s">
        <v>34</v>
      </c>
      <c r="Y2090" t="s">
        <v>35</v>
      </c>
      <c r="AA2090" t="str">
        <f t="shared" si="117"/>
        <v/>
      </c>
    </row>
    <row r="2091" spans="1:33" x14ac:dyDescent="0.35">
      <c r="A2091" t="s">
        <v>4673</v>
      </c>
      <c r="B2091" s="3" t="s">
        <v>4674</v>
      </c>
      <c r="C2091" s="3" t="s">
        <v>4675</v>
      </c>
      <c r="D2091">
        <v>12</v>
      </c>
      <c r="E2091" t="s">
        <v>4697</v>
      </c>
      <c r="F2091" t="s">
        <v>73</v>
      </c>
      <c r="G2091">
        <v>33</v>
      </c>
      <c r="I2091">
        <v>45.248221820315209</v>
      </c>
      <c r="J2091" s="4" t="s">
        <v>4698</v>
      </c>
      <c r="K2091">
        <v>0</v>
      </c>
      <c r="L2091" t="s">
        <v>75</v>
      </c>
      <c r="M2091">
        <v>1</v>
      </c>
      <c r="AA2091" t="str">
        <f t="shared" si="117"/>
        <v/>
      </c>
      <c r="AC2091">
        <f>IF(H2091&gt;0,(H2091-1.2)/0.87,IF(G2091&gt;0,G2091,""))</f>
        <v>33</v>
      </c>
      <c r="AD2091">
        <f>IF(AC2091&gt;30,0.00027249*AC2091^3+42.1294,0)</f>
        <v>51.921873129999994</v>
      </c>
      <c r="AE2091">
        <v>0.32</v>
      </c>
      <c r="AF2091">
        <v>2</v>
      </c>
      <c r="AG2091">
        <f>AE2091*AD2091</f>
        <v>16.614999401599999</v>
      </c>
    </row>
    <row r="2092" spans="1:33" x14ac:dyDescent="0.35">
      <c r="A2092" t="s">
        <v>4673</v>
      </c>
      <c r="B2092" s="3" t="s">
        <v>4674</v>
      </c>
      <c r="C2092" s="3" t="s">
        <v>4675</v>
      </c>
      <c r="D2092">
        <v>13</v>
      </c>
      <c r="E2092" t="s">
        <v>4699</v>
      </c>
      <c r="F2092" t="s">
        <v>29</v>
      </c>
      <c r="I2092">
        <v>0</v>
      </c>
      <c r="N2092">
        <v>22.5</v>
      </c>
      <c r="O2092">
        <v>22</v>
      </c>
      <c r="P2092">
        <v>2</v>
      </c>
      <c r="Q2092" t="s">
        <v>4700</v>
      </c>
      <c r="R2092" t="s">
        <v>3247</v>
      </c>
      <c r="S2092" t="s">
        <v>32</v>
      </c>
      <c r="U2092" t="s">
        <v>33</v>
      </c>
      <c r="X2092" t="s">
        <v>34</v>
      </c>
      <c r="Y2092" t="s">
        <v>35</v>
      </c>
      <c r="AA2092" t="str">
        <f t="shared" si="117"/>
        <v/>
      </c>
    </row>
    <row r="2093" spans="1:33" x14ac:dyDescent="0.35">
      <c r="A2093" t="s">
        <v>4673</v>
      </c>
      <c r="B2093" s="3" t="s">
        <v>4674</v>
      </c>
      <c r="C2093" s="3" t="s">
        <v>4675</v>
      </c>
      <c r="D2093">
        <v>14</v>
      </c>
      <c r="E2093" t="s">
        <v>4701</v>
      </c>
      <c r="F2093" t="s">
        <v>29</v>
      </c>
      <c r="I2093">
        <v>0</v>
      </c>
      <c r="N2093">
        <v>14</v>
      </c>
      <c r="O2093">
        <v>14.5</v>
      </c>
      <c r="P2093">
        <v>2</v>
      </c>
      <c r="Q2093" t="s">
        <v>4700</v>
      </c>
      <c r="R2093" t="s">
        <v>3247</v>
      </c>
      <c r="S2093" t="s">
        <v>32</v>
      </c>
      <c r="U2093" t="s">
        <v>33</v>
      </c>
      <c r="X2093" t="s">
        <v>34</v>
      </c>
      <c r="Y2093" t="s">
        <v>35</v>
      </c>
      <c r="AA2093" t="str">
        <f t="shared" si="117"/>
        <v/>
      </c>
    </row>
    <row r="2094" spans="1:33" x14ac:dyDescent="0.35">
      <c r="A2094" t="s">
        <v>4673</v>
      </c>
      <c r="B2094" s="3" t="s">
        <v>4674</v>
      </c>
      <c r="C2094" s="3" t="s">
        <v>4675</v>
      </c>
      <c r="D2094">
        <v>15</v>
      </c>
      <c r="E2094" t="s">
        <v>4702</v>
      </c>
      <c r="F2094" t="s">
        <v>29</v>
      </c>
      <c r="I2094">
        <v>0</v>
      </c>
      <c r="N2094">
        <v>24</v>
      </c>
      <c r="O2094">
        <v>26</v>
      </c>
      <c r="P2094">
        <v>3.5</v>
      </c>
      <c r="Q2094" t="s">
        <v>4703</v>
      </c>
      <c r="R2094" t="s">
        <v>3247</v>
      </c>
      <c r="S2094" t="s">
        <v>32</v>
      </c>
      <c r="U2094" t="s">
        <v>33</v>
      </c>
      <c r="X2094" t="s">
        <v>95</v>
      </c>
      <c r="Y2094" t="s">
        <v>35</v>
      </c>
      <c r="AA2094" t="str">
        <f t="shared" si="117"/>
        <v/>
      </c>
    </row>
    <row r="2095" spans="1:33" x14ac:dyDescent="0.35">
      <c r="A2095" t="s">
        <v>4704</v>
      </c>
      <c r="B2095" s="3" t="s">
        <v>4705</v>
      </c>
      <c r="C2095" s="3" t="s">
        <v>4706</v>
      </c>
      <c r="D2095">
        <v>0</v>
      </c>
      <c r="E2095" t="s">
        <v>4707</v>
      </c>
      <c r="F2095" t="s">
        <v>29</v>
      </c>
      <c r="I2095">
        <v>0</v>
      </c>
      <c r="N2095">
        <v>8</v>
      </c>
      <c r="O2095">
        <v>10</v>
      </c>
      <c r="P2095">
        <v>1.2</v>
      </c>
      <c r="Q2095" t="s">
        <v>4708</v>
      </c>
      <c r="R2095" t="s">
        <v>245</v>
      </c>
      <c r="S2095" t="s">
        <v>62</v>
      </c>
      <c r="U2095" t="s">
        <v>33</v>
      </c>
      <c r="X2095" t="s">
        <v>34</v>
      </c>
      <c r="Y2095" t="s">
        <v>35</v>
      </c>
      <c r="AA2095" t="str">
        <f t="shared" si="117"/>
        <v/>
      </c>
    </row>
    <row r="2096" spans="1:33" x14ac:dyDescent="0.35">
      <c r="A2096" t="s">
        <v>4704</v>
      </c>
      <c r="B2096" s="3" t="s">
        <v>4705</v>
      </c>
      <c r="C2096" s="3" t="s">
        <v>4706</v>
      </c>
      <c r="D2096">
        <v>1</v>
      </c>
      <c r="E2096" t="s">
        <v>4709</v>
      </c>
      <c r="F2096" t="s">
        <v>49</v>
      </c>
      <c r="I2096">
        <v>0</v>
      </c>
      <c r="N2096">
        <v>0</v>
      </c>
      <c r="O2096">
        <v>0</v>
      </c>
      <c r="Q2096" t="s">
        <v>4710</v>
      </c>
      <c r="R2096" t="s">
        <v>4711</v>
      </c>
      <c r="S2096" t="s">
        <v>52</v>
      </c>
      <c r="T2096">
        <v>2</v>
      </c>
      <c r="AA2096" t="str">
        <f t="shared" si="117"/>
        <v/>
      </c>
    </row>
    <row r="2097" spans="1:33" x14ac:dyDescent="0.35">
      <c r="A2097" t="s">
        <v>4704</v>
      </c>
      <c r="B2097" s="3" t="s">
        <v>4705</v>
      </c>
      <c r="C2097" s="3" t="s">
        <v>4706</v>
      </c>
      <c r="D2097">
        <v>2</v>
      </c>
      <c r="E2097" t="s">
        <v>4712</v>
      </c>
      <c r="F2097" t="s">
        <v>49</v>
      </c>
      <c r="I2097">
        <v>0</v>
      </c>
      <c r="N2097">
        <v>0</v>
      </c>
      <c r="O2097">
        <v>0</v>
      </c>
      <c r="Q2097" t="s">
        <v>4713</v>
      </c>
      <c r="R2097" t="s">
        <v>4714</v>
      </c>
      <c r="S2097" t="s">
        <v>62</v>
      </c>
      <c r="AA2097" t="str">
        <f t="shared" si="117"/>
        <v/>
      </c>
    </row>
    <row r="2098" spans="1:33" x14ac:dyDescent="0.35">
      <c r="A2098" t="s">
        <v>4704</v>
      </c>
      <c r="B2098" s="3" t="s">
        <v>4705</v>
      </c>
      <c r="C2098" s="3" t="s">
        <v>4706</v>
      </c>
      <c r="D2098">
        <v>3</v>
      </c>
      <c r="E2098" t="s">
        <v>4715</v>
      </c>
      <c r="F2098" t="s">
        <v>49</v>
      </c>
      <c r="I2098">
        <v>0</v>
      </c>
      <c r="N2098">
        <v>0</v>
      </c>
      <c r="O2098">
        <v>0</v>
      </c>
      <c r="Q2098" t="s">
        <v>4716</v>
      </c>
      <c r="R2098" t="s">
        <v>245</v>
      </c>
      <c r="S2098" t="s">
        <v>32</v>
      </c>
      <c r="AA2098" t="str">
        <f t="shared" si="117"/>
        <v/>
      </c>
    </row>
    <row r="2099" spans="1:33" x14ac:dyDescent="0.35">
      <c r="A2099" t="s">
        <v>4704</v>
      </c>
      <c r="B2099" s="3" t="s">
        <v>4705</v>
      </c>
      <c r="C2099" s="3" t="s">
        <v>4706</v>
      </c>
      <c r="D2099">
        <v>4</v>
      </c>
      <c r="E2099" t="s">
        <v>4717</v>
      </c>
      <c r="F2099" t="s">
        <v>49</v>
      </c>
      <c r="I2099">
        <v>0</v>
      </c>
      <c r="N2099">
        <v>0</v>
      </c>
      <c r="O2099">
        <v>0</v>
      </c>
      <c r="Q2099" t="s">
        <v>4207</v>
      </c>
      <c r="R2099" t="s">
        <v>1268</v>
      </c>
      <c r="S2099" t="s">
        <v>52</v>
      </c>
      <c r="T2099">
        <v>2</v>
      </c>
      <c r="AA2099" t="str">
        <f t="shared" si="117"/>
        <v/>
      </c>
    </row>
    <row r="2100" spans="1:33" x14ac:dyDescent="0.35">
      <c r="A2100" t="s">
        <v>4704</v>
      </c>
      <c r="B2100" s="3" t="s">
        <v>4705</v>
      </c>
      <c r="C2100" s="3" t="s">
        <v>4706</v>
      </c>
      <c r="D2100">
        <v>5</v>
      </c>
      <c r="E2100" t="s">
        <v>4718</v>
      </c>
      <c r="F2100" t="s">
        <v>29</v>
      </c>
      <c r="I2100">
        <v>0</v>
      </c>
      <c r="N2100">
        <v>8</v>
      </c>
      <c r="O2100">
        <v>10</v>
      </c>
      <c r="P2100">
        <v>2</v>
      </c>
      <c r="Q2100" t="s">
        <v>4719</v>
      </c>
      <c r="R2100" t="s">
        <v>245</v>
      </c>
      <c r="S2100" t="s">
        <v>52</v>
      </c>
      <c r="T2100">
        <v>2</v>
      </c>
      <c r="U2100" t="s">
        <v>33</v>
      </c>
      <c r="X2100" t="s">
        <v>34</v>
      </c>
      <c r="Y2100" t="s">
        <v>35</v>
      </c>
      <c r="AA2100" t="str">
        <f t="shared" si="117"/>
        <v/>
      </c>
    </row>
    <row r="2101" spans="1:33" x14ac:dyDescent="0.35">
      <c r="A2101" t="s">
        <v>4704</v>
      </c>
      <c r="B2101" s="3" t="s">
        <v>4705</v>
      </c>
      <c r="C2101" s="3" t="s">
        <v>4706</v>
      </c>
      <c r="D2101">
        <v>6</v>
      </c>
      <c r="E2101" t="s">
        <v>4720</v>
      </c>
      <c r="F2101" t="s">
        <v>29</v>
      </c>
      <c r="I2101">
        <v>0</v>
      </c>
      <c r="N2101">
        <v>9</v>
      </c>
      <c r="O2101">
        <v>9.5</v>
      </c>
      <c r="P2101">
        <v>2</v>
      </c>
      <c r="Q2101" t="s">
        <v>4721</v>
      </c>
      <c r="R2101" t="s">
        <v>1268</v>
      </c>
      <c r="S2101" t="s">
        <v>52</v>
      </c>
      <c r="T2101">
        <v>2</v>
      </c>
      <c r="U2101" t="s">
        <v>33</v>
      </c>
      <c r="X2101" t="s">
        <v>34</v>
      </c>
      <c r="Y2101" t="s">
        <v>35</v>
      </c>
      <c r="AA2101" t="str">
        <f t="shared" si="117"/>
        <v/>
      </c>
    </row>
    <row r="2102" spans="1:33" x14ac:dyDescent="0.35">
      <c r="A2102" t="s">
        <v>4704</v>
      </c>
      <c r="B2102" s="3" t="s">
        <v>4705</v>
      </c>
      <c r="C2102" s="3" t="s">
        <v>4706</v>
      </c>
      <c r="D2102">
        <v>7</v>
      </c>
      <c r="E2102" t="s">
        <v>4722</v>
      </c>
      <c r="F2102" t="s">
        <v>49</v>
      </c>
      <c r="I2102">
        <v>0</v>
      </c>
      <c r="N2102">
        <v>0</v>
      </c>
      <c r="O2102">
        <v>0</v>
      </c>
      <c r="Q2102" t="s">
        <v>4723</v>
      </c>
      <c r="R2102" t="s">
        <v>245</v>
      </c>
      <c r="S2102" t="s">
        <v>62</v>
      </c>
      <c r="AA2102" t="str">
        <f t="shared" si="117"/>
        <v/>
      </c>
    </row>
    <row r="2103" spans="1:33" x14ac:dyDescent="0.35">
      <c r="A2103" t="s">
        <v>4704</v>
      </c>
      <c r="B2103" s="3" t="s">
        <v>4705</v>
      </c>
      <c r="C2103" s="3" t="s">
        <v>4706</v>
      </c>
      <c r="D2103">
        <v>8</v>
      </c>
      <c r="E2103" t="s">
        <v>4724</v>
      </c>
      <c r="F2103" t="s">
        <v>49</v>
      </c>
      <c r="I2103">
        <v>0</v>
      </c>
      <c r="N2103">
        <v>0</v>
      </c>
      <c r="O2103">
        <v>0</v>
      </c>
      <c r="Q2103" t="s">
        <v>4708</v>
      </c>
      <c r="R2103" t="s">
        <v>245</v>
      </c>
      <c r="S2103" t="s">
        <v>32</v>
      </c>
      <c r="AA2103" t="str">
        <f t="shared" si="117"/>
        <v/>
      </c>
    </row>
    <row r="2104" spans="1:33" x14ac:dyDescent="0.35">
      <c r="A2104" t="s">
        <v>4704</v>
      </c>
      <c r="B2104" s="3" t="s">
        <v>4705</v>
      </c>
      <c r="C2104" s="3" t="s">
        <v>4706</v>
      </c>
      <c r="D2104">
        <v>9</v>
      </c>
      <c r="E2104" t="s">
        <v>4725</v>
      </c>
      <c r="F2104" t="s">
        <v>29</v>
      </c>
      <c r="I2104">
        <v>0</v>
      </c>
      <c r="N2104">
        <v>10</v>
      </c>
      <c r="O2104">
        <v>10.5</v>
      </c>
      <c r="P2104">
        <v>2.5</v>
      </c>
      <c r="Q2104" t="s">
        <v>4726</v>
      </c>
      <c r="R2104" t="s">
        <v>245</v>
      </c>
      <c r="S2104" t="s">
        <v>52</v>
      </c>
      <c r="T2104">
        <v>3</v>
      </c>
      <c r="U2104" t="s">
        <v>33</v>
      </c>
      <c r="X2104" t="s">
        <v>34</v>
      </c>
      <c r="Y2104" t="s">
        <v>35</v>
      </c>
      <c r="AA2104" t="str">
        <f t="shared" si="117"/>
        <v/>
      </c>
    </row>
    <row r="2105" spans="1:33" x14ac:dyDescent="0.35">
      <c r="A2105" t="s">
        <v>4704</v>
      </c>
      <c r="B2105" s="3" t="s">
        <v>4705</v>
      </c>
      <c r="C2105" s="3" t="s">
        <v>4706</v>
      </c>
      <c r="D2105">
        <v>10</v>
      </c>
      <c r="E2105" t="s">
        <v>4727</v>
      </c>
      <c r="F2105" t="s">
        <v>49</v>
      </c>
      <c r="I2105">
        <v>0</v>
      </c>
      <c r="N2105">
        <v>0</v>
      </c>
      <c r="O2105">
        <v>0</v>
      </c>
      <c r="Q2105" t="s">
        <v>4726</v>
      </c>
      <c r="R2105" t="s">
        <v>245</v>
      </c>
      <c r="S2105" t="s">
        <v>62</v>
      </c>
      <c r="AA2105" t="str">
        <f t="shared" si="117"/>
        <v/>
      </c>
    </row>
    <row r="2106" spans="1:33" x14ac:dyDescent="0.35">
      <c r="A2106" t="s">
        <v>4704</v>
      </c>
      <c r="B2106" s="3" t="s">
        <v>4705</v>
      </c>
      <c r="C2106" s="3" t="s">
        <v>4706</v>
      </c>
      <c r="D2106">
        <v>11</v>
      </c>
      <c r="E2106" t="s">
        <v>4728</v>
      </c>
      <c r="F2106" t="s">
        <v>29</v>
      </c>
      <c r="I2106">
        <v>0</v>
      </c>
      <c r="N2106">
        <v>13</v>
      </c>
      <c r="O2106">
        <v>13.5</v>
      </c>
      <c r="P2106">
        <v>2</v>
      </c>
      <c r="Q2106" t="s">
        <v>4729</v>
      </c>
      <c r="R2106" t="s">
        <v>625</v>
      </c>
      <c r="S2106" t="s">
        <v>52</v>
      </c>
      <c r="T2106">
        <v>2</v>
      </c>
      <c r="U2106" t="s">
        <v>33</v>
      </c>
      <c r="X2106" t="s">
        <v>34</v>
      </c>
      <c r="Y2106" t="s">
        <v>35</v>
      </c>
      <c r="AA2106" t="str">
        <f t="shared" si="117"/>
        <v/>
      </c>
    </row>
    <row r="2107" spans="1:33" x14ac:dyDescent="0.35">
      <c r="A2107" t="s">
        <v>4704</v>
      </c>
      <c r="B2107" s="3" t="s">
        <v>4705</v>
      </c>
      <c r="C2107" s="3" t="s">
        <v>4706</v>
      </c>
      <c r="D2107">
        <v>12</v>
      </c>
      <c r="E2107" t="s">
        <v>4730</v>
      </c>
      <c r="F2107" t="s">
        <v>73</v>
      </c>
      <c r="G2107">
        <v>42.5</v>
      </c>
      <c r="I2107">
        <v>50.203783418131032</v>
      </c>
      <c r="J2107" s="4" t="s">
        <v>4731</v>
      </c>
      <c r="K2107">
        <v>0</v>
      </c>
      <c r="L2107" t="s">
        <v>75</v>
      </c>
      <c r="AA2107" t="str">
        <f t="shared" si="117"/>
        <v/>
      </c>
      <c r="AC2107">
        <f>IF(H2107&gt;0,(H2107-1.2)/0.87,IF(G2107&gt;0,G2107,""))</f>
        <v>42.5</v>
      </c>
      <c r="AD2107">
        <f>IF(AC2107&gt;30,0.00027249*AC2107^3+42.1294,0)</f>
        <v>63.047265156249999</v>
      </c>
      <c r="AE2107">
        <v>0.68</v>
      </c>
      <c r="AF2107">
        <v>2</v>
      </c>
      <c r="AG2107">
        <f>AE2107*AD2107</f>
        <v>42.872140306250003</v>
      </c>
    </row>
    <row r="2108" spans="1:33" x14ac:dyDescent="0.35">
      <c r="A2108" t="s">
        <v>4704</v>
      </c>
      <c r="B2108" s="3" t="s">
        <v>4705</v>
      </c>
      <c r="C2108" s="3" t="s">
        <v>4706</v>
      </c>
      <c r="D2108">
        <v>13</v>
      </c>
      <c r="E2108" t="s">
        <v>4732</v>
      </c>
      <c r="F2108" t="s">
        <v>49</v>
      </c>
      <c r="I2108">
        <v>0</v>
      </c>
      <c r="N2108">
        <v>0</v>
      </c>
      <c r="O2108">
        <v>0</v>
      </c>
      <c r="Q2108" t="s">
        <v>4733</v>
      </c>
      <c r="R2108" t="s">
        <v>981</v>
      </c>
      <c r="S2108" t="s">
        <v>52</v>
      </c>
      <c r="T2108">
        <v>3</v>
      </c>
      <c r="AA2108" t="str">
        <f t="shared" si="117"/>
        <v/>
      </c>
    </row>
    <row r="2109" spans="1:33" x14ac:dyDescent="0.35">
      <c r="A2109" t="s">
        <v>4704</v>
      </c>
      <c r="B2109" s="3" t="s">
        <v>4705</v>
      </c>
      <c r="C2109" s="3" t="s">
        <v>4706</v>
      </c>
      <c r="D2109">
        <v>14</v>
      </c>
      <c r="E2109" t="s">
        <v>4734</v>
      </c>
      <c r="F2109" t="s">
        <v>29</v>
      </c>
      <c r="I2109">
        <v>0</v>
      </c>
      <c r="N2109">
        <v>9.5</v>
      </c>
      <c r="O2109">
        <v>10</v>
      </c>
      <c r="P2109">
        <v>2</v>
      </c>
      <c r="Q2109" t="s">
        <v>4726</v>
      </c>
      <c r="R2109" t="s">
        <v>245</v>
      </c>
      <c r="S2109" t="s">
        <v>32</v>
      </c>
      <c r="U2109" t="s">
        <v>33</v>
      </c>
      <c r="X2109" t="s">
        <v>34</v>
      </c>
      <c r="Y2109" t="s">
        <v>35</v>
      </c>
      <c r="AA2109" t="str">
        <f t="shared" si="117"/>
        <v/>
      </c>
    </row>
    <row r="2110" spans="1:33" x14ac:dyDescent="0.35">
      <c r="A2110" t="s">
        <v>4704</v>
      </c>
      <c r="B2110" s="3" t="s">
        <v>4705</v>
      </c>
      <c r="C2110" s="3" t="s">
        <v>4706</v>
      </c>
      <c r="D2110">
        <v>15</v>
      </c>
      <c r="E2110" t="s">
        <v>4735</v>
      </c>
      <c r="F2110" t="s">
        <v>49</v>
      </c>
      <c r="I2110">
        <v>0</v>
      </c>
      <c r="N2110">
        <v>0</v>
      </c>
      <c r="O2110">
        <v>0</v>
      </c>
      <c r="Q2110" t="s">
        <v>4736</v>
      </c>
      <c r="R2110" t="s">
        <v>4737</v>
      </c>
      <c r="S2110" t="s">
        <v>52</v>
      </c>
      <c r="T2110">
        <v>2</v>
      </c>
      <c r="AA2110" t="str">
        <f t="shared" si="117"/>
        <v/>
      </c>
    </row>
    <row r="2111" spans="1:33" x14ac:dyDescent="0.35">
      <c r="A2111" t="s">
        <v>4704</v>
      </c>
      <c r="B2111" s="3" t="s">
        <v>4705</v>
      </c>
      <c r="C2111" s="3" t="s">
        <v>4706</v>
      </c>
      <c r="D2111">
        <v>16</v>
      </c>
      <c r="E2111" t="s">
        <v>4738</v>
      </c>
      <c r="F2111" t="s">
        <v>29</v>
      </c>
      <c r="I2111">
        <v>0</v>
      </c>
      <c r="N2111">
        <v>78</v>
      </c>
      <c r="O2111">
        <v>82</v>
      </c>
      <c r="P2111">
        <v>7</v>
      </c>
      <c r="Q2111" t="s">
        <v>4739</v>
      </c>
      <c r="R2111" t="s">
        <v>3589</v>
      </c>
      <c r="S2111" t="s">
        <v>32</v>
      </c>
      <c r="U2111" t="s">
        <v>33</v>
      </c>
      <c r="X2111" t="s">
        <v>34</v>
      </c>
      <c r="Y2111" t="s">
        <v>35</v>
      </c>
      <c r="Z2111">
        <v>1.8</v>
      </c>
      <c r="AA2111">
        <f t="shared" si="117"/>
        <v>92.8735632183908</v>
      </c>
      <c r="AB2111">
        <f t="shared" si="118"/>
        <v>322.62618163575138</v>
      </c>
    </row>
    <row r="2112" spans="1:33" x14ac:dyDescent="0.35">
      <c r="A2112" t="s">
        <v>4740</v>
      </c>
      <c r="B2112" s="3" t="s">
        <v>4741</v>
      </c>
      <c r="C2112" s="3" t="s">
        <v>4742</v>
      </c>
      <c r="D2112">
        <v>0</v>
      </c>
      <c r="E2112" t="s">
        <v>4743</v>
      </c>
      <c r="F2112" t="s">
        <v>29</v>
      </c>
      <c r="I2112">
        <v>0</v>
      </c>
      <c r="N2112">
        <v>45</v>
      </c>
      <c r="O2112">
        <v>48</v>
      </c>
      <c r="P2112">
        <v>4</v>
      </c>
      <c r="Q2112" t="s">
        <v>4744</v>
      </c>
      <c r="R2112" t="s">
        <v>4745</v>
      </c>
      <c r="S2112" t="s">
        <v>32</v>
      </c>
      <c r="U2112" t="s">
        <v>33</v>
      </c>
      <c r="X2112" t="s">
        <v>34</v>
      </c>
      <c r="Y2112" t="s">
        <v>35</v>
      </c>
      <c r="Z2112">
        <v>1.7</v>
      </c>
      <c r="AA2112" t="str">
        <f t="shared" si="117"/>
        <v/>
      </c>
    </row>
    <row r="2113" spans="1:27" x14ac:dyDescent="0.35">
      <c r="A2113" t="s">
        <v>4746</v>
      </c>
      <c r="B2113" s="3" t="s">
        <v>4747</v>
      </c>
      <c r="C2113" s="3" t="s">
        <v>4748</v>
      </c>
      <c r="D2113">
        <v>0</v>
      </c>
      <c r="E2113" t="s">
        <v>4749</v>
      </c>
      <c r="F2113" t="s">
        <v>49</v>
      </c>
      <c r="I2113">
        <v>0</v>
      </c>
      <c r="N2113">
        <v>0</v>
      </c>
      <c r="O2113">
        <v>0</v>
      </c>
      <c r="Q2113" t="s">
        <v>3255</v>
      </c>
      <c r="R2113" t="s">
        <v>751</v>
      </c>
      <c r="S2113" t="s">
        <v>32</v>
      </c>
      <c r="AA2113" t="str">
        <f t="shared" si="117"/>
        <v/>
      </c>
    </row>
    <row r="2114" spans="1:27" x14ac:dyDescent="0.35">
      <c r="A2114" t="s">
        <v>4746</v>
      </c>
      <c r="B2114" s="3" t="s">
        <v>4747</v>
      </c>
      <c r="C2114" s="3" t="s">
        <v>4748</v>
      </c>
      <c r="D2114">
        <v>1</v>
      </c>
      <c r="E2114" t="s">
        <v>4750</v>
      </c>
      <c r="F2114" t="s">
        <v>49</v>
      </c>
      <c r="I2114">
        <v>0</v>
      </c>
      <c r="N2114">
        <v>0</v>
      </c>
      <c r="O2114">
        <v>0</v>
      </c>
      <c r="Q2114" t="s">
        <v>750</v>
      </c>
      <c r="R2114" t="s">
        <v>751</v>
      </c>
      <c r="S2114" t="s">
        <v>62</v>
      </c>
      <c r="AA2114" t="str">
        <f t="shared" ref="AA2114:AA2177" si="122">IF(N2114&gt;45,(O2114-1.2)/0.87,"")</f>
        <v/>
      </c>
    </row>
    <row r="2115" spans="1:27" x14ac:dyDescent="0.35">
      <c r="A2115" t="s">
        <v>4746</v>
      </c>
      <c r="B2115" s="3" t="s">
        <v>4747</v>
      </c>
      <c r="C2115" s="3" t="s">
        <v>4748</v>
      </c>
      <c r="D2115">
        <v>2</v>
      </c>
      <c r="E2115" t="s">
        <v>4751</v>
      </c>
      <c r="F2115" t="s">
        <v>49</v>
      </c>
      <c r="I2115">
        <v>0</v>
      </c>
      <c r="N2115">
        <v>0</v>
      </c>
      <c r="O2115">
        <v>0</v>
      </c>
      <c r="Q2115" t="s">
        <v>4752</v>
      </c>
      <c r="R2115" t="s">
        <v>4753</v>
      </c>
      <c r="S2115" t="s">
        <v>32</v>
      </c>
      <c r="AA2115" t="str">
        <f t="shared" si="122"/>
        <v/>
      </c>
    </row>
    <row r="2116" spans="1:27" x14ac:dyDescent="0.35">
      <c r="A2116" t="s">
        <v>4746</v>
      </c>
      <c r="B2116" s="3" t="s">
        <v>4747</v>
      </c>
      <c r="C2116" s="3" t="s">
        <v>4748</v>
      </c>
      <c r="D2116">
        <v>3</v>
      </c>
      <c r="E2116" t="s">
        <v>4754</v>
      </c>
      <c r="F2116" t="s">
        <v>49</v>
      </c>
      <c r="I2116">
        <v>0</v>
      </c>
      <c r="N2116">
        <v>0</v>
      </c>
      <c r="O2116">
        <v>0</v>
      </c>
      <c r="Q2116" t="s">
        <v>4755</v>
      </c>
      <c r="R2116" t="s">
        <v>751</v>
      </c>
      <c r="S2116" t="s">
        <v>32</v>
      </c>
      <c r="AA2116" t="str">
        <f t="shared" si="122"/>
        <v/>
      </c>
    </row>
    <row r="2117" spans="1:27" x14ac:dyDescent="0.35">
      <c r="A2117" t="s">
        <v>4746</v>
      </c>
      <c r="B2117" s="3" t="s">
        <v>4747</v>
      </c>
      <c r="C2117" s="3" t="s">
        <v>4748</v>
      </c>
      <c r="D2117">
        <v>4</v>
      </c>
      <c r="E2117" t="s">
        <v>4756</v>
      </c>
      <c r="F2117" t="s">
        <v>49</v>
      </c>
      <c r="I2117">
        <v>0</v>
      </c>
      <c r="N2117">
        <v>0</v>
      </c>
      <c r="O2117">
        <v>0</v>
      </c>
      <c r="Q2117" t="s">
        <v>4757</v>
      </c>
      <c r="R2117" t="s">
        <v>4753</v>
      </c>
      <c r="S2117" t="s">
        <v>32</v>
      </c>
      <c r="AA2117" t="str">
        <f t="shared" si="122"/>
        <v/>
      </c>
    </row>
    <row r="2118" spans="1:27" x14ac:dyDescent="0.35">
      <c r="A2118" t="s">
        <v>4746</v>
      </c>
      <c r="B2118" s="3" t="s">
        <v>4747</v>
      </c>
      <c r="C2118" s="3" t="s">
        <v>4748</v>
      </c>
      <c r="D2118">
        <v>5</v>
      </c>
      <c r="E2118" t="s">
        <v>4758</v>
      </c>
      <c r="F2118" t="s">
        <v>49</v>
      </c>
      <c r="I2118">
        <v>0</v>
      </c>
      <c r="N2118">
        <v>0</v>
      </c>
      <c r="O2118">
        <v>0</v>
      </c>
      <c r="Q2118" t="s">
        <v>4757</v>
      </c>
      <c r="R2118" t="s">
        <v>4753</v>
      </c>
      <c r="S2118" t="s">
        <v>32</v>
      </c>
      <c r="AA2118" t="str">
        <f t="shared" si="122"/>
        <v/>
      </c>
    </row>
    <row r="2119" spans="1:27" x14ac:dyDescent="0.35">
      <c r="A2119" t="s">
        <v>4746</v>
      </c>
      <c r="B2119" s="3" t="s">
        <v>4747</v>
      </c>
      <c r="C2119" s="3" t="s">
        <v>4748</v>
      </c>
      <c r="D2119">
        <v>6</v>
      </c>
      <c r="E2119" t="s">
        <v>4759</v>
      </c>
      <c r="F2119" t="s">
        <v>29</v>
      </c>
      <c r="I2119">
        <v>0</v>
      </c>
      <c r="N2119">
        <v>8</v>
      </c>
      <c r="O2119">
        <v>8.5</v>
      </c>
      <c r="P2119">
        <v>2</v>
      </c>
      <c r="Q2119" t="s">
        <v>4760</v>
      </c>
      <c r="R2119" t="s">
        <v>3415</v>
      </c>
      <c r="S2119" t="s">
        <v>32</v>
      </c>
      <c r="U2119" t="s">
        <v>33</v>
      </c>
      <c r="X2119" t="s">
        <v>34</v>
      </c>
      <c r="Y2119" t="s">
        <v>35</v>
      </c>
      <c r="AA2119" t="str">
        <f t="shared" si="122"/>
        <v/>
      </c>
    </row>
    <row r="2120" spans="1:27" x14ac:dyDescent="0.35">
      <c r="A2120" t="s">
        <v>4746</v>
      </c>
      <c r="B2120" s="3" t="s">
        <v>4747</v>
      </c>
      <c r="C2120" s="3" t="s">
        <v>4748</v>
      </c>
      <c r="D2120">
        <v>7</v>
      </c>
      <c r="E2120" t="s">
        <v>4761</v>
      </c>
      <c r="F2120" t="s">
        <v>49</v>
      </c>
      <c r="I2120">
        <v>0</v>
      </c>
      <c r="N2120">
        <v>0</v>
      </c>
      <c r="O2120">
        <v>0</v>
      </c>
      <c r="Q2120" t="s">
        <v>750</v>
      </c>
      <c r="R2120" t="s">
        <v>751</v>
      </c>
      <c r="S2120" t="s">
        <v>52</v>
      </c>
      <c r="T2120">
        <v>2</v>
      </c>
      <c r="AA2120" t="str">
        <f t="shared" si="122"/>
        <v/>
      </c>
    </row>
    <row r="2121" spans="1:27" x14ac:dyDescent="0.35">
      <c r="A2121" t="s">
        <v>4746</v>
      </c>
      <c r="B2121" s="3" t="s">
        <v>4747</v>
      </c>
      <c r="C2121" s="3" t="s">
        <v>4748</v>
      </c>
      <c r="D2121">
        <v>8</v>
      </c>
      <c r="E2121" t="s">
        <v>4762</v>
      </c>
      <c r="F2121" t="s">
        <v>29</v>
      </c>
      <c r="I2121">
        <v>0</v>
      </c>
      <c r="N2121">
        <v>12.5</v>
      </c>
      <c r="O2121">
        <v>13</v>
      </c>
      <c r="P2121">
        <v>2</v>
      </c>
      <c r="Q2121" t="s">
        <v>4763</v>
      </c>
      <c r="R2121" t="s">
        <v>751</v>
      </c>
      <c r="S2121" t="s">
        <v>32</v>
      </c>
      <c r="U2121" t="s">
        <v>33</v>
      </c>
      <c r="X2121" t="s">
        <v>34</v>
      </c>
      <c r="Y2121" t="s">
        <v>35</v>
      </c>
      <c r="AA2121" t="str">
        <f t="shared" si="122"/>
        <v/>
      </c>
    </row>
    <row r="2122" spans="1:27" x14ac:dyDescent="0.35">
      <c r="A2122" t="s">
        <v>4746</v>
      </c>
      <c r="B2122" s="3" t="s">
        <v>4747</v>
      </c>
      <c r="C2122" s="3" t="s">
        <v>4748</v>
      </c>
      <c r="D2122">
        <v>9</v>
      </c>
      <c r="E2122" t="s">
        <v>4764</v>
      </c>
      <c r="F2122" t="s">
        <v>29</v>
      </c>
      <c r="I2122">
        <v>0</v>
      </c>
      <c r="N2122">
        <v>23.5</v>
      </c>
      <c r="O2122">
        <v>25</v>
      </c>
      <c r="P2122">
        <v>2.5</v>
      </c>
      <c r="Q2122" t="s">
        <v>4765</v>
      </c>
      <c r="R2122" t="s">
        <v>3427</v>
      </c>
      <c r="S2122" t="s">
        <v>32</v>
      </c>
      <c r="U2122" t="s">
        <v>33</v>
      </c>
      <c r="X2122" t="s">
        <v>95</v>
      </c>
      <c r="Y2122" t="s">
        <v>35</v>
      </c>
      <c r="AA2122" t="str">
        <f t="shared" si="122"/>
        <v/>
      </c>
    </row>
    <row r="2123" spans="1:27" x14ac:dyDescent="0.35">
      <c r="A2123" t="s">
        <v>4746</v>
      </c>
      <c r="B2123" s="3" t="s">
        <v>4747</v>
      </c>
      <c r="C2123" s="3" t="s">
        <v>4748</v>
      </c>
      <c r="D2123">
        <v>10</v>
      </c>
      <c r="E2123" t="s">
        <v>4766</v>
      </c>
      <c r="F2123" t="s">
        <v>29</v>
      </c>
      <c r="I2123">
        <v>0</v>
      </c>
      <c r="N2123">
        <v>31</v>
      </c>
      <c r="O2123">
        <v>33.5</v>
      </c>
      <c r="P2123">
        <v>2.5</v>
      </c>
      <c r="Q2123" t="s">
        <v>750</v>
      </c>
      <c r="R2123" t="s">
        <v>751</v>
      </c>
      <c r="S2123" t="s">
        <v>32</v>
      </c>
      <c r="U2123" t="s">
        <v>33</v>
      </c>
      <c r="X2123" t="s">
        <v>88</v>
      </c>
      <c r="Y2123" t="s">
        <v>35</v>
      </c>
      <c r="AA2123" t="str">
        <f t="shared" si="122"/>
        <v/>
      </c>
    </row>
    <row r="2124" spans="1:27" x14ac:dyDescent="0.35">
      <c r="A2124" t="s">
        <v>4746</v>
      </c>
      <c r="B2124" s="3" t="s">
        <v>4747</v>
      </c>
      <c r="C2124" s="3" t="s">
        <v>4748</v>
      </c>
      <c r="D2124">
        <v>11</v>
      </c>
      <c r="E2124" t="s">
        <v>4767</v>
      </c>
      <c r="F2124" t="s">
        <v>29</v>
      </c>
      <c r="I2124">
        <v>0</v>
      </c>
      <c r="N2124">
        <v>32.5</v>
      </c>
      <c r="O2124">
        <v>34</v>
      </c>
      <c r="P2124">
        <v>4.5</v>
      </c>
      <c r="Q2124" t="s">
        <v>4768</v>
      </c>
      <c r="S2124" t="s">
        <v>32</v>
      </c>
      <c r="U2124" t="s">
        <v>33</v>
      </c>
      <c r="X2124" t="s">
        <v>34</v>
      </c>
      <c r="Y2124" t="s">
        <v>35</v>
      </c>
      <c r="AA2124" t="str">
        <f t="shared" si="122"/>
        <v/>
      </c>
    </row>
    <row r="2125" spans="1:27" x14ac:dyDescent="0.35">
      <c r="A2125" t="s">
        <v>4746</v>
      </c>
      <c r="B2125" s="3" t="s">
        <v>4747</v>
      </c>
      <c r="C2125" s="3" t="s">
        <v>4748</v>
      </c>
      <c r="D2125">
        <v>12</v>
      </c>
      <c r="E2125" t="s">
        <v>4769</v>
      </c>
      <c r="F2125" t="s">
        <v>29</v>
      </c>
      <c r="I2125">
        <v>0</v>
      </c>
      <c r="N2125">
        <v>38</v>
      </c>
      <c r="O2125">
        <v>41.5</v>
      </c>
      <c r="P2125">
        <v>3</v>
      </c>
      <c r="Q2125" t="s">
        <v>4770</v>
      </c>
      <c r="R2125" t="s">
        <v>4771</v>
      </c>
      <c r="S2125" t="s">
        <v>32</v>
      </c>
      <c r="U2125" t="s">
        <v>33</v>
      </c>
      <c r="X2125" t="s">
        <v>34</v>
      </c>
      <c r="Y2125" t="s">
        <v>35</v>
      </c>
      <c r="AA2125" t="str">
        <f t="shared" si="122"/>
        <v/>
      </c>
    </row>
    <row r="2126" spans="1:27" x14ac:dyDescent="0.35">
      <c r="A2126" t="s">
        <v>4746</v>
      </c>
      <c r="B2126" s="3" t="s">
        <v>4747</v>
      </c>
      <c r="C2126" s="3" t="s">
        <v>4748</v>
      </c>
      <c r="D2126">
        <v>13</v>
      </c>
      <c r="E2126" t="s">
        <v>4772</v>
      </c>
      <c r="F2126" t="s">
        <v>29</v>
      </c>
      <c r="I2126">
        <v>0</v>
      </c>
      <c r="N2126">
        <v>34</v>
      </c>
      <c r="O2126">
        <v>36.5</v>
      </c>
      <c r="P2126">
        <v>5</v>
      </c>
      <c r="Q2126" t="s">
        <v>4773</v>
      </c>
      <c r="R2126" t="s">
        <v>685</v>
      </c>
      <c r="S2126" t="s">
        <v>32</v>
      </c>
      <c r="U2126" t="s">
        <v>33</v>
      </c>
      <c r="X2126" t="s">
        <v>34</v>
      </c>
      <c r="Y2126" t="s">
        <v>35</v>
      </c>
      <c r="AA2126" t="str">
        <f t="shared" si="122"/>
        <v/>
      </c>
    </row>
    <row r="2127" spans="1:27" x14ac:dyDescent="0.35">
      <c r="A2127" t="s">
        <v>4746</v>
      </c>
      <c r="B2127" s="3" t="s">
        <v>4747</v>
      </c>
      <c r="C2127" s="3" t="s">
        <v>4748</v>
      </c>
      <c r="D2127">
        <v>14</v>
      </c>
      <c r="E2127" t="s">
        <v>4774</v>
      </c>
      <c r="F2127" t="s">
        <v>29</v>
      </c>
      <c r="I2127">
        <v>0</v>
      </c>
      <c r="N2127">
        <v>26</v>
      </c>
      <c r="O2127">
        <v>26.5</v>
      </c>
      <c r="P2127">
        <v>3</v>
      </c>
      <c r="Q2127" t="s">
        <v>4775</v>
      </c>
      <c r="R2127" t="s">
        <v>245</v>
      </c>
      <c r="S2127" t="s">
        <v>32</v>
      </c>
      <c r="U2127" t="s">
        <v>33</v>
      </c>
      <c r="X2127" t="s">
        <v>95</v>
      </c>
      <c r="Y2127" t="s">
        <v>35</v>
      </c>
      <c r="AA2127" t="str">
        <f t="shared" si="122"/>
        <v/>
      </c>
    </row>
    <row r="2128" spans="1:27" x14ac:dyDescent="0.35">
      <c r="A2128" t="s">
        <v>4746</v>
      </c>
      <c r="B2128" s="3" t="s">
        <v>4747</v>
      </c>
      <c r="C2128" s="3" t="s">
        <v>4748</v>
      </c>
      <c r="D2128">
        <v>15</v>
      </c>
      <c r="E2128" t="s">
        <v>4776</v>
      </c>
      <c r="F2128" t="s">
        <v>49</v>
      </c>
      <c r="I2128">
        <v>0</v>
      </c>
      <c r="N2128">
        <v>0</v>
      </c>
      <c r="O2128">
        <v>0</v>
      </c>
      <c r="Q2128" t="s">
        <v>4777</v>
      </c>
      <c r="R2128" t="s">
        <v>4778</v>
      </c>
      <c r="S2128" t="s">
        <v>32</v>
      </c>
      <c r="AA2128" t="str">
        <f t="shared" si="122"/>
        <v/>
      </c>
    </row>
    <row r="2129" spans="1:33" x14ac:dyDescent="0.35">
      <c r="A2129" t="s">
        <v>4746</v>
      </c>
      <c r="B2129" s="3" t="s">
        <v>4747</v>
      </c>
      <c r="C2129" s="3" t="s">
        <v>4748</v>
      </c>
      <c r="D2129">
        <v>16</v>
      </c>
      <c r="E2129" t="s">
        <v>4779</v>
      </c>
      <c r="F2129" t="s">
        <v>29</v>
      </c>
      <c r="I2129">
        <v>0</v>
      </c>
      <c r="N2129">
        <v>28</v>
      </c>
      <c r="O2129">
        <v>31</v>
      </c>
      <c r="P2129">
        <v>3.5</v>
      </c>
      <c r="Q2129" t="s">
        <v>4780</v>
      </c>
      <c r="R2129" t="s">
        <v>4781</v>
      </c>
      <c r="S2129" t="s">
        <v>32</v>
      </c>
      <c r="U2129" t="s">
        <v>33</v>
      </c>
      <c r="X2129" t="s">
        <v>34</v>
      </c>
      <c r="Y2129" t="s">
        <v>35</v>
      </c>
      <c r="AA2129" t="str">
        <f t="shared" si="122"/>
        <v/>
      </c>
    </row>
    <row r="2130" spans="1:33" x14ac:dyDescent="0.35">
      <c r="A2130" t="s">
        <v>4746</v>
      </c>
      <c r="B2130" s="3" t="s">
        <v>4747</v>
      </c>
      <c r="C2130" s="3" t="s">
        <v>4748</v>
      </c>
      <c r="D2130">
        <v>17</v>
      </c>
      <c r="E2130" t="s">
        <v>4782</v>
      </c>
      <c r="F2130" t="s">
        <v>29</v>
      </c>
      <c r="I2130">
        <v>0</v>
      </c>
      <c r="N2130">
        <v>19.5</v>
      </c>
      <c r="O2130">
        <v>19.5</v>
      </c>
      <c r="P2130">
        <v>4</v>
      </c>
      <c r="Q2130" t="s">
        <v>4783</v>
      </c>
      <c r="R2130" t="s">
        <v>3524</v>
      </c>
      <c r="S2130" t="s">
        <v>32</v>
      </c>
      <c r="U2130" t="s">
        <v>33</v>
      </c>
      <c r="X2130" t="s">
        <v>34</v>
      </c>
      <c r="Y2130" t="s">
        <v>35</v>
      </c>
      <c r="AA2130" t="str">
        <f t="shared" si="122"/>
        <v/>
      </c>
    </row>
    <row r="2131" spans="1:33" x14ac:dyDescent="0.35">
      <c r="A2131" t="s">
        <v>4746</v>
      </c>
      <c r="B2131" s="3" t="s">
        <v>4747</v>
      </c>
      <c r="C2131" s="3" t="s">
        <v>4748</v>
      </c>
      <c r="D2131">
        <v>18</v>
      </c>
      <c r="E2131" t="s">
        <v>4784</v>
      </c>
      <c r="F2131" t="s">
        <v>29</v>
      </c>
      <c r="I2131">
        <v>0</v>
      </c>
      <c r="N2131">
        <v>15</v>
      </c>
      <c r="O2131">
        <v>15</v>
      </c>
      <c r="P2131">
        <v>4</v>
      </c>
      <c r="Q2131" t="s">
        <v>4783</v>
      </c>
      <c r="R2131" t="s">
        <v>3524</v>
      </c>
      <c r="S2131" t="s">
        <v>32</v>
      </c>
      <c r="U2131" t="s">
        <v>33</v>
      </c>
      <c r="X2131" t="s">
        <v>34</v>
      </c>
      <c r="Y2131" t="s">
        <v>35</v>
      </c>
      <c r="AA2131" t="str">
        <f t="shared" si="122"/>
        <v/>
      </c>
    </row>
    <row r="2132" spans="1:33" x14ac:dyDescent="0.35">
      <c r="A2132" t="s">
        <v>4746</v>
      </c>
      <c r="B2132" s="3" t="s">
        <v>4747</v>
      </c>
      <c r="C2132" s="3" t="s">
        <v>4748</v>
      </c>
      <c r="D2132">
        <v>19</v>
      </c>
      <c r="E2132" t="s">
        <v>4785</v>
      </c>
      <c r="F2132" t="s">
        <v>29</v>
      </c>
      <c r="I2132">
        <v>0</v>
      </c>
      <c r="N2132">
        <v>13</v>
      </c>
      <c r="O2132">
        <v>14</v>
      </c>
      <c r="P2132">
        <v>2.5</v>
      </c>
      <c r="Q2132" t="s">
        <v>3536</v>
      </c>
      <c r="R2132" t="s">
        <v>3537</v>
      </c>
      <c r="S2132" t="s">
        <v>32</v>
      </c>
      <c r="U2132" t="s">
        <v>33</v>
      </c>
      <c r="X2132" t="s">
        <v>34</v>
      </c>
      <c r="Y2132" t="s">
        <v>35</v>
      </c>
      <c r="AA2132" t="str">
        <f t="shared" si="122"/>
        <v/>
      </c>
    </row>
    <row r="2133" spans="1:33" x14ac:dyDescent="0.35">
      <c r="A2133" t="s">
        <v>4746</v>
      </c>
      <c r="B2133" s="3" t="s">
        <v>4747</v>
      </c>
      <c r="C2133" s="3" t="s">
        <v>4748</v>
      </c>
      <c r="D2133">
        <v>20</v>
      </c>
      <c r="E2133" t="s">
        <v>4786</v>
      </c>
      <c r="F2133" t="s">
        <v>29</v>
      </c>
      <c r="I2133">
        <v>0</v>
      </c>
      <c r="N2133">
        <v>18.5</v>
      </c>
      <c r="O2133">
        <v>19.5</v>
      </c>
      <c r="P2133">
        <v>4</v>
      </c>
      <c r="Q2133" t="s">
        <v>4787</v>
      </c>
      <c r="S2133" t="s">
        <v>32</v>
      </c>
      <c r="U2133" t="s">
        <v>33</v>
      </c>
      <c r="X2133" t="s">
        <v>34</v>
      </c>
      <c r="Y2133" t="s">
        <v>35</v>
      </c>
      <c r="AA2133" t="str">
        <f t="shared" si="122"/>
        <v/>
      </c>
    </row>
    <row r="2134" spans="1:33" x14ac:dyDescent="0.35">
      <c r="A2134" t="s">
        <v>4746</v>
      </c>
      <c r="B2134" s="3" t="s">
        <v>4747</v>
      </c>
      <c r="C2134" s="3" t="s">
        <v>4748</v>
      </c>
      <c r="D2134">
        <v>21</v>
      </c>
      <c r="E2134" t="s">
        <v>4788</v>
      </c>
      <c r="F2134" t="s">
        <v>29</v>
      </c>
      <c r="I2134">
        <v>0</v>
      </c>
      <c r="N2134">
        <v>13</v>
      </c>
      <c r="O2134">
        <v>14</v>
      </c>
      <c r="P2134">
        <v>4</v>
      </c>
      <c r="Q2134" t="s">
        <v>4789</v>
      </c>
      <c r="R2134" t="s">
        <v>3423</v>
      </c>
      <c r="S2134" t="s">
        <v>32</v>
      </c>
      <c r="U2134" t="s">
        <v>33</v>
      </c>
      <c r="X2134" t="s">
        <v>34</v>
      </c>
      <c r="Y2134" t="s">
        <v>35</v>
      </c>
      <c r="AA2134" t="str">
        <f t="shared" si="122"/>
        <v/>
      </c>
    </row>
    <row r="2135" spans="1:33" x14ac:dyDescent="0.35">
      <c r="A2135" t="s">
        <v>4746</v>
      </c>
      <c r="B2135" s="3" t="s">
        <v>4747</v>
      </c>
      <c r="C2135" s="3" t="s">
        <v>4748</v>
      </c>
      <c r="D2135">
        <v>22</v>
      </c>
      <c r="E2135" t="s">
        <v>4790</v>
      </c>
      <c r="F2135" t="s">
        <v>29</v>
      </c>
      <c r="I2135">
        <v>0</v>
      </c>
      <c r="N2135">
        <v>26.5</v>
      </c>
      <c r="O2135">
        <v>27</v>
      </c>
      <c r="P2135">
        <v>4</v>
      </c>
      <c r="Q2135" t="s">
        <v>4791</v>
      </c>
      <c r="R2135" t="s">
        <v>1162</v>
      </c>
      <c r="S2135" t="s">
        <v>32</v>
      </c>
      <c r="U2135" t="s">
        <v>33</v>
      </c>
      <c r="X2135" t="s">
        <v>34</v>
      </c>
      <c r="Y2135" t="s">
        <v>35</v>
      </c>
      <c r="AA2135" t="str">
        <f t="shared" si="122"/>
        <v/>
      </c>
    </row>
    <row r="2136" spans="1:33" x14ac:dyDescent="0.35">
      <c r="A2136" t="s">
        <v>4746</v>
      </c>
      <c r="B2136" s="3" t="s">
        <v>4747</v>
      </c>
      <c r="C2136" s="3" t="s">
        <v>4748</v>
      </c>
      <c r="D2136">
        <v>23</v>
      </c>
      <c r="E2136" t="s">
        <v>4792</v>
      </c>
      <c r="F2136" t="s">
        <v>73</v>
      </c>
      <c r="G2136">
        <v>20.5</v>
      </c>
      <c r="H2136">
        <v>22.149449999999899</v>
      </c>
      <c r="I2136">
        <v>0</v>
      </c>
      <c r="J2136" t="s">
        <v>4793</v>
      </c>
      <c r="K2136">
        <v>1</v>
      </c>
      <c r="L2136" t="s">
        <v>176</v>
      </c>
      <c r="AA2136" t="str">
        <f t="shared" si="122"/>
        <v/>
      </c>
      <c r="AC2136">
        <f t="shared" ref="AC2136:AC2137" si="123">IF(H2136&gt;0,(H2136-1.2)/0.87,IF(G2136&gt;0,G2136,""))</f>
        <v>24.079827586206783</v>
      </c>
      <c r="AD2136">
        <f t="shared" ref="AD2136:AD2137" si="124">IF(AC2136&gt;30,0.00027249*AC2136^3+42.1294,0)</f>
        <v>0</v>
      </c>
      <c r="AE2136">
        <v>1</v>
      </c>
      <c r="AF2136">
        <v>2</v>
      </c>
      <c r="AG2136">
        <f t="shared" ref="AG2136:AG2137" si="125">AE2136*AD2136</f>
        <v>0</v>
      </c>
    </row>
    <row r="2137" spans="1:33" x14ac:dyDescent="0.35">
      <c r="A2137" t="s">
        <v>4746</v>
      </c>
      <c r="B2137" s="3" t="s">
        <v>4747</v>
      </c>
      <c r="C2137" s="3" t="s">
        <v>4748</v>
      </c>
      <c r="D2137">
        <v>24</v>
      </c>
      <c r="E2137" t="s">
        <v>4794</v>
      </c>
      <c r="F2137" t="s">
        <v>73</v>
      </c>
      <c r="G2137">
        <v>28.5</v>
      </c>
      <c r="H2137">
        <v>30.492649999999902</v>
      </c>
      <c r="I2137">
        <v>59.457991870960377</v>
      </c>
      <c r="J2137" t="s">
        <v>3921</v>
      </c>
      <c r="K2137">
        <v>1</v>
      </c>
      <c r="L2137" t="s">
        <v>176</v>
      </c>
      <c r="AA2137" t="str">
        <f t="shared" si="122"/>
        <v/>
      </c>
      <c r="AC2137">
        <f t="shared" si="123"/>
        <v>33.669712643678047</v>
      </c>
      <c r="AD2137">
        <f t="shared" si="124"/>
        <v>52.530249173933115</v>
      </c>
      <c r="AE2137">
        <v>1</v>
      </c>
      <c r="AF2137">
        <v>2</v>
      </c>
      <c r="AG2137">
        <f t="shared" si="125"/>
        <v>52.530249173933115</v>
      </c>
    </row>
    <row r="2138" spans="1:33" x14ac:dyDescent="0.35">
      <c r="A2138" t="s">
        <v>4746</v>
      </c>
      <c r="B2138" s="3" t="s">
        <v>4747</v>
      </c>
      <c r="C2138" s="3" t="s">
        <v>4748</v>
      </c>
      <c r="D2138">
        <v>25</v>
      </c>
      <c r="E2138" t="s">
        <v>4795</v>
      </c>
      <c r="F2138" t="s">
        <v>29</v>
      </c>
      <c r="I2138">
        <v>0</v>
      </c>
      <c r="N2138">
        <v>12</v>
      </c>
      <c r="O2138">
        <v>12.5</v>
      </c>
      <c r="P2138">
        <v>2</v>
      </c>
      <c r="Q2138" t="s">
        <v>4796</v>
      </c>
      <c r="R2138" t="s">
        <v>4797</v>
      </c>
      <c r="S2138" t="s">
        <v>32</v>
      </c>
      <c r="U2138" t="s">
        <v>33</v>
      </c>
      <c r="X2138" t="s">
        <v>34</v>
      </c>
      <c r="Y2138" t="s">
        <v>35</v>
      </c>
      <c r="AA2138" t="str">
        <f t="shared" si="122"/>
        <v/>
      </c>
    </row>
    <row r="2139" spans="1:33" x14ac:dyDescent="0.35">
      <c r="A2139" t="s">
        <v>4746</v>
      </c>
      <c r="B2139" s="3" t="s">
        <v>4747</v>
      </c>
      <c r="C2139" s="3" t="s">
        <v>4748</v>
      </c>
      <c r="D2139">
        <v>26</v>
      </c>
      <c r="E2139" t="s">
        <v>4798</v>
      </c>
      <c r="F2139" t="s">
        <v>29</v>
      </c>
      <c r="I2139">
        <v>0</v>
      </c>
      <c r="N2139">
        <v>9</v>
      </c>
      <c r="O2139">
        <v>10</v>
      </c>
      <c r="P2139">
        <v>2</v>
      </c>
      <c r="Q2139" t="s">
        <v>4799</v>
      </c>
      <c r="R2139" t="s">
        <v>592</v>
      </c>
      <c r="S2139" t="s">
        <v>32</v>
      </c>
      <c r="U2139" t="s">
        <v>33</v>
      </c>
      <c r="X2139" t="s">
        <v>34</v>
      </c>
      <c r="Y2139" t="s">
        <v>35</v>
      </c>
      <c r="AA2139" t="str">
        <f t="shared" si="122"/>
        <v/>
      </c>
    </row>
    <row r="2140" spans="1:33" x14ac:dyDescent="0.35">
      <c r="A2140" t="s">
        <v>4746</v>
      </c>
      <c r="B2140" s="3" t="s">
        <v>4747</v>
      </c>
      <c r="C2140" s="3" t="s">
        <v>4748</v>
      </c>
      <c r="D2140">
        <v>27</v>
      </c>
      <c r="E2140" t="s">
        <v>4800</v>
      </c>
      <c r="F2140" t="s">
        <v>29</v>
      </c>
      <c r="I2140">
        <v>0</v>
      </c>
      <c r="N2140">
        <v>26</v>
      </c>
      <c r="O2140">
        <v>27</v>
      </c>
      <c r="P2140">
        <v>2</v>
      </c>
      <c r="Q2140" t="s">
        <v>4768</v>
      </c>
      <c r="S2140" t="s">
        <v>32</v>
      </c>
      <c r="U2140" t="s">
        <v>33</v>
      </c>
      <c r="X2140" t="s">
        <v>34</v>
      </c>
      <c r="Y2140" t="s">
        <v>35</v>
      </c>
      <c r="AA2140" t="str">
        <f t="shared" si="122"/>
        <v/>
      </c>
    </row>
    <row r="2141" spans="1:33" x14ac:dyDescent="0.35">
      <c r="A2141" t="s">
        <v>4746</v>
      </c>
      <c r="B2141" s="3" t="s">
        <v>4747</v>
      </c>
      <c r="C2141" s="3" t="s">
        <v>4748</v>
      </c>
      <c r="D2141">
        <v>28</v>
      </c>
      <c r="E2141" t="s">
        <v>4801</v>
      </c>
      <c r="F2141" t="s">
        <v>29</v>
      </c>
      <c r="I2141">
        <v>0</v>
      </c>
      <c r="N2141">
        <v>22</v>
      </c>
      <c r="O2141">
        <v>22.5</v>
      </c>
      <c r="P2141">
        <v>2</v>
      </c>
      <c r="Q2141" t="s">
        <v>4802</v>
      </c>
      <c r="R2141" t="s">
        <v>3423</v>
      </c>
      <c r="S2141" t="s">
        <v>32</v>
      </c>
      <c r="U2141" t="s">
        <v>33</v>
      </c>
      <c r="X2141" t="s">
        <v>34</v>
      </c>
      <c r="Y2141" t="s">
        <v>35</v>
      </c>
      <c r="AA2141" t="str">
        <f t="shared" si="122"/>
        <v/>
      </c>
    </row>
    <row r="2142" spans="1:33" x14ac:dyDescent="0.35">
      <c r="A2142" t="s">
        <v>4746</v>
      </c>
      <c r="B2142" s="3" t="s">
        <v>4747</v>
      </c>
      <c r="C2142" s="3" t="s">
        <v>4748</v>
      </c>
      <c r="D2142">
        <v>29</v>
      </c>
      <c r="E2142" t="s">
        <v>4803</v>
      </c>
      <c r="F2142" t="s">
        <v>29</v>
      </c>
      <c r="I2142">
        <v>0</v>
      </c>
      <c r="N2142">
        <v>13</v>
      </c>
      <c r="O2142">
        <v>14</v>
      </c>
      <c r="P2142">
        <v>1.5</v>
      </c>
      <c r="Q2142" t="s">
        <v>3465</v>
      </c>
      <c r="R2142" t="s">
        <v>3423</v>
      </c>
      <c r="S2142" t="s">
        <v>32</v>
      </c>
      <c r="U2142" t="s">
        <v>33</v>
      </c>
      <c r="X2142" t="s">
        <v>34</v>
      </c>
      <c r="Y2142" t="s">
        <v>35</v>
      </c>
      <c r="AA2142" t="str">
        <f t="shared" si="122"/>
        <v/>
      </c>
    </row>
    <row r="2143" spans="1:33" x14ac:dyDescent="0.35">
      <c r="A2143" t="s">
        <v>4746</v>
      </c>
      <c r="B2143" s="3" t="s">
        <v>4747</v>
      </c>
      <c r="C2143" s="3" t="s">
        <v>4748</v>
      </c>
      <c r="D2143">
        <v>30</v>
      </c>
      <c r="E2143" t="s">
        <v>4804</v>
      </c>
      <c r="F2143" t="s">
        <v>29</v>
      </c>
      <c r="I2143">
        <v>0</v>
      </c>
      <c r="N2143">
        <v>37</v>
      </c>
      <c r="O2143">
        <v>38.5</v>
      </c>
      <c r="P2143">
        <v>2</v>
      </c>
      <c r="Q2143" t="s">
        <v>4805</v>
      </c>
      <c r="R2143" t="s">
        <v>4806</v>
      </c>
      <c r="S2143" t="s">
        <v>32</v>
      </c>
      <c r="U2143" t="s">
        <v>33</v>
      </c>
      <c r="X2143" t="s">
        <v>34</v>
      </c>
      <c r="Y2143" t="s">
        <v>35</v>
      </c>
      <c r="AA2143" t="str">
        <f t="shared" si="122"/>
        <v/>
      </c>
    </row>
    <row r="2144" spans="1:33" x14ac:dyDescent="0.35">
      <c r="A2144" t="s">
        <v>4807</v>
      </c>
      <c r="B2144" s="3" t="s">
        <v>4808</v>
      </c>
      <c r="C2144" s="3" t="s">
        <v>4809</v>
      </c>
      <c r="D2144">
        <v>0</v>
      </c>
      <c r="E2144" t="s">
        <v>4810</v>
      </c>
      <c r="F2144" t="s">
        <v>29</v>
      </c>
      <c r="I2144">
        <v>0</v>
      </c>
      <c r="N2144">
        <v>16</v>
      </c>
      <c r="O2144">
        <v>17</v>
      </c>
      <c r="P2144">
        <v>3.5</v>
      </c>
      <c r="Q2144" t="s">
        <v>4811</v>
      </c>
      <c r="R2144" t="s">
        <v>4812</v>
      </c>
      <c r="S2144" t="s">
        <v>32</v>
      </c>
      <c r="U2144" t="s">
        <v>33</v>
      </c>
      <c r="X2144" t="s">
        <v>95</v>
      </c>
      <c r="Y2144" t="s">
        <v>35</v>
      </c>
      <c r="AA2144" t="str">
        <f t="shared" si="122"/>
        <v/>
      </c>
    </row>
    <row r="2145" spans="1:33" x14ac:dyDescent="0.35">
      <c r="A2145" t="s">
        <v>4807</v>
      </c>
      <c r="B2145" s="3" t="s">
        <v>4808</v>
      </c>
      <c r="C2145" s="3" t="s">
        <v>4809</v>
      </c>
      <c r="D2145">
        <v>1</v>
      </c>
      <c r="E2145" t="s">
        <v>4813</v>
      </c>
      <c r="F2145" t="s">
        <v>29</v>
      </c>
      <c r="I2145">
        <v>0</v>
      </c>
      <c r="N2145">
        <v>20</v>
      </c>
      <c r="O2145">
        <v>20</v>
      </c>
      <c r="P2145">
        <v>3</v>
      </c>
      <c r="Q2145" t="s">
        <v>4814</v>
      </c>
      <c r="R2145" t="s">
        <v>4815</v>
      </c>
      <c r="S2145" t="s">
        <v>52</v>
      </c>
      <c r="T2145">
        <v>3</v>
      </c>
      <c r="U2145" t="s">
        <v>33</v>
      </c>
      <c r="X2145" t="s">
        <v>88</v>
      </c>
      <c r="Y2145" t="s">
        <v>35</v>
      </c>
      <c r="AA2145" t="str">
        <f t="shared" si="122"/>
        <v/>
      </c>
    </row>
    <row r="2146" spans="1:33" x14ac:dyDescent="0.35">
      <c r="A2146" t="s">
        <v>4807</v>
      </c>
      <c r="B2146" s="3" t="s">
        <v>4808</v>
      </c>
      <c r="C2146" s="3" t="s">
        <v>4809</v>
      </c>
      <c r="D2146">
        <v>2</v>
      </c>
      <c r="E2146" t="s">
        <v>4816</v>
      </c>
      <c r="F2146" t="s">
        <v>49</v>
      </c>
      <c r="I2146">
        <v>0</v>
      </c>
      <c r="N2146">
        <v>0</v>
      </c>
      <c r="O2146">
        <v>0</v>
      </c>
      <c r="Q2146" t="s">
        <v>4817</v>
      </c>
      <c r="R2146" t="s">
        <v>371</v>
      </c>
      <c r="S2146" t="s">
        <v>52</v>
      </c>
      <c r="T2146">
        <v>3</v>
      </c>
      <c r="AA2146" t="str">
        <f t="shared" si="122"/>
        <v/>
      </c>
    </row>
    <row r="2147" spans="1:33" x14ac:dyDescent="0.35">
      <c r="A2147" t="s">
        <v>4807</v>
      </c>
      <c r="B2147" s="3" t="s">
        <v>4808</v>
      </c>
      <c r="C2147" s="3" t="s">
        <v>4809</v>
      </c>
      <c r="D2147">
        <v>3</v>
      </c>
      <c r="E2147" t="s">
        <v>4818</v>
      </c>
      <c r="F2147" t="s">
        <v>73</v>
      </c>
      <c r="G2147">
        <v>37</v>
      </c>
      <c r="I2147">
        <v>47.480425427586553</v>
      </c>
      <c r="J2147" s="4" t="s">
        <v>4819</v>
      </c>
      <c r="K2147">
        <v>0</v>
      </c>
      <c r="L2147" t="s">
        <v>75</v>
      </c>
      <c r="M2147">
        <v>1</v>
      </c>
      <c r="AA2147" t="str">
        <f t="shared" si="122"/>
        <v/>
      </c>
      <c r="AC2147">
        <f>IF(H2147&gt;0,(H2147-1.2)/0.87,IF(G2147&gt;0,G2147,""))</f>
        <v>37</v>
      </c>
      <c r="AD2147">
        <f>IF(AC2147&gt;30,0.00027249*AC2147^3+42.1294,0)</f>
        <v>55.931835969999995</v>
      </c>
      <c r="AE2147">
        <v>0.68</v>
      </c>
      <c r="AF2147">
        <v>2</v>
      </c>
      <c r="AG2147">
        <f>AE2147*AD2147</f>
        <v>38.033648459600002</v>
      </c>
    </row>
    <row r="2148" spans="1:33" x14ac:dyDescent="0.35">
      <c r="A2148" t="s">
        <v>4820</v>
      </c>
      <c r="B2148" s="3" t="s">
        <v>4821</v>
      </c>
      <c r="C2148" s="3" t="s">
        <v>4822</v>
      </c>
      <c r="D2148">
        <v>0</v>
      </c>
      <c r="E2148" t="s">
        <v>4823</v>
      </c>
      <c r="F2148" t="s">
        <v>29</v>
      </c>
      <c r="I2148">
        <v>0</v>
      </c>
      <c r="N2148">
        <v>38</v>
      </c>
      <c r="O2148">
        <v>39</v>
      </c>
      <c r="P2148">
        <v>7</v>
      </c>
      <c r="Q2148" t="s">
        <v>4824</v>
      </c>
      <c r="R2148" t="s">
        <v>3870</v>
      </c>
      <c r="S2148" t="s">
        <v>32</v>
      </c>
      <c r="U2148" t="s">
        <v>117</v>
      </c>
      <c r="V2148" t="s">
        <v>393</v>
      </c>
      <c r="W2148">
        <v>2</v>
      </c>
      <c r="X2148" t="s">
        <v>88</v>
      </c>
      <c r="Y2148" t="s">
        <v>35</v>
      </c>
      <c r="AA2148" t="str">
        <f t="shared" si="122"/>
        <v/>
      </c>
    </row>
    <row r="2149" spans="1:33" x14ac:dyDescent="0.35">
      <c r="A2149" t="s">
        <v>4820</v>
      </c>
      <c r="B2149" s="3" t="s">
        <v>4821</v>
      </c>
      <c r="C2149" s="3" t="s">
        <v>4822</v>
      </c>
      <c r="D2149">
        <v>1</v>
      </c>
      <c r="E2149" t="s">
        <v>4825</v>
      </c>
      <c r="F2149" t="s">
        <v>29</v>
      </c>
      <c r="I2149">
        <v>0</v>
      </c>
      <c r="N2149">
        <v>35</v>
      </c>
      <c r="O2149">
        <v>38</v>
      </c>
      <c r="P2149">
        <v>6.5</v>
      </c>
      <c r="Q2149" t="s">
        <v>4826</v>
      </c>
      <c r="R2149" t="s">
        <v>4827</v>
      </c>
      <c r="S2149" t="s">
        <v>32</v>
      </c>
      <c r="U2149" t="s">
        <v>33</v>
      </c>
      <c r="X2149" t="s">
        <v>34</v>
      </c>
      <c r="Y2149" t="s">
        <v>35</v>
      </c>
      <c r="AA2149" t="str">
        <f t="shared" si="122"/>
        <v/>
      </c>
    </row>
    <row r="2150" spans="1:33" x14ac:dyDescent="0.35">
      <c r="A2150" t="s">
        <v>4820</v>
      </c>
      <c r="B2150" s="3" t="s">
        <v>4821</v>
      </c>
      <c r="C2150" s="3" t="s">
        <v>4822</v>
      </c>
      <c r="D2150">
        <v>2</v>
      </c>
      <c r="E2150" t="s">
        <v>4828</v>
      </c>
      <c r="F2150" t="s">
        <v>29</v>
      </c>
      <c r="I2150">
        <v>0</v>
      </c>
      <c r="N2150">
        <v>37</v>
      </c>
      <c r="O2150">
        <v>40</v>
      </c>
      <c r="P2150">
        <v>6</v>
      </c>
      <c r="Q2150" t="s">
        <v>4829</v>
      </c>
      <c r="R2150" t="s">
        <v>4830</v>
      </c>
      <c r="S2150" t="s">
        <v>32</v>
      </c>
      <c r="U2150" t="s">
        <v>33</v>
      </c>
      <c r="X2150" t="s">
        <v>95</v>
      </c>
      <c r="Y2150" t="s">
        <v>35</v>
      </c>
      <c r="AA2150" t="str">
        <f t="shared" si="122"/>
        <v/>
      </c>
    </row>
    <row r="2151" spans="1:33" x14ac:dyDescent="0.35">
      <c r="A2151" t="s">
        <v>4820</v>
      </c>
      <c r="B2151" s="3" t="s">
        <v>4821</v>
      </c>
      <c r="C2151" s="3" t="s">
        <v>4822</v>
      </c>
      <c r="D2151">
        <v>3</v>
      </c>
      <c r="E2151" t="s">
        <v>4831</v>
      </c>
      <c r="F2151" t="s">
        <v>29</v>
      </c>
      <c r="I2151">
        <v>0</v>
      </c>
      <c r="N2151">
        <v>37</v>
      </c>
      <c r="O2151">
        <v>39</v>
      </c>
      <c r="P2151">
        <v>8</v>
      </c>
      <c r="Q2151" t="s">
        <v>4832</v>
      </c>
      <c r="R2151" t="s">
        <v>4833</v>
      </c>
      <c r="S2151" t="s">
        <v>32</v>
      </c>
      <c r="U2151" t="s">
        <v>33</v>
      </c>
      <c r="X2151" t="s">
        <v>95</v>
      </c>
      <c r="Y2151" t="s">
        <v>35</v>
      </c>
      <c r="AA2151" t="str">
        <f t="shared" si="122"/>
        <v/>
      </c>
    </row>
    <row r="2152" spans="1:33" x14ac:dyDescent="0.35">
      <c r="A2152" t="s">
        <v>4820</v>
      </c>
      <c r="B2152" s="3" t="s">
        <v>4821</v>
      </c>
      <c r="C2152" s="3" t="s">
        <v>4822</v>
      </c>
      <c r="D2152">
        <v>4</v>
      </c>
      <c r="E2152" t="s">
        <v>4834</v>
      </c>
      <c r="F2152" t="s">
        <v>29</v>
      </c>
      <c r="I2152">
        <v>0</v>
      </c>
      <c r="N2152">
        <v>23</v>
      </c>
      <c r="O2152">
        <v>24</v>
      </c>
      <c r="P2152">
        <v>5.5</v>
      </c>
      <c r="Q2152" t="s">
        <v>4835</v>
      </c>
      <c r="R2152" t="s">
        <v>4836</v>
      </c>
      <c r="S2152" t="s">
        <v>32</v>
      </c>
      <c r="U2152" t="s">
        <v>33</v>
      </c>
      <c r="X2152" t="s">
        <v>34</v>
      </c>
      <c r="Y2152" t="s">
        <v>35</v>
      </c>
      <c r="AA2152" t="str">
        <f t="shared" si="122"/>
        <v/>
      </c>
    </row>
    <row r="2153" spans="1:33" x14ac:dyDescent="0.35">
      <c r="A2153" t="s">
        <v>4837</v>
      </c>
      <c r="B2153" s="3" t="s">
        <v>4838</v>
      </c>
      <c r="C2153" s="3" t="s">
        <v>4839</v>
      </c>
      <c r="D2153">
        <v>0</v>
      </c>
      <c r="E2153" t="s">
        <v>4840</v>
      </c>
      <c r="F2153" t="s">
        <v>73</v>
      </c>
      <c r="G2153">
        <v>21</v>
      </c>
      <c r="H2153">
        <v>22.6709</v>
      </c>
      <c r="I2153">
        <v>0</v>
      </c>
      <c r="J2153" t="s">
        <v>1491</v>
      </c>
      <c r="K2153">
        <v>1</v>
      </c>
      <c r="L2153" t="s">
        <v>176</v>
      </c>
      <c r="AA2153" t="str">
        <f t="shared" si="122"/>
        <v/>
      </c>
      <c r="AC2153">
        <f>IF(H2153&gt;0,(H2153-1.2)/0.87,IF(G2153&gt;0,G2153,""))</f>
        <v>24.679195402298852</v>
      </c>
      <c r="AD2153">
        <f>IF(AC2153&gt;30,0.00027249*AC2153^3+42.1294,0)</f>
        <v>0</v>
      </c>
      <c r="AE2153">
        <v>1</v>
      </c>
      <c r="AF2153">
        <v>2</v>
      </c>
      <c r="AG2153">
        <f>AE2153*AD2153</f>
        <v>0</v>
      </c>
    </row>
    <row r="2154" spans="1:33" x14ac:dyDescent="0.35">
      <c r="A2154" t="s">
        <v>4837</v>
      </c>
      <c r="B2154" s="3" t="s">
        <v>4838</v>
      </c>
      <c r="C2154" s="3" t="s">
        <v>4839</v>
      </c>
      <c r="D2154">
        <v>1</v>
      </c>
      <c r="E2154" t="s">
        <v>4841</v>
      </c>
      <c r="F2154" t="s">
        <v>49</v>
      </c>
      <c r="I2154">
        <v>0</v>
      </c>
      <c r="N2154">
        <v>0</v>
      </c>
      <c r="O2154">
        <v>0</v>
      </c>
      <c r="Q2154" t="s">
        <v>3764</v>
      </c>
      <c r="R2154" t="s">
        <v>903</v>
      </c>
      <c r="S2154" t="s">
        <v>62</v>
      </c>
      <c r="AA2154" t="str">
        <f t="shared" si="122"/>
        <v/>
      </c>
    </row>
    <row r="2155" spans="1:33" x14ac:dyDescent="0.35">
      <c r="A2155" t="s">
        <v>4837</v>
      </c>
      <c r="B2155" s="3" t="s">
        <v>4838</v>
      </c>
      <c r="C2155" s="3" t="s">
        <v>4839</v>
      </c>
      <c r="D2155">
        <v>2</v>
      </c>
      <c r="E2155" t="s">
        <v>4842</v>
      </c>
      <c r="F2155" t="s">
        <v>49</v>
      </c>
      <c r="I2155">
        <v>0</v>
      </c>
      <c r="N2155">
        <v>0</v>
      </c>
      <c r="O2155">
        <v>0</v>
      </c>
      <c r="Q2155" t="s">
        <v>4843</v>
      </c>
      <c r="R2155" t="s">
        <v>4844</v>
      </c>
      <c r="S2155" t="s">
        <v>52</v>
      </c>
      <c r="T2155">
        <v>2</v>
      </c>
      <c r="AA2155" t="str">
        <f t="shared" si="122"/>
        <v/>
      </c>
    </row>
    <row r="2156" spans="1:33" x14ac:dyDescent="0.35">
      <c r="A2156" t="s">
        <v>4837</v>
      </c>
      <c r="B2156" s="3" t="s">
        <v>4838</v>
      </c>
      <c r="C2156" s="3" t="s">
        <v>4839</v>
      </c>
      <c r="D2156">
        <v>3</v>
      </c>
      <c r="E2156" t="s">
        <v>4845</v>
      </c>
      <c r="F2156" t="s">
        <v>29</v>
      </c>
      <c r="I2156">
        <v>0</v>
      </c>
      <c r="N2156">
        <v>31</v>
      </c>
      <c r="O2156">
        <v>32</v>
      </c>
      <c r="P2156">
        <v>3</v>
      </c>
      <c r="Q2156" t="s">
        <v>4846</v>
      </c>
      <c r="R2156" t="s">
        <v>4847</v>
      </c>
      <c r="S2156" t="s">
        <v>62</v>
      </c>
      <c r="U2156" t="s">
        <v>33</v>
      </c>
      <c r="X2156" t="s">
        <v>34</v>
      </c>
      <c r="Y2156" t="s">
        <v>35</v>
      </c>
      <c r="AA2156" t="str">
        <f t="shared" si="122"/>
        <v/>
      </c>
    </row>
    <row r="2157" spans="1:33" x14ac:dyDescent="0.35">
      <c r="A2157" t="s">
        <v>4837</v>
      </c>
      <c r="B2157" s="3" t="s">
        <v>4838</v>
      </c>
      <c r="C2157" s="3" t="s">
        <v>4839</v>
      </c>
      <c r="D2157">
        <v>4</v>
      </c>
      <c r="E2157" t="s">
        <v>4848</v>
      </c>
      <c r="F2157" t="s">
        <v>29</v>
      </c>
      <c r="I2157">
        <v>0</v>
      </c>
      <c r="N2157">
        <v>28</v>
      </c>
      <c r="O2157">
        <v>29</v>
      </c>
      <c r="P2157">
        <v>3</v>
      </c>
      <c r="Q2157" t="s">
        <v>3523</v>
      </c>
      <c r="R2157" t="s">
        <v>3524</v>
      </c>
      <c r="S2157" t="s">
        <v>32</v>
      </c>
      <c r="U2157" t="s">
        <v>33</v>
      </c>
      <c r="X2157" t="s">
        <v>95</v>
      </c>
      <c r="Y2157" t="s">
        <v>35</v>
      </c>
      <c r="AA2157" t="str">
        <f t="shared" si="122"/>
        <v/>
      </c>
    </row>
    <row r="2158" spans="1:33" x14ac:dyDescent="0.35">
      <c r="A2158" t="s">
        <v>4837</v>
      </c>
      <c r="B2158" s="3" t="s">
        <v>4838</v>
      </c>
      <c r="C2158" s="3" t="s">
        <v>4839</v>
      </c>
      <c r="D2158">
        <v>5</v>
      </c>
      <c r="E2158" t="s">
        <v>4849</v>
      </c>
      <c r="F2158" t="s">
        <v>29</v>
      </c>
      <c r="I2158">
        <v>0</v>
      </c>
      <c r="N2158">
        <v>19</v>
      </c>
      <c r="O2158">
        <v>19</v>
      </c>
      <c r="P2158">
        <v>2</v>
      </c>
      <c r="Q2158" t="s">
        <v>4850</v>
      </c>
      <c r="R2158" t="s">
        <v>4851</v>
      </c>
      <c r="S2158" t="s">
        <v>32</v>
      </c>
      <c r="U2158" t="s">
        <v>117</v>
      </c>
      <c r="V2158" t="s">
        <v>3315</v>
      </c>
      <c r="W2158">
        <v>2</v>
      </c>
      <c r="X2158" t="s">
        <v>95</v>
      </c>
      <c r="Y2158" t="s">
        <v>35</v>
      </c>
      <c r="AA2158" t="str">
        <f t="shared" si="122"/>
        <v/>
      </c>
    </row>
    <row r="2159" spans="1:33" x14ac:dyDescent="0.35">
      <c r="A2159" t="s">
        <v>4837</v>
      </c>
      <c r="B2159" s="3" t="s">
        <v>4838</v>
      </c>
      <c r="C2159" s="3" t="s">
        <v>4839</v>
      </c>
      <c r="D2159">
        <v>6</v>
      </c>
      <c r="E2159" t="s">
        <v>4852</v>
      </c>
      <c r="F2159" t="s">
        <v>73</v>
      </c>
      <c r="G2159">
        <v>12</v>
      </c>
      <c r="H2159">
        <v>13.284799999999899</v>
      </c>
      <c r="I2159">
        <v>0</v>
      </c>
      <c r="J2159" t="s">
        <v>4853</v>
      </c>
      <c r="K2159">
        <v>1</v>
      </c>
      <c r="L2159" t="s">
        <v>176</v>
      </c>
      <c r="AA2159" t="str">
        <f t="shared" si="122"/>
        <v/>
      </c>
      <c r="AC2159">
        <f>IF(H2159&gt;0,(H2159-1.2)/0.87,IF(G2159&gt;0,G2159,""))</f>
        <v>13.890574712643563</v>
      </c>
      <c r="AD2159">
        <f>IF(AC2159&gt;30,0.00027249*AC2159^3+42.1294,0)</f>
        <v>0</v>
      </c>
      <c r="AE2159">
        <v>1</v>
      </c>
      <c r="AF2159">
        <v>2</v>
      </c>
      <c r="AG2159">
        <f>AE2159*AD2159</f>
        <v>0</v>
      </c>
    </row>
    <row r="2160" spans="1:33" x14ac:dyDescent="0.35">
      <c r="A2160" t="s">
        <v>4837</v>
      </c>
      <c r="B2160" s="3" t="s">
        <v>4838</v>
      </c>
      <c r="C2160" s="3" t="s">
        <v>4839</v>
      </c>
      <c r="D2160">
        <v>7</v>
      </c>
      <c r="E2160" t="s">
        <v>4854</v>
      </c>
      <c r="F2160" t="s">
        <v>29</v>
      </c>
      <c r="I2160">
        <v>0</v>
      </c>
      <c r="N2160">
        <v>26</v>
      </c>
      <c r="O2160">
        <v>33</v>
      </c>
      <c r="P2160">
        <v>3</v>
      </c>
      <c r="Q2160" t="s">
        <v>4855</v>
      </c>
      <c r="R2160" t="s">
        <v>4856</v>
      </c>
      <c r="S2160" t="s">
        <v>52</v>
      </c>
      <c r="T2160">
        <v>2</v>
      </c>
      <c r="U2160" t="s">
        <v>33</v>
      </c>
      <c r="X2160" t="s">
        <v>95</v>
      </c>
      <c r="Y2160" t="s">
        <v>35</v>
      </c>
      <c r="AA2160" t="str">
        <f t="shared" si="122"/>
        <v/>
      </c>
    </row>
    <row r="2161" spans="1:27" x14ac:dyDescent="0.35">
      <c r="A2161" t="s">
        <v>4837</v>
      </c>
      <c r="B2161" s="3" t="s">
        <v>4838</v>
      </c>
      <c r="C2161" s="3" t="s">
        <v>4839</v>
      </c>
      <c r="D2161">
        <v>8</v>
      </c>
      <c r="E2161" t="s">
        <v>4857</v>
      </c>
      <c r="F2161" t="s">
        <v>29</v>
      </c>
      <c r="I2161">
        <v>0</v>
      </c>
      <c r="N2161">
        <v>12</v>
      </c>
      <c r="O2161">
        <v>16</v>
      </c>
      <c r="P2161">
        <v>1.7</v>
      </c>
      <c r="Q2161" t="s">
        <v>4858</v>
      </c>
      <c r="R2161" t="s">
        <v>4844</v>
      </c>
      <c r="S2161" t="s">
        <v>32</v>
      </c>
      <c r="U2161" t="s">
        <v>33</v>
      </c>
      <c r="X2161" t="s">
        <v>95</v>
      </c>
      <c r="Y2161" t="s">
        <v>35</v>
      </c>
      <c r="AA2161" t="str">
        <f t="shared" si="122"/>
        <v/>
      </c>
    </row>
    <row r="2162" spans="1:27" x14ac:dyDescent="0.35">
      <c r="A2162" t="s">
        <v>4837</v>
      </c>
      <c r="B2162" s="3" t="s">
        <v>4838</v>
      </c>
      <c r="C2162" s="3" t="s">
        <v>4839</v>
      </c>
      <c r="D2162">
        <v>9</v>
      </c>
      <c r="E2162" t="s">
        <v>4859</v>
      </c>
      <c r="F2162" t="s">
        <v>29</v>
      </c>
      <c r="I2162">
        <v>0</v>
      </c>
      <c r="N2162">
        <v>38</v>
      </c>
      <c r="O2162">
        <v>40</v>
      </c>
      <c r="P2162">
        <v>3.5</v>
      </c>
      <c r="Q2162" t="s">
        <v>4860</v>
      </c>
      <c r="R2162" t="s">
        <v>4861</v>
      </c>
      <c r="S2162" t="s">
        <v>32</v>
      </c>
      <c r="U2162" t="s">
        <v>33</v>
      </c>
      <c r="X2162" t="s">
        <v>34</v>
      </c>
      <c r="Y2162" t="s">
        <v>35</v>
      </c>
      <c r="AA2162" t="str">
        <f t="shared" si="122"/>
        <v/>
      </c>
    </row>
    <row r="2163" spans="1:27" x14ac:dyDescent="0.35">
      <c r="A2163" t="s">
        <v>4837</v>
      </c>
      <c r="B2163" s="3" t="s">
        <v>4838</v>
      </c>
      <c r="C2163" s="3" t="s">
        <v>4839</v>
      </c>
      <c r="D2163">
        <v>10</v>
      </c>
      <c r="E2163" t="s">
        <v>4862</v>
      </c>
      <c r="F2163" t="s">
        <v>49</v>
      </c>
      <c r="I2163">
        <v>0</v>
      </c>
      <c r="N2163">
        <v>0</v>
      </c>
      <c r="O2163">
        <v>0</v>
      </c>
      <c r="Q2163" t="s">
        <v>4863</v>
      </c>
      <c r="R2163" t="s">
        <v>526</v>
      </c>
      <c r="S2163" t="s">
        <v>52</v>
      </c>
      <c r="T2163">
        <v>2</v>
      </c>
      <c r="AA2163" t="str">
        <f t="shared" si="122"/>
        <v/>
      </c>
    </row>
    <row r="2164" spans="1:27" x14ac:dyDescent="0.35">
      <c r="A2164" t="s">
        <v>4837</v>
      </c>
      <c r="B2164" s="3" t="s">
        <v>4838</v>
      </c>
      <c r="C2164" s="3" t="s">
        <v>4839</v>
      </c>
      <c r="D2164">
        <v>11</v>
      </c>
      <c r="E2164" t="s">
        <v>4864</v>
      </c>
      <c r="F2164" t="s">
        <v>49</v>
      </c>
      <c r="I2164">
        <v>0</v>
      </c>
      <c r="N2164">
        <v>0</v>
      </c>
      <c r="O2164">
        <v>0</v>
      </c>
      <c r="Q2164" t="s">
        <v>4863</v>
      </c>
      <c r="R2164" t="s">
        <v>526</v>
      </c>
      <c r="S2164" t="s">
        <v>52</v>
      </c>
      <c r="T2164">
        <v>2</v>
      </c>
      <c r="AA2164" t="str">
        <f t="shared" si="122"/>
        <v/>
      </c>
    </row>
    <row r="2165" spans="1:27" x14ac:dyDescent="0.35">
      <c r="A2165" t="s">
        <v>4837</v>
      </c>
      <c r="B2165" s="3" t="s">
        <v>4838</v>
      </c>
      <c r="C2165" s="3" t="s">
        <v>4839</v>
      </c>
      <c r="D2165">
        <v>12</v>
      </c>
      <c r="E2165" t="s">
        <v>4865</v>
      </c>
      <c r="F2165" t="s">
        <v>29</v>
      </c>
      <c r="I2165">
        <v>0</v>
      </c>
      <c r="N2165">
        <v>8</v>
      </c>
      <c r="O2165">
        <v>10</v>
      </c>
      <c r="P2165">
        <v>1.5</v>
      </c>
      <c r="Q2165" t="s">
        <v>4866</v>
      </c>
      <c r="R2165" t="s">
        <v>4867</v>
      </c>
      <c r="S2165" t="s">
        <v>52</v>
      </c>
      <c r="T2165">
        <v>4</v>
      </c>
      <c r="U2165" t="s">
        <v>33</v>
      </c>
      <c r="X2165" t="s">
        <v>34</v>
      </c>
      <c r="Y2165" t="s">
        <v>35</v>
      </c>
      <c r="AA2165" t="str">
        <f t="shared" si="122"/>
        <v/>
      </c>
    </row>
    <row r="2166" spans="1:27" x14ac:dyDescent="0.35">
      <c r="A2166" t="s">
        <v>4837</v>
      </c>
      <c r="B2166" s="3" t="s">
        <v>4838</v>
      </c>
      <c r="C2166" s="3" t="s">
        <v>4839</v>
      </c>
      <c r="D2166">
        <v>13</v>
      </c>
      <c r="E2166" t="s">
        <v>4868</v>
      </c>
      <c r="F2166" t="s">
        <v>29</v>
      </c>
      <c r="I2166">
        <v>0</v>
      </c>
      <c r="N2166">
        <v>14</v>
      </c>
      <c r="O2166">
        <v>15</v>
      </c>
      <c r="P2166">
        <v>1.2</v>
      </c>
      <c r="Q2166" t="s">
        <v>4869</v>
      </c>
      <c r="R2166" t="s">
        <v>4870</v>
      </c>
      <c r="S2166" t="s">
        <v>52</v>
      </c>
      <c r="T2166">
        <v>2</v>
      </c>
      <c r="U2166" t="s">
        <v>33</v>
      </c>
      <c r="X2166" t="s">
        <v>95</v>
      </c>
      <c r="Y2166" t="s">
        <v>35</v>
      </c>
      <c r="AA2166" t="str">
        <f t="shared" si="122"/>
        <v/>
      </c>
    </row>
    <row r="2167" spans="1:27" x14ac:dyDescent="0.35">
      <c r="A2167" t="s">
        <v>4837</v>
      </c>
      <c r="B2167" s="3" t="s">
        <v>4838</v>
      </c>
      <c r="C2167" s="3" t="s">
        <v>4839</v>
      </c>
      <c r="D2167">
        <v>14</v>
      </c>
      <c r="E2167" t="s">
        <v>4871</v>
      </c>
      <c r="F2167" t="s">
        <v>29</v>
      </c>
      <c r="I2167">
        <v>0</v>
      </c>
      <c r="N2167">
        <v>15</v>
      </c>
      <c r="O2167">
        <v>16</v>
      </c>
      <c r="P2167">
        <v>1.5</v>
      </c>
      <c r="Q2167" t="s">
        <v>4872</v>
      </c>
      <c r="R2167" t="s">
        <v>4873</v>
      </c>
      <c r="S2167" t="s">
        <v>62</v>
      </c>
      <c r="U2167" t="s">
        <v>33</v>
      </c>
      <c r="X2167" t="s">
        <v>34</v>
      </c>
      <c r="Y2167" t="s">
        <v>35</v>
      </c>
      <c r="AA2167" t="str">
        <f t="shared" si="122"/>
        <v/>
      </c>
    </row>
    <row r="2168" spans="1:27" x14ac:dyDescent="0.35">
      <c r="A2168" t="s">
        <v>4837</v>
      </c>
      <c r="B2168" s="3" t="s">
        <v>4838</v>
      </c>
      <c r="C2168" s="3" t="s">
        <v>4839</v>
      </c>
      <c r="D2168">
        <v>15</v>
      </c>
      <c r="E2168" t="s">
        <v>4874</v>
      </c>
      <c r="F2168" t="s">
        <v>49</v>
      </c>
      <c r="I2168">
        <v>0</v>
      </c>
      <c r="N2168">
        <v>0</v>
      </c>
      <c r="O2168">
        <v>0</v>
      </c>
      <c r="Q2168" t="s">
        <v>3764</v>
      </c>
      <c r="R2168" t="s">
        <v>903</v>
      </c>
      <c r="S2168" t="s">
        <v>52</v>
      </c>
      <c r="T2168">
        <v>2</v>
      </c>
      <c r="AA2168" t="str">
        <f t="shared" si="122"/>
        <v/>
      </c>
    </row>
    <row r="2169" spans="1:27" x14ac:dyDescent="0.35">
      <c r="A2169" t="s">
        <v>4837</v>
      </c>
      <c r="B2169" s="3" t="s">
        <v>4838</v>
      </c>
      <c r="C2169" s="3" t="s">
        <v>4839</v>
      </c>
      <c r="D2169">
        <v>16</v>
      </c>
      <c r="E2169" t="s">
        <v>4875</v>
      </c>
      <c r="F2169" t="s">
        <v>29</v>
      </c>
      <c r="I2169">
        <v>0</v>
      </c>
      <c r="N2169">
        <v>19</v>
      </c>
      <c r="O2169">
        <v>20</v>
      </c>
      <c r="P2169">
        <v>1.8</v>
      </c>
      <c r="Q2169" t="s">
        <v>3764</v>
      </c>
      <c r="R2169" t="s">
        <v>903</v>
      </c>
      <c r="S2169" t="s">
        <v>52</v>
      </c>
      <c r="T2169">
        <v>2</v>
      </c>
      <c r="U2169" t="s">
        <v>33</v>
      </c>
      <c r="X2169" t="s">
        <v>34</v>
      </c>
      <c r="Y2169" t="s">
        <v>35</v>
      </c>
      <c r="AA2169" t="str">
        <f t="shared" si="122"/>
        <v/>
      </c>
    </row>
    <row r="2170" spans="1:27" x14ac:dyDescent="0.35">
      <c r="A2170" t="s">
        <v>4837</v>
      </c>
      <c r="B2170" s="3" t="s">
        <v>4838</v>
      </c>
      <c r="C2170" s="3" t="s">
        <v>4839</v>
      </c>
      <c r="D2170">
        <v>17</v>
      </c>
      <c r="E2170" t="s">
        <v>4876</v>
      </c>
      <c r="F2170" t="s">
        <v>29</v>
      </c>
      <c r="I2170">
        <v>0</v>
      </c>
      <c r="N2170">
        <v>15</v>
      </c>
      <c r="O2170">
        <v>18</v>
      </c>
      <c r="P2170">
        <v>2.5</v>
      </c>
      <c r="Q2170" t="s">
        <v>4877</v>
      </c>
      <c r="S2170" t="s">
        <v>62</v>
      </c>
      <c r="U2170" t="s">
        <v>33</v>
      </c>
      <c r="X2170" t="s">
        <v>95</v>
      </c>
      <c r="Y2170" t="s">
        <v>35</v>
      </c>
      <c r="AA2170" t="str">
        <f t="shared" si="122"/>
        <v/>
      </c>
    </row>
    <row r="2171" spans="1:27" x14ac:dyDescent="0.35">
      <c r="A2171" t="s">
        <v>4837</v>
      </c>
      <c r="B2171" s="3" t="s">
        <v>4838</v>
      </c>
      <c r="C2171" s="3" t="s">
        <v>4839</v>
      </c>
      <c r="D2171">
        <v>18</v>
      </c>
      <c r="E2171" t="s">
        <v>4878</v>
      </c>
      <c r="F2171" t="s">
        <v>29</v>
      </c>
      <c r="I2171">
        <v>0</v>
      </c>
      <c r="N2171">
        <v>12</v>
      </c>
      <c r="O2171">
        <v>13</v>
      </c>
      <c r="P2171">
        <v>2</v>
      </c>
      <c r="Q2171" t="s">
        <v>3764</v>
      </c>
      <c r="R2171" t="s">
        <v>903</v>
      </c>
      <c r="S2171" t="s">
        <v>52</v>
      </c>
      <c r="T2171">
        <v>3</v>
      </c>
      <c r="U2171" t="s">
        <v>33</v>
      </c>
      <c r="X2171" t="s">
        <v>95</v>
      </c>
      <c r="Y2171" t="s">
        <v>35</v>
      </c>
      <c r="AA2171" t="str">
        <f t="shared" si="122"/>
        <v/>
      </c>
    </row>
    <row r="2172" spans="1:27" x14ac:dyDescent="0.35">
      <c r="A2172" t="s">
        <v>4837</v>
      </c>
      <c r="B2172" s="3" t="s">
        <v>4838</v>
      </c>
      <c r="C2172" s="3" t="s">
        <v>4839</v>
      </c>
      <c r="D2172">
        <v>19</v>
      </c>
      <c r="E2172" t="s">
        <v>4879</v>
      </c>
      <c r="F2172" t="s">
        <v>29</v>
      </c>
      <c r="I2172">
        <v>0</v>
      </c>
      <c r="N2172">
        <v>11</v>
      </c>
      <c r="O2172">
        <v>12</v>
      </c>
      <c r="P2172">
        <v>2.5</v>
      </c>
      <c r="Q2172" t="s">
        <v>4880</v>
      </c>
      <c r="R2172" t="s">
        <v>4881</v>
      </c>
      <c r="S2172" t="s">
        <v>32</v>
      </c>
      <c r="U2172" t="s">
        <v>33</v>
      </c>
      <c r="X2172" t="s">
        <v>34</v>
      </c>
      <c r="Y2172" t="s">
        <v>35</v>
      </c>
      <c r="AA2172" t="str">
        <f t="shared" si="122"/>
        <v/>
      </c>
    </row>
    <row r="2173" spans="1:27" x14ac:dyDescent="0.35">
      <c r="A2173" t="s">
        <v>4837</v>
      </c>
      <c r="B2173" s="3" t="s">
        <v>4838</v>
      </c>
      <c r="C2173" s="3" t="s">
        <v>4839</v>
      </c>
      <c r="D2173">
        <v>20</v>
      </c>
      <c r="E2173" t="s">
        <v>4882</v>
      </c>
      <c r="F2173" t="s">
        <v>49</v>
      </c>
      <c r="I2173">
        <v>0</v>
      </c>
      <c r="N2173">
        <v>0</v>
      </c>
      <c r="O2173">
        <v>0</v>
      </c>
      <c r="Q2173" t="s">
        <v>4883</v>
      </c>
      <c r="R2173" t="s">
        <v>4884</v>
      </c>
      <c r="S2173" t="s">
        <v>32</v>
      </c>
      <c r="AA2173" t="str">
        <f t="shared" si="122"/>
        <v/>
      </c>
    </row>
    <row r="2174" spans="1:27" x14ac:dyDescent="0.35">
      <c r="A2174" t="s">
        <v>4837</v>
      </c>
      <c r="B2174" s="3" t="s">
        <v>4838</v>
      </c>
      <c r="C2174" s="3" t="s">
        <v>4839</v>
      </c>
      <c r="D2174">
        <v>21</v>
      </c>
      <c r="E2174" t="s">
        <v>4885</v>
      </c>
      <c r="F2174" t="s">
        <v>29</v>
      </c>
      <c r="I2174">
        <v>0</v>
      </c>
      <c r="N2174">
        <v>13</v>
      </c>
      <c r="O2174">
        <v>16</v>
      </c>
      <c r="P2174">
        <v>1.5</v>
      </c>
      <c r="Q2174" t="s">
        <v>4883</v>
      </c>
      <c r="R2174" t="s">
        <v>4884</v>
      </c>
      <c r="S2174" t="s">
        <v>62</v>
      </c>
      <c r="U2174" t="s">
        <v>33</v>
      </c>
      <c r="X2174" t="s">
        <v>34</v>
      </c>
      <c r="Y2174" t="s">
        <v>35</v>
      </c>
      <c r="AA2174" t="str">
        <f t="shared" si="122"/>
        <v/>
      </c>
    </row>
    <row r="2175" spans="1:27" x14ac:dyDescent="0.35">
      <c r="A2175" t="s">
        <v>4837</v>
      </c>
      <c r="B2175" s="3" t="s">
        <v>4838</v>
      </c>
      <c r="C2175" s="3" t="s">
        <v>4839</v>
      </c>
      <c r="D2175">
        <v>22</v>
      </c>
      <c r="E2175" t="s">
        <v>4886</v>
      </c>
      <c r="F2175" t="s">
        <v>29</v>
      </c>
      <c r="I2175">
        <v>0</v>
      </c>
      <c r="N2175">
        <v>16</v>
      </c>
      <c r="O2175">
        <v>19</v>
      </c>
      <c r="P2175">
        <v>2</v>
      </c>
      <c r="Q2175" t="s">
        <v>4887</v>
      </c>
      <c r="R2175" t="s">
        <v>4847</v>
      </c>
      <c r="S2175" t="s">
        <v>32</v>
      </c>
      <c r="U2175" t="s">
        <v>33</v>
      </c>
      <c r="X2175" t="s">
        <v>34</v>
      </c>
      <c r="Y2175" t="s">
        <v>35</v>
      </c>
      <c r="AA2175" t="str">
        <f t="shared" si="122"/>
        <v/>
      </c>
    </row>
    <row r="2176" spans="1:27" x14ac:dyDescent="0.35">
      <c r="A2176" t="s">
        <v>4837</v>
      </c>
      <c r="B2176" s="3" t="s">
        <v>4838</v>
      </c>
      <c r="C2176" s="3" t="s">
        <v>4839</v>
      </c>
      <c r="D2176">
        <v>23</v>
      </c>
      <c r="E2176" t="s">
        <v>4888</v>
      </c>
      <c r="F2176" t="s">
        <v>29</v>
      </c>
      <c r="I2176">
        <v>0</v>
      </c>
      <c r="N2176">
        <v>12</v>
      </c>
      <c r="O2176">
        <v>15</v>
      </c>
      <c r="P2176">
        <v>1.2</v>
      </c>
      <c r="Q2176" t="s">
        <v>4889</v>
      </c>
      <c r="R2176" t="s">
        <v>4890</v>
      </c>
      <c r="S2176" t="s">
        <v>62</v>
      </c>
      <c r="U2176" t="s">
        <v>33</v>
      </c>
      <c r="X2176" t="s">
        <v>34</v>
      </c>
      <c r="Y2176" t="s">
        <v>35</v>
      </c>
      <c r="AA2176" t="str">
        <f t="shared" si="122"/>
        <v/>
      </c>
    </row>
    <row r="2177" spans="1:33" x14ac:dyDescent="0.35">
      <c r="A2177" t="s">
        <v>4891</v>
      </c>
      <c r="B2177" s="3" t="s">
        <v>4892</v>
      </c>
      <c r="C2177" s="3" t="s">
        <v>4893</v>
      </c>
      <c r="D2177">
        <v>0</v>
      </c>
      <c r="E2177" t="s">
        <v>4894</v>
      </c>
      <c r="F2177" t="s">
        <v>29</v>
      </c>
      <c r="I2177">
        <v>0</v>
      </c>
      <c r="N2177">
        <v>22</v>
      </c>
      <c r="O2177">
        <v>24</v>
      </c>
      <c r="P2177">
        <v>6.5</v>
      </c>
      <c r="Q2177" t="s">
        <v>4895</v>
      </c>
      <c r="R2177" t="s">
        <v>4896</v>
      </c>
      <c r="S2177" t="s">
        <v>32</v>
      </c>
      <c r="U2177" t="s">
        <v>33</v>
      </c>
      <c r="X2177" t="s">
        <v>34</v>
      </c>
      <c r="Y2177" t="s">
        <v>35</v>
      </c>
      <c r="AA2177" t="str">
        <f t="shared" si="122"/>
        <v/>
      </c>
    </row>
    <row r="2178" spans="1:33" x14ac:dyDescent="0.35">
      <c r="A2178" t="s">
        <v>4891</v>
      </c>
      <c r="B2178" s="3" t="s">
        <v>4892</v>
      </c>
      <c r="C2178" s="3" t="s">
        <v>4893</v>
      </c>
      <c r="D2178">
        <v>1</v>
      </c>
      <c r="E2178" t="s">
        <v>4897</v>
      </c>
      <c r="F2178" t="s">
        <v>29</v>
      </c>
      <c r="I2178">
        <v>0</v>
      </c>
      <c r="N2178">
        <v>24</v>
      </c>
      <c r="O2178">
        <v>25.5</v>
      </c>
      <c r="P2178">
        <v>5.5</v>
      </c>
      <c r="Q2178" t="s">
        <v>4898</v>
      </c>
      <c r="R2178" t="s">
        <v>652</v>
      </c>
      <c r="S2178" t="s">
        <v>52</v>
      </c>
      <c r="T2178">
        <v>2</v>
      </c>
      <c r="U2178" t="s">
        <v>33</v>
      </c>
      <c r="X2178" t="s">
        <v>34</v>
      </c>
      <c r="Y2178" t="s">
        <v>35</v>
      </c>
      <c r="AA2178" t="str">
        <f t="shared" ref="AA2178:AA2241" si="126">IF(N2178&gt;45,(O2178-1.2)/0.87,"")</f>
        <v/>
      </c>
    </row>
    <row r="2179" spans="1:33" x14ac:dyDescent="0.35">
      <c r="A2179" t="s">
        <v>4891</v>
      </c>
      <c r="B2179" s="3" t="s">
        <v>4892</v>
      </c>
      <c r="C2179" s="3" t="s">
        <v>4893</v>
      </c>
      <c r="D2179">
        <v>2</v>
      </c>
      <c r="E2179" t="s">
        <v>4899</v>
      </c>
      <c r="F2179" t="s">
        <v>29</v>
      </c>
      <c r="I2179">
        <v>0</v>
      </c>
      <c r="N2179">
        <v>11.5</v>
      </c>
      <c r="O2179">
        <v>13</v>
      </c>
      <c r="P2179">
        <v>4.5</v>
      </c>
      <c r="Q2179" t="s">
        <v>4898</v>
      </c>
      <c r="R2179" t="s">
        <v>652</v>
      </c>
      <c r="S2179" t="s">
        <v>32</v>
      </c>
      <c r="U2179" t="s">
        <v>33</v>
      </c>
      <c r="X2179" t="s">
        <v>95</v>
      </c>
      <c r="Y2179" t="s">
        <v>35</v>
      </c>
      <c r="AA2179" t="str">
        <f t="shared" si="126"/>
        <v/>
      </c>
    </row>
    <row r="2180" spans="1:33" x14ac:dyDescent="0.35">
      <c r="A2180" t="s">
        <v>4891</v>
      </c>
      <c r="B2180" s="3" t="s">
        <v>4892</v>
      </c>
      <c r="C2180" s="3" t="s">
        <v>4893</v>
      </c>
      <c r="D2180">
        <v>3</v>
      </c>
      <c r="E2180" t="s">
        <v>4900</v>
      </c>
      <c r="F2180" t="s">
        <v>29</v>
      </c>
      <c r="I2180">
        <v>0</v>
      </c>
      <c r="N2180">
        <v>26</v>
      </c>
      <c r="O2180">
        <v>28.5</v>
      </c>
      <c r="P2180">
        <v>7</v>
      </c>
      <c r="Q2180" t="s">
        <v>4901</v>
      </c>
      <c r="R2180" t="s">
        <v>4002</v>
      </c>
      <c r="S2180" t="s">
        <v>32</v>
      </c>
      <c r="U2180" t="s">
        <v>33</v>
      </c>
      <c r="X2180" t="s">
        <v>34</v>
      </c>
      <c r="Y2180" t="s">
        <v>35</v>
      </c>
      <c r="AA2180" t="str">
        <f t="shared" si="126"/>
        <v/>
      </c>
    </row>
    <row r="2181" spans="1:33" x14ac:dyDescent="0.35">
      <c r="A2181" t="s">
        <v>4891</v>
      </c>
      <c r="B2181" s="3" t="s">
        <v>4892</v>
      </c>
      <c r="C2181" s="3" t="s">
        <v>4893</v>
      </c>
      <c r="D2181">
        <v>4</v>
      </c>
      <c r="E2181" t="s">
        <v>4902</v>
      </c>
      <c r="F2181" t="s">
        <v>29</v>
      </c>
      <c r="I2181">
        <v>0</v>
      </c>
      <c r="N2181">
        <v>24</v>
      </c>
      <c r="O2181">
        <v>25</v>
      </c>
      <c r="P2181">
        <v>6.5</v>
      </c>
      <c r="Q2181" t="s">
        <v>4903</v>
      </c>
      <c r="R2181" t="s">
        <v>4904</v>
      </c>
      <c r="S2181" t="s">
        <v>32</v>
      </c>
      <c r="U2181" t="s">
        <v>33</v>
      </c>
      <c r="X2181" t="s">
        <v>34</v>
      </c>
      <c r="Y2181" t="s">
        <v>35</v>
      </c>
      <c r="AA2181" t="str">
        <f t="shared" si="126"/>
        <v/>
      </c>
    </row>
    <row r="2182" spans="1:33" x14ac:dyDescent="0.35">
      <c r="A2182" t="s">
        <v>4891</v>
      </c>
      <c r="B2182" s="3" t="s">
        <v>4892</v>
      </c>
      <c r="C2182" s="3" t="s">
        <v>4893</v>
      </c>
      <c r="D2182">
        <v>5</v>
      </c>
      <c r="E2182" t="s">
        <v>4905</v>
      </c>
      <c r="F2182" t="s">
        <v>29</v>
      </c>
      <c r="I2182">
        <v>0</v>
      </c>
      <c r="N2182">
        <v>32</v>
      </c>
      <c r="O2182">
        <v>33</v>
      </c>
      <c r="P2182">
        <v>7</v>
      </c>
      <c r="Q2182" t="s">
        <v>4906</v>
      </c>
      <c r="R2182" t="s">
        <v>4907</v>
      </c>
      <c r="S2182" t="s">
        <v>32</v>
      </c>
      <c r="U2182" t="s">
        <v>33</v>
      </c>
      <c r="X2182" t="s">
        <v>34</v>
      </c>
      <c r="Y2182" t="s">
        <v>35</v>
      </c>
      <c r="AA2182" t="str">
        <f t="shared" si="126"/>
        <v/>
      </c>
    </row>
    <row r="2183" spans="1:33" x14ac:dyDescent="0.35">
      <c r="A2183" t="s">
        <v>4891</v>
      </c>
      <c r="B2183" s="3" t="s">
        <v>4892</v>
      </c>
      <c r="C2183" s="3" t="s">
        <v>4893</v>
      </c>
      <c r="D2183">
        <v>6</v>
      </c>
      <c r="E2183" t="s">
        <v>4908</v>
      </c>
      <c r="F2183" t="s">
        <v>29</v>
      </c>
      <c r="I2183">
        <v>0</v>
      </c>
      <c r="N2183">
        <v>11.5</v>
      </c>
      <c r="O2183">
        <v>16</v>
      </c>
      <c r="P2183">
        <v>3</v>
      </c>
      <c r="Q2183" t="s">
        <v>4909</v>
      </c>
      <c r="R2183" t="s">
        <v>4910</v>
      </c>
      <c r="S2183" t="s">
        <v>32</v>
      </c>
      <c r="U2183" t="s">
        <v>33</v>
      </c>
      <c r="X2183" t="s">
        <v>34</v>
      </c>
      <c r="Y2183" t="s">
        <v>35</v>
      </c>
      <c r="AA2183" t="str">
        <f t="shared" si="126"/>
        <v/>
      </c>
    </row>
    <row r="2184" spans="1:33" x14ac:dyDescent="0.35">
      <c r="A2184" t="s">
        <v>4891</v>
      </c>
      <c r="B2184" s="3" t="s">
        <v>4892</v>
      </c>
      <c r="C2184" s="3" t="s">
        <v>4893</v>
      </c>
      <c r="D2184">
        <v>7</v>
      </c>
      <c r="E2184" t="s">
        <v>4911</v>
      </c>
      <c r="F2184" t="s">
        <v>29</v>
      </c>
      <c r="I2184">
        <v>0</v>
      </c>
      <c r="N2184">
        <v>37</v>
      </c>
      <c r="O2184">
        <v>40</v>
      </c>
      <c r="P2184">
        <v>8</v>
      </c>
      <c r="Q2184" t="s">
        <v>4912</v>
      </c>
      <c r="R2184" t="s">
        <v>4913</v>
      </c>
      <c r="S2184" t="s">
        <v>32</v>
      </c>
      <c r="U2184" t="s">
        <v>33</v>
      </c>
      <c r="X2184" t="s">
        <v>95</v>
      </c>
      <c r="Y2184" t="s">
        <v>35</v>
      </c>
      <c r="AA2184" t="str">
        <f t="shared" si="126"/>
        <v/>
      </c>
    </row>
    <row r="2185" spans="1:33" x14ac:dyDescent="0.35">
      <c r="A2185" t="s">
        <v>4891</v>
      </c>
      <c r="B2185" s="3" t="s">
        <v>4892</v>
      </c>
      <c r="C2185" s="3" t="s">
        <v>4893</v>
      </c>
      <c r="D2185">
        <v>8</v>
      </c>
      <c r="E2185" t="s">
        <v>4914</v>
      </c>
      <c r="F2185" t="s">
        <v>29</v>
      </c>
      <c r="I2185">
        <v>0</v>
      </c>
      <c r="N2185">
        <v>31</v>
      </c>
      <c r="O2185">
        <v>34</v>
      </c>
      <c r="P2185">
        <v>6.5</v>
      </c>
      <c r="Q2185" t="s">
        <v>4915</v>
      </c>
      <c r="R2185" t="s">
        <v>4916</v>
      </c>
      <c r="S2185" t="s">
        <v>32</v>
      </c>
      <c r="U2185" t="s">
        <v>33</v>
      </c>
      <c r="X2185" t="s">
        <v>34</v>
      </c>
      <c r="Y2185" t="s">
        <v>35</v>
      </c>
      <c r="AA2185" t="str">
        <f t="shared" si="126"/>
        <v/>
      </c>
    </row>
    <row r="2186" spans="1:33" x14ac:dyDescent="0.35">
      <c r="A2186" t="s">
        <v>4917</v>
      </c>
      <c r="B2186" s="3" t="s">
        <v>4918</v>
      </c>
      <c r="C2186" s="3" t="s">
        <v>4919</v>
      </c>
      <c r="D2186">
        <v>0</v>
      </c>
      <c r="E2186" t="s">
        <v>4920</v>
      </c>
      <c r="F2186" t="s">
        <v>29</v>
      </c>
      <c r="I2186">
        <v>0</v>
      </c>
      <c r="N2186">
        <v>44.5</v>
      </c>
      <c r="O2186">
        <v>46</v>
      </c>
      <c r="P2186">
        <v>7.5</v>
      </c>
      <c r="Q2186" t="s">
        <v>4921</v>
      </c>
      <c r="R2186" t="s">
        <v>4922</v>
      </c>
      <c r="S2186" t="s">
        <v>32</v>
      </c>
      <c r="U2186" t="s">
        <v>33</v>
      </c>
      <c r="X2186" t="s">
        <v>34</v>
      </c>
      <c r="Y2186" t="s">
        <v>35</v>
      </c>
      <c r="Z2186">
        <v>2</v>
      </c>
      <c r="AA2186" t="str">
        <f t="shared" si="126"/>
        <v/>
      </c>
    </row>
    <row r="2187" spans="1:33" x14ac:dyDescent="0.35">
      <c r="A2187" t="s">
        <v>4923</v>
      </c>
      <c r="B2187" s="3" t="s">
        <v>4924</v>
      </c>
      <c r="C2187" s="3" t="s">
        <v>4925</v>
      </c>
      <c r="D2187">
        <v>0</v>
      </c>
      <c r="E2187" t="s">
        <v>4926</v>
      </c>
      <c r="F2187" t="s">
        <v>29</v>
      </c>
      <c r="I2187">
        <v>0</v>
      </c>
      <c r="N2187">
        <v>48</v>
      </c>
      <c r="O2187">
        <v>49</v>
      </c>
      <c r="P2187">
        <v>9</v>
      </c>
      <c r="Q2187" t="s">
        <v>4927</v>
      </c>
      <c r="R2187" t="s">
        <v>4928</v>
      </c>
      <c r="S2187" t="s">
        <v>32</v>
      </c>
      <c r="U2187" t="s">
        <v>33</v>
      </c>
      <c r="X2187" t="s">
        <v>95</v>
      </c>
      <c r="Y2187" t="s">
        <v>35</v>
      </c>
      <c r="Z2187">
        <v>2.1</v>
      </c>
      <c r="AA2187">
        <f t="shared" si="126"/>
        <v>54.94252873563218</v>
      </c>
      <c r="AB2187">
        <f t="shared" ref="AB2187:AB2232" si="127">0.00048312*(AA2187-2*PI()*Z2187)^3+60.4774</f>
        <v>95.62996620713983</v>
      </c>
    </row>
    <row r="2188" spans="1:33" x14ac:dyDescent="0.35">
      <c r="A2188" t="s">
        <v>4923</v>
      </c>
      <c r="B2188" s="3" t="s">
        <v>4924</v>
      </c>
      <c r="C2188" s="3" t="s">
        <v>4925</v>
      </c>
      <c r="D2188">
        <v>1</v>
      </c>
      <c r="E2188" t="s">
        <v>4929</v>
      </c>
      <c r="F2188" t="s">
        <v>29</v>
      </c>
      <c r="I2188">
        <v>0</v>
      </c>
      <c r="N2188">
        <v>30</v>
      </c>
      <c r="O2188">
        <v>32</v>
      </c>
      <c r="P2188">
        <v>10</v>
      </c>
      <c r="Q2188" t="s">
        <v>4930</v>
      </c>
      <c r="R2188" t="s">
        <v>4931</v>
      </c>
      <c r="S2188" t="s">
        <v>32</v>
      </c>
      <c r="U2188" t="s">
        <v>33</v>
      </c>
      <c r="X2188" t="s">
        <v>95</v>
      </c>
      <c r="Y2188" t="s">
        <v>35</v>
      </c>
      <c r="AA2188" t="str">
        <f t="shared" si="126"/>
        <v/>
      </c>
    </row>
    <row r="2189" spans="1:33" x14ac:dyDescent="0.35">
      <c r="A2189" t="s">
        <v>4923</v>
      </c>
      <c r="B2189" s="3" t="s">
        <v>4924</v>
      </c>
      <c r="C2189" s="3" t="s">
        <v>4925</v>
      </c>
      <c r="D2189">
        <v>2</v>
      </c>
      <c r="E2189" t="s">
        <v>4932</v>
      </c>
      <c r="F2189" t="s">
        <v>29</v>
      </c>
      <c r="I2189">
        <v>0</v>
      </c>
      <c r="N2189">
        <v>36</v>
      </c>
      <c r="O2189">
        <v>37</v>
      </c>
      <c r="P2189">
        <v>10</v>
      </c>
      <c r="Q2189" t="s">
        <v>4933</v>
      </c>
      <c r="R2189" t="s">
        <v>4934</v>
      </c>
      <c r="S2189" t="s">
        <v>32</v>
      </c>
      <c r="U2189" t="s">
        <v>33</v>
      </c>
      <c r="X2189" t="s">
        <v>95</v>
      </c>
      <c r="Y2189" t="s">
        <v>35</v>
      </c>
      <c r="AA2189" t="str">
        <f t="shared" si="126"/>
        <v/>
      </c>
    </row>
    <row r="2190" spans="1:33" x14ac:dyDescent="0.35">
      <c r="A2190" t="s">
        <v>4935</v>
      </c>
      <c r="B2190" s="3" t="s">
        <v>4936</v>
      </c>
      <c r="C2190" s="3" t="s">
        <v>4937</v>
      </c>
      <c r="D2190">
        <v>0</v>
      </c>
      <c r="E2190" t="s">
        <v>4938</v>
      </c>
      <c r="F2190" t="s">
        <v>73</v>
      </c>
      <c r="G2190">
        <v>34</v>
      </c>
      <c r="H2190">
        <v>36.2286</v>
      </c>
      <c r="I2190">
        <v>71.361144990156077</v>
      </c>
      <c r="J2190" s="4" t="s">
        <v>4939</v>
      </c>
      <c r="K2190">
        <v>1</v>
      </c>
      <c r="L2190" t="s">
        <v>176</v>
      </c>
      <c r="AA2190" t="str">
        <f t="shared" si="126"/>
        <v/>
      </c>
      <c r="AC2190">
        <f>IF(H2190&gt;0,(H2190-1.2)/0.87,IF(G2190&gt;0,G2190,""))</f>
        <v>40.262758620689652</v>
      </c>
      <c r="AD2190">
        <f>IF(AC2190&gt;30,0.00027249*AC2190^3+42.1294,0)</f>
        <v>59.914698200382041</v>
      </c>
      <c r="AE2190">
        <v>1</v>
      </c>
      <c r="AF2190">
        <v>2</v>
      </c>
      <c r="AG2190">
        <f>AE2190*AD2190</f>
        <v>59.914698200382041</v>
      </c>
    </row>
    <row r="2191" spans="1:33" x14ac:dyDescent="0.35">
      <c r="A2191" t="s">
        <v>4935</v>
      </c>
      <c r="B2191" s="3" t="s">
        <v>4936</v>
      </c>
      <c r="C2191" s="3" t="s">
        <v>4937</v>
      </c>
      <c r="D2191">
        <v>1</v>
      </c>
      <c r="E2191" t="s">
        <v>4940</v>
      </c>
      <c r="F2191" t="s">
        <v>49</v>
      </c>
      <c r="I2191">
        <v>0</v>
      </c>
      <c r="N2191">
        <v>0</v>
      </c>
      <c r="O2191">
        <v>0</v>
      </c>
      <c r="Q2191" t="s">
        <v>4941</v>
      </c>
      <c r="R2191" t="s">
        <v>3264</v>
      </c>
      <c r="S2191" t="s">
        <v>32</v>
      </c>
      <c r="AA2191" t="str">
        <f t="shared" si="126"/>
        <v/>
      </c>
    </row>
    <row r="2192" spans="1:33" x14ac:dyDescent="0.35">
      <c r="A2192" t="s">
        <v>4935</v>
      </c>
      <c r="B2192" s="3" t="s">
        <v>4936</v>
      </c>
      <c r="C2192" s="3" t="s">
        <v>4937</v>
      </c>
      <c r="D2192">
        <v>2</v>
      </c>
      <c r="E2192" t="s">
        <v>4942</v>
      </c>
      <c r="F2192" t="s">
        <v>49</v>
      </c>
      <c r="I2192">
        <v>0</v>
      </c>
      <c r="N2192">
        <v>0</v>
      </c>
      <c r="O2192">
        <v>0</v>
      </c>
      <c r="Q2192" t="s">
        <v>4943</v>
      </c>
      <c r="R2192" t="s">
        <v>4944</v>
      </c>
      <c r="S2192" t="s">
        <v>52</v>
      </c>
      <c r="T2192">
        <v>3</v>
      </c>
      <c r="AA2192" t="str">
        <f t="shared" si="126"/>
        <v/>
      </c>
    </row>
    <row r="2193" spans="1:27" x14ac:dyDescent="0.35">
      <c r="A2193" t="s">
        <v>4935</v>
      </c>
      <c r="B2193" s="3" t="s">
        <v>4936</v>
      </c>
      <c r="C2193" s="3" t="s">
        <v>4937</v>
      </c>
      <c r="D2193">
        <v>3</v>
      </c>
      <c r="E2193" t="s">
        <v>4945</v>
      </c>
      <c r="F2193" t="s">
        <v>49</v>
      </c>
      <c r="I2193">
        <v>0</v>
      </c>
      <c r="N2193">
        <v>0</v>
      </c>
      <c r="O2193">
        <v>0</v>
      </c>
      <c r="Q2193" t="s">
        <v>4946</v>
      </c>
      <c r="R2193" t="s">
        <v>4947</v>
      </c>
      <c r="S2193" t="s">
        <v>62</v>
      </c>
      <c r="AA2193" t="str">
        <f t="shared" si="126"/>
        <v/>
      </c>
    </row>
    <row r="2194" spans="1:27" x14ac:dyDescent="0.35">
      <c r="A2194" t="s">
        <v>4935</v>
      </c>
      <c r="B2194" s="3" t="s">
        <v>4936</v>
      </c>
      <c r="C2194" s="3" t="s">
        <v>4937</v>
      </c>
      <c r="D2194">
        <v>4</v>
      </c>
      <c r="E2194" t="s">
        <v>4948</v>
      </c>
      <c r="F2194" t="s">
        <v>29</v>
      </c>
      <c r="I2194">
        <v>0</v>
      </c>
      <c r="N2194">
        <v>22</v>
      </c>
      <c r="O2194">
        <v>30</v>
      </c>
      <c r="P2194">
        <v>3.5</v>
      </c>
      <c r="Q2194" t="s">
        <v>4949</v>
      </c>
      <c r="R2194" t="s">
        <v>4950</v>
      </c>
      <c r="S2194" t="s">
        <v>32</v>
      </c>
      <c r="U2194" t="s">
        <v>33</v>
      </c>
      <c r="X2194" t="s">
        <v>95</v>
      </c>
      <c r="Y2194" t="s">
        <v>35</v>
      </c>
      <c r="AA2194" t="str">
        <f t="shared" si="126"/>
        <v/>
      </c>
    </row>
    <row r="2195" spans="1:27" x14ac:dyDescent="0.35">
      <c r="A2195" t="s">
        <v>4935</v>
      </c>
      <c r="B2195" s="3" t="s">
        <v>4936</v>
      </c>
      <c r="C2195" s="3" t="s">
        <v>4937</v>
      </c>
      <c r="D2195">
        <v>5</v>
      </c>
      <c r="E2195" t="s">
        <v>4951</v>
      </c>
      <c r="F2195" t="s">
        <v>29</v>
      </c>
      <c r="I2195">
        <v>0</v>
      </c>
      <c r="N2195">
        <v>10</v>
      </c>
      <c r="O2195">
        <v>11</v>
      </c>
      <c r="P2195">
        <v>2</v>
      </c>
      <c r="Q2195" t="s">
        <v>4952</v>
      </c>
      <c r="S2195" t="s">
        <v>52</v>
      </c>
      <c r="T2195">
        <v>2</v>
      </c>
      <c r="U2195" t="s">
        <v>33</v>
      </c>
      <c r="X2195" t="s">
        <v>34</v>
      </c>
      <c r="Y2195" t="s">
        <v>35</v>
      </c>
      <c r="AA2195" t="str">
        <f t="shared" si="126"/>
        <v/>
      </c>
    </row>
    <row r="2196" spans="1:27" x14ac:dyDescent="0.35">
      <c r="A2196" t="s">
        <v>4935</v>
      </c>
      <c r="B2196" s="3" t="s">
        <v>4936</v>
      </c>
      <c r="C2196" s="3" t="s">
        <v>4937</v>
      </c>
      <c r="D2196">
        <v>6</v>
      </c>
      <c r="E2196" t="s">
        <v>4953</v>
      </c>
      <c r="F2196" t="s">
        <v>49</v>
      </c>
      <c r="I2196">
        <v>0</v>
      </c>
      <c r="N2196">
        <v>0</v>
      </c>
      <c r="O2196">
        <v>0</v>
      </c>
      <c r="Q2196" t="s">
        <v>4954</v>
      </c>
      <c r="R2196" t="s">
        <v>947</v>
      </c>
      <c r="S2196" t="s">
        <v>62</v>
      </c>
      <c r="AA2196" t="str">
        <f t="shared" si="126"/>
        <v/>
      </c>
    </row>
    <row r="2197" spans="1:27" x14ac:dyDescent="0.35">
      <c r="A2197" t="s">
        <v>4935</v>
      </c>
      <c r="B2197" s="3" t="s">
        <v>4936</v>
      </c>
      <c r="C2197" s="3" t="s">
        <v>4937</v>
      </c>
      <c r="D2197">
        <v>7</v>
      </c>
      <c r="E2197" t="s">
        <v>4955</v>
      </c>
      <c r="F2197" t="s">
        <v>29</v>
      </c>
      <c r="I2197">
        <v>0</v>
      </c>
      <c r="N2197">
        <v>29.5</v>
      </c>
      <c r="O2197">
        <v>31</v>
      </c>
      <c r="P2197">
        <v>5</v>
      </c>
      <c r="Q2197" t="s">
        <v>4956</v>
      </c>
      <c r="R2197" t="s">
        <v>4957</v>
      </c>
      <c r="S2197" t="s">
        <v>52</v>
      </c>
      <c r="T2197">
        <v>2</v>
      </c>
      <c r="U2197" t="s">
        <v>33</v>
      </c>
      <c r="X2197" t="s">
        <v>95</v>
      </c>
      <c r="Y2197" t="s">
        <v>35</v>
      </c>
      <c r="AA2197" t="str">
        <f t="shared" si="126"/>
        <v/>
      </c>
    </row>
    <row r="2198" spans="1:27" x14ac:dyDescent="0.35">
      <c r="A2198" t="s">
        <v>4935</v>
      </c>
      <c r="B2198" s="3" t="s">
        <v>4936</v>
      </c>
      <c r="C2198" s="3" t="s">
        <v>4937</v>
      </c>
      <c r="D2198">
        <v>8</v>
      </c>
      <c r="E2198" t="s">
        <v>4958</v>
      </c>
      <c r="F2198" t="s">
        <v>29</v>
      </c>
      <c r="I2198">
        <v>0</v>
      </c>
      <c r="N2198">
        <v>27</v>
      </c>
      <c r="O2198">
        <v>27</v>
      </c>
      <c r="P2198">
        <v>9</v>
      </c>
      <c r="Q2198" t="s">
        <v>4959</v>
      </c>
      <c r="R2198" t="s">
        <v>4960</v>
      </c>
      <c r="S2198" t="s">
        <v>32</v>
      </c>
      <c r="U2198" t="s">
        <v>33</v>
      </c>
      <c r="X2198" t="s">
        <v>95</v>
      </c>
      <c r="Y2198" t="s">
        <v>35</v>
      </c>
      <c r="AA2198" t="str">
        <f t="shared" si="126"/>
        <v/>
      </c>
    </row>
    <row r="2199" spans="1:27" x14ac:dyDescent="0.35">
      <c r="A2199" t="s">
        <v>4961</v>
      </c>
      <c r="B2199" s="3" t="s">
        <v>4962</v>
      </c>
      <c r="C2199" s="3" t="s">
        <v>4963</v>
      </c>
      <c r="D2199">
        <v>0</v>
      </c>
      <c r="E2199" t="s">
        <v>4964</v>
      </c>
      <c r="F2199" t="s">
        <v>29</v>
      </c>
      <c r="I2199">
        <v>0</v>
      </c>
      <c r="N2199">
        <v>37</v>
      </c>
      <c r="O2199">
        <v>38</v>
      </c>
      <c r="P2199">
        <v>7</v>
      </c>
      <c r="Q2199" t="s">
        <v>4965</v>
      </c>
      <c r="R2199" t="s">
        <v>4966</v>
      </c>
      <c r="S2199" t="s">
        <v>32</v>
      </c>
      <c r="U2199" t="s">
        <v>33</v>
      </c>
      <c r="X2199" t="s">
        <v>34</v>
      </c>
      <c r="Y2199" t="s">
        <v>35</v>
      </c>
      <c r="AA2199" t="str">
        <f t="shared" si="126"/>
        <v/>
      </c>
    </row>
    <row r="2200" spans="1:27" x14ac:dyDescent="0.35">
      <c r="A2200" t="s">
        <v>4961</v>
      </c>
      <c r="B2200" s="3" t="s">
        <v>4962</v>
      </c>
      <c r="C2200" s="3" t="s">
        <v>4963</v>
      </c>
      <c r="D2200">
        <v>1</v>
      </c>
      <c r="E2200" t="s">
        <v>4967</v>
      </c>
      <c r="F2200" t="s">
        <v>49</v>
      </c>
      <c r="I2200">
        <v>0</v>
      </c>
      <c r="N2200">
        <v>0</v>
      </c>
      <c r="O2200">
        <v>0</v>
      </c>
      <c r="Q2200" t="s">
        <v>4968</v>
      </c>
      <c r="R2200" t="s">
        <v>245</v>
      </c>
      <c r="S2200" t="s">
        <v>52</v>
      </c>
      <c r="T2200">
        <v>5</v>
      </c>
      <c r="AA2200" t="str">
        <f t="shared" si="126"/>
        <v/>
      </c>
    </row>
    <row r="2201" spans="1:27" x14ac:dyDescent="0.35">
      <c r="A2201" t="s">
        <v>4961</v>
      </c>
      <c r="B2201" s="3" t="s">
        <v>4962</v>
      </c>
      <c r="C2201" s="3" t="s">
        <v>4963</v>
      </c>
      <c r="D2201">
        <v>2</v>
      </c>
      <c r="E2201" t="s">
        <v>4969</v>
      </c>
      <c r="F2201" t="s">
        <v>29</v>
      </c>
      <c r="I2201">
        <v>0</v>
      </c>
      <c r="N2201">
        <v>45</v>
      </c>
      <c r="O2201">
        <v>46</v>
      </c>
      <c r="P2201">
        <v>7.5</v>
      </c>
      <c r="Q2201" t="s">
        <v>4726</v>
      </c>
      <c r="R2201" t="s">
        <v>245</v>
      </c>
      <c r="S2201" t="s">
        <v>32</v>
      </c>
      <c r="U2201" t="s">
        <v>33</v>
      </c>
      <c r="X2201" t="s">
        <v>34</v>
      </c>
      <c r="Y2201" t="s">
        <v>35</v>
      </c>
      <c r="Z2201">
        <v>3.3</v>
      </c>
      <c r="AA2201" t="str">
        <f t="shared" si="126"/>
        <v/>
      </c>
    </row>
    <row r="2202" spans="1:27" x14ac:dyDescent="0.35">
      <c r="A2202" t="s">
        <v>4961</v>
      </c>
      <c r="B2202" s="3" t="s">
        <v>4962</v>
      </c>
      <c r="C2202" s="3" t="s">
        <v>4963</v>
      </c>
      <c r="D2202">
        <v>3</v>
      </c>
      <c r="E2202" t="s">
        <v>4970</v>
      </c>
      <c r="F2202" t="s">
        <v>49</v>
      </c>
      <c r="I2202">
        <v>0</v>
      </c>
      <c r="N2202">
        <v>0</v>
      </c>
      <c r="O2202">
        <v>0</v>
      </c>
      <c r="Q2202" t="s">
        <v>4971</v>
      </c>
      <c r="R2202" t="s">
        <v>4972</v>
      </c>
      <c r="S2202" t="s">
        <v>62</v>
      </c>
      <c r="AA2202" t="str">
        <f t="shared" si="126"/>
        <v/>
      </c>
    </row>
    <row r="2203" spans="1:27" x14ac:dyDescent="0.35">
      <c r="A2203" t="s">
        <v>4961</v>
      </c>
      <c r="B2203" s="3" t="s">
        <v>4962</v>
      </c>
      <c r="C2203" s="3" t="s">
        <v>4963</v>
      </c>
      <c r="D2203">
        <v>4</v>
      </c>
      <c r="E2203" t="s">
        <v>4973</v>
      </c>
      <c r="F2203" t="s">
        <v>29</v>
      </c>
      <c r="I2203">
        <v>0</v>
      </c>
      <c r="N2203">
        <v>31</v>
      </c>
      <c r="O2203">
        <v>32</v>
      </c>
      <c r="P2203">
        <v>7</v>
      </c>
      <c r="Q2203" t="s">
        <v>4974</v>
      </c>
      <c r="R2203" t="s">
        <v>265</v>
      </c>
      <c r="S2203" t="s">
        <v>32</v>
      </c>
      <c r="U2203" t="s">
        <v>33</v>
      </c>
      <c r="X2203" t="s">
        <v>34</v>
      </c>
      <c r="Y2203" t="s">
        <v>35</v>
      </c>
      <c r="AA2203" t="str">
        <f t="shared" si="126"/>
        <v/>
      </c>
    </row>
    <row r="2204" spans="1:27" x14ac:dyDescent="0.35">
      <c r="A2204" t="s">
        <v>4961</v>
      </c>
      <c r="B2204" s="3" t="s">
        <v>4962</v>
      </c>
      <c r="C2204" s="3" t="s">
        <v>4963</v>
      </c>
      <c r="D2204">
        <v>5</v>
      </c>
      <c r="E2204" t="s">
        <v>4975</v>
      </c>
      <c r="F2204" t="s">
        <v>49</v>
      </c>
      <c r="I2204">
        <v>0</v>
      </c>
      <c r="N2204">
        <v>0</v>
      </c>
      <c r="O2204">
        <v>0</v>
      </c>
      <c r="Q2204" t="s">
        <v>4726</v>
      </c>
      <c r="R2204" t="s">
        <v>245</v>
      </c>
      <c r="S2204" t="s">
        <v>62</v>
      </c>
      <c r="AA2204" t="str">
        <f t="shared" si="126"/>
        <v/>
      </c>
    </row>
    <row r="2205" spans="1:27" x14ac:dyDescent="0.35">
      <c r="A2205" t="s">
        <v>4961</v>
      </c>
      <c r="B2205" s="3" t="s">
        <v>4962</v>
      </c>
      <c r="C2205" s="3" t="s">
        <v>4963</v>
      </c>
      <c r="D2205">
        <v>6</v>
      </c>
      <c r="E2205" t="s">
        <v>4976</v>
      </c>
      <c r="F2205" t="s">
        <v>49</v>
      </c>
      <c r="I2205">
        <v>0</v>
      </c>
      <c r="N2205">
        <v>0</v>
      </c>
      <c r="O2205">
        <v>0</v>
      </c>
      <c r="Q2205" t="s">
        <v>4977</v>
      </c>
      <c r="R2205" t="s">
        <v>4978</v>
      </c>
      <c r="S2205" t="s">
        <v>62</v>
      </c>
      <c r="AA2205" t="str">
        <f t="shared" si="126"/>
        <v/>
      </c>
    </row>
    <row r="2206" spans="1:27" x14ac:dyDescent="0.35">
      <c r="A2206" t="s">
        <v>4961</v>
      </c>
      <c r="B2206" s="3" t="s">
        <v>4962</v>
      </c>
      <c r="C2206" s="3" t="s">
        <v>4963</v>
      </c>
      <c r="D2206">
        <v>7</v>
      </c>
      <c r="E2206" t="s">
        <v>4979</v>
      </c>
      <c r="F2206" t="s">
        <v>29</v>
      </c>
      <c r="I2206">
        <v>0</v>
      </c>
      <c r="N2206">
        <v>42</v>
      </c>
      <c r="O2206">
        <v>42.5</v>
      </c>
      <c r="P2206">
        <v>7.5</v>
      </c>
      <c r="Q2206" t="s">
        <v>4980</v>
      </c>
      <c r="R2206" t="s">
        <v>4916</v>
      </c>
      <c r="S2206" t="s">
        <v>32</v>
      </c>
      <c r="U2206" t="s">
        <v>33</v>
      </c>
      <c r="X2206" t="s">
        <v>34</v>
      </c>
      <c r="Y2206" t="s">
        <v>35</v>
      </c>
      <c r="Z2206">
        <v>2.5</v>
      </c>
      <c r="AA2206" t="str">
        <f t="shared" si="126"/>
        <v/>
      </c>
    </row>
    <row r="2207" spans="1:27" x14ac:dyDescent="0.35">
      <c r="A2207" t="s">
        <v>4981</v>
      </c>
      <c r="B2207" s="3" t="s">
        <v>4982</v>
      </c>
      <c r="C2207" s="3" t="s">
        <v>4983</v>
      </c>
      <c r="D2207">
        <v>0</v>
      </c>
      <c r="E2207" t="s">
        <v>4984</v>
      </c>
      <c r="F2207" t="s">
        <v>29</v>
      </c>
      <c r="I2207">
        <v>0</v>
      </c>
      <c r="N2207">
        <v>21</v>
      </c>
      <c r="O2207">
        <v>21</v>
      </c>
      <c r="P2207">
        <v>7</v>
      </c>
      <c r="Q2207" t="s">
        <v>4985</v>
      </c>
      <c r="R2207" t="s">
        <v>4986</v>
      </c>
      <c r="S2207" t="s">
        <v>32</v>
      </c>
      <c r="U2207" t="s">
        <v>33</v>
      </c>
      <c r="X2207" t="s">
        <v>88</v>
      </c>
      <c r="Y2207" t="s">
        <v>35</v>
      </c>
      <c r="AA2207" t="str">
        <f t="shared" si="126"/>
        <v/>
      </c>
    </row>
    <row r="2208" spans="1:27" x14ac:dyDescent="0.35">
      <c r="A2208" t="s">
        <v>4981</v>
      </c>
      <c r="B2208" s="3" t="s">
        <v>4982</v>
      </c>
      <c r="C2208" s="3" t="s">
        <v>4983</v>
      </c>
      <c r="D2208">
        <v>1</v>
      </c>
      <c r="E2208" t="s">
        <v>4987</v>
      </c>
      <c r="F2208" t="s">
        <v>29</v>
      </c>
      <c r="I2208">
        <v>0</v>
      </c>
      <c r="N2208">
        <v>40</v>
      </c>
      <c r="O2208">
        <v>41</v>
      </c>
      <c r="P2208">
        <v>10</v>
      </c>
      <c r="Q2208" t="s">
        <v>4988</v>
      </c>
      <c r="R2208" t="s">
        <v>340</v>
      </c>
      <c r="S2208" t="s">
        <v>32</v>
      </c>
      <c r="U2208" t="s">
        <v>33</v>
      </c>
      <c r="X2208" t="s">
        <v>95</v>
      </c>
      <c r="Y2208" t="s">
        <v>35</v>
      </c>
      <c r="Z2208">
        <v>2.2999999999999998</v>
      </c>
      <c r="AA2208" t="str">
        <f t="shared" si="126"/>
        <v/>
      </c>
    </row>
    <row r="2209" spans="1:28" x14ac:dyDescent="0.35">
      <c r="A2209" t="s">
        <v>4981</v>
      </c>
      <c r="B2209" s="3" t="s">
        <v>4982</v>
      </c>
      <c r="C2209" s="3" t="s">
        <v>4983</v>
      </c>
      <c r="D2209">
        <v>2</v>
      </c>
      <c r="E2209" t="s">
        <v>4989</v>
      </c>
      <c r="F2209" t="s">
        <v>29</v>
      </c>
      <c r="I2209">
        <v>0</v>
      </c>
      <c r="N2209">
        <v>29</v>
      </c>
      <c r="O2209">
        <v>32</v>
      </c>
      <c r="P2209">
        <v>7</v>
      </c>
      <c r="Q2209" t="s">
        <v>4990</v>
      </c>
      <c r="R2209" t="s">
        <v>4991</v>
      </c>
      <c r="S2209" t="s">
        <v>32</v>
      </c>
      <c r="U2209" t="s">
        <v>33</v>
      </c>
      <c r="X2209" t="s">
        <v>95</v>
      </c>
      <c r="Y2209" t="s">
        <v>35</v>
      </c>
      <c r="AA2209" t="str">
        <f t="shared" si="126"/>
        <v/>
      </c>
    </row>
    <row r="2210" spans="1:28" x14ac:dyDescent="0.35">
      <c r="A2210" t="s">
        <v>4981</v>
      </c>
      <c r="B2210" s="3" t="s">
        <v>4982</v>
      </c>
      <c r="C2210" s="3" t="s">
        <v>4983</v>
      </c>
      <c r="D2210">
        <v>3</v>
      </c>
      <c r="E2210" t="s">
        <v>4992</v>
      </c>
      <c r="F2210" t="s">
        <v>29</v>
      </c>
      <c r="I2210">
        <v>0</v>
      </c>
      <c r="N2210">
        <v>19</v>
      </c>
      <c r="O2210">
        <v>20</v>
      </c>
      <c r="P2210">
        <v>5.5</v>
      </c>
      <c r="Q2210" t="s">
        <v>4993</v>
      </c>
      <c r="R2210" t="s">
        <v>4994</v>
      </c>
      <c r="S2210" t="s">
        <v>32</v>
      </c>
      <c r="U2210" t="s">
        <v>33</v>
      </c>
      <c r="X2210" t="s">
        <v>95</v>
      </c>
      <c r="Y2210" t="s">
        <v>35</v>
      </c>
      <c r="AA2210" t="str">
        <f t="shared" si="126"/>
        <v/>
      </c>
    </row>
    <row r="2211" spans="1:28" x14ac:dyDescent="0.35">
      <c r="A2211" t="s">
        <v>4981</v>
      </c>
      <c r="B2211" s="3" t="s">
        <v>4982</v>
      </c>
      <c r="C2211" s="3" t="s">
        <v>4983</v>
      </c>
      <c r="D2211">
        <v>4</v>
      </c>
      <c r="E2211" t="s">
        <v>4995</v>
      </c>
      <c r="F2211" t="s">
        <v>29</v>
      </c>
      <c r="I2211">
        <v>0</v>
      </c>
      <c r="N2211">
        <v>28</v>
      </c>
      <c r="O2211">
        <v>30</v>
      </c>
      <c r="P2211">
        <v>9</v>
      </c>
      <c r="Q2211" t="s">
        <v>4996</v>
      </c>
      <c r="R2211" t="s">
        <v>4997</v>
      </c>
      <c r="S2211" t="s">
        <v>32</v>
      </c>
      <c r="U2211" t="s">
        <v>33</v>
      </c>
      <c r="X2211" t="s">
        <v>95</v>
      </c>
      <c r="Y2211" t="s">
        <v>35</v>
      </c>
      <c r="AA2211" t="str">
        <f t="shared" si="126"/>
        <v/>
      </c>
    </row>
    <row r="2212" spans="1:28" x14ac:dyDescent="0.35">
      <c r="A2212" t="s">
        <v>4998</v>
      </c>
      <c r="B2212" s="3" t="s">
        <v>4999</v>
      </c>
      <c r="C2212" s="3" t="s">
        <v>5000</v>
      </c>
      <c r="D2212">
        <v>0</v>
      </c>
      <c r="E2212" t="s">
        <v>5001</v>
      </c>
      <c r="F2212" t="s">
        <v>29</v>
      </c>
      <c r="I2212">
        <v>0</v>
      </c>
      <c r="N2212">
        <v>28</v>
      </c>
      <c r="O2212">
        <v>29</v>
      </c>
      <c r="P2212">
        <v>6</v>
      </c>
      <c r="Q2212" t="s">
        <v>5002</v>
      </c>
      <c r="R2212" t="s">
        <v>4310</v>
      </c>
      <c r="S2212" t="s">
        <v>32</v>
      </c>
      <c r="U2212" t="s">
        <v>33</v>
      </c>
      <c r="X2212" t="s">
        <v>34</v>
      </c>
      <c r="Y2212" t="s">
        <v>35</v>
      </c>
      <c r="AA2212" t="str">
        <f t="shared" si="126"/>
        <v/>
      </c>
    </row>
    <row r="2213" spans="1:28" x14ac:dyDescent="0.35">
      <c r="A2213" t="s">
        <v>4998</v>
      </c>
      <c r="B2213" s="3" t="s">
        <v>4999</v>
      </c>
      <c r="C2213" s="3" t="s">
        <v>5000</v>
      </c>
      <c r="D2213">
        <v>1</v>
      </c>
      <c r="E2213" t="s">
        <v>5003</v>
      </c>
      <c r="F2213" t="s">
        <v>29</v>
      </c>
      <c r="I2213">
        <v>0</v>
      </c>
      <c r="N2213">
        <v>24</v>
      </c>
      <c r="O2213">
        <v>26</v>
      </c>
      <c r="P2213">
        <v>5</v>
      </c>
      <c r="Q2213" t="s">
        <v>5004</v>
      </c>
      <c r="R2213" t="s">
        <v>3649</v>
      </c>
      <c r="S2213" t="s">
        <v>32</v>
      </c>
      <c r="U2213" t="s">
        <v>33</v>
      </c>
      <c r="X2213" t="s">
        <v>34</v>
      </c>
      <c r="Y2213" t="s">
        <v>35</v>
      </c>
      <c r="AA2213" t="str">
        <f t="shared" si="126"/>
        <v/>
      </c>
    </row>
    <row r="2214" spans="1:28" x14ac:dyDescent="0.35">
      <c r="A2214" t="s">
        <v>4998</v>
      </c>
      <c r="B2214" s="3" t="s">
        <v>4999</v>
      </c>
      <c r="C2214" s="3" t="s">
        <v>5000</v>
      </c>
      <c r="D2214">
        <v>2</v>
      </c>
      <c r="E2214" t="s">
        <v>5005</v>
      </c>
      <c r="F2214" t="s">
        <v>29</v>
      </c>
      <c r="I2214">
        <v>0</v>
      </c>
      <c r="N2214">
        <v>23</v>
      </c>
      <c r="O2214">
        <v>26</v>
      </c>
      <c r="P2214">
        <v>5.5</v>
      </c>
      <c r="Q2214" t="s">
        <v>5006</v>
      </c>
      <c r="R2214" t="s">
        <v>340</v>
      </c>
      <c r="S2214" t="s">
        <v>32</v>
      </c>
      <c r="U2214" t="s">
        <v>33</v>
      </c>
      <c r="X2214" t="s">
        <v>95</v>
      </c>
      <c r="Y2214" t="s">
        <v>35</v>
      </c>
      <c r="AA2214" t="str">
        <f t="shared" si="126"/>
        <v/>
      </c>
    </row>
    <row r="2215" spans="1:28" x14ac:dyDescent="0.35">
      <c r="A2215" t="s">
        <v>4998</v>
      </c>
      <c r="B2215" s="3" t="s">
        <v>4999</v>
      </c>
      <c r="C2215" s="3" t="s">
        <v>5000</v>
      </c>
      <c r="D2215">
        <v>3</v>
      </c>
      <c r="E2215" t="s">
        <v>5007</v>
      </c>
      <c r="F2215" t="s">
        <v>29</v>
      </c>
      <c r="I2215">
        <v>0</v>
      </c>
      <c r="N2215">
        <v>20</v>
      </c>
      <c r="O2215">
        <v>20</v>
      </c>
      <c r="P2215">
        <v>4.5</v>
      </c>
      <c r="Q2215" t="s">
        <v>5008</v>
      </c>
      <c r="R2215" t="s">
        <v>723</v>
      </c>
      <c r="S2215" t="s">
        <v>32</v>
      </c>
      <c r="U2215" t="s">
        <v>33</v>
      </c>
      <c r="X2215" t="s">
        <v>34</v>
      </c>
      <c r="Y2215" t="s">
        <v>35</v>
      </c>
      <c r="AA2215" t="str">
        <f t="shared" si="126"/>
        <v/>
      </c>
    </row>
    <row r="2216" spans="1:28" x14ac:dyDescent="0.35">
      <c r="A2216" t="s">
        <v>4998</v>
      </c>
      <c r="B2216" s="3" t="s">
        <v>4999</v>
      </c>
      <c r="C2216" s="3" t="s">
        <v>5000</v>
      </c>
      <c r="D2216">
        <v>4</v>
      </c>
      <c r="E2216" t="s">
        <v>5009</v>
      </c>
      <c r="F2216" t="s">
        <v>29</v>
      </c>
      <c r="I2216">
        <v>0</v>
      </c>
      <c r="N2216">
        <v>27</v>
      </c>
      <c r="O2216">
        <v>26</v>
      </c>
      <c r="P2216">
        <v>4</v>
      </c>
      <c r="Q2216" t="s">
        <v>5010</v>
      </c>
      <c r="R2216" t="s">
        <v>1546</v>
      </c>
      <c r="S2216" t="s">
        <v>32</v>
      </c>
      <c r="U2216" t="s">
        <v>33</v>
      </c>
      <c r="X2216" t="s">
        <v>34</v>
      </c>
      <c r="Y2216" t="s">
        <v>35</v>
      </c>
      <c r="AA2216" t="str">
        <f t="shared" si="126"/>
        <v/>
      </c>
    </row>
    <row r="2217" spans="1:28" x14ac:dyDescent="0.35">
      <c r="A2217" t="s">
        <v>4998</v>
      </c>
      <c r="B2217" s="3" t="s">
        <v>4999</v>
      </c>
      <c r="C2217" s="3" t="s">
        <v>5000</v>
      </c>
      <c r="D2217">
        <v>5</v>
      </c>
      <c r="E2217" t="s">
        <v>5011</v>
      </c>
      <c r="F2217" t="s">
        <v>29</v>
      </c>
      <c r="I2217">
        <v>0</v>
      </c>
      <c r="N2217">
        <v>30</v>
      </c>
      <c r="O2217">
        <v>29</v>
      </c>
      <c r="P2217">
        <v>6.5</v>
      </c>
      <c r="Q2217" t="s">
        <v>5012</v>
      </c>
      <c r="R2217" t="s">
        <v>5013</v>
      </c>
      <c r="S2217" t="s">
        <v>32</v>
      </c>
      <c r="U2217" t="s">
        <v>33</v>
      </c>
      <c r="X2217" t="s">
        <v>95</v>
      </c>
      <c r="Y2217" t="s">
        <v>35</v>
      </c>
      <c r="AA2217" t="str">
        <f t="shared" si="126"/>
        <v/>
      </c>
    </row>
    <row r="2218" spans="1:28" x14ac:dyDescent="0.35">
      <c r="A2218" t="s">
        <v>4998</v>
      </c>
      <c r="B2218" s="3" t="s">
        <v>4999</v>
      </c>
      <c r="C2218" s="3" t="s">
        <v>5000</v>
      </c>
      <c r="D2218">
        <v>6</v>
      </c>
      <c r="E2218" t="s">
        <v>5014</v>
      </c>
      <c r="F2218" t="s">
        <v>29</v>
      </c>
      <c r="I2218">
        <v>0</v>
      </c>
      <c r="N2218">
        <v>30.5</v>
      </c>
      <c r="O2218">
        <v>33</v>
      </c>
      <c r="P2218">
        <v>8</v>
      </c>
      <c r="Q2218" t="s">
        <v>5015</v>
      </c>
      <c r="R2218" t="s">
        <v>1268</v>
      </c>
      <c r="S2218" t="s">
        <v>32</v>
      </c>
      <c r="U2218" t="s">
        <v>33</v>
      </c>
      <c r="X2218" t="s">
        <v>34</v>
      </c>
      <c r="Y2218" t="s">
        <v>35</v>
      </c>
      <c r="AA2218" t="str">
        <f t="shared" si="126"/>
        <v/>
      </c>
    </row>
    <row r="2219" spans="1:28" x14ac:dyDescent="0.35">
      <c r="A2219" t="s">
        <v>5016</v>
      </c>
      <c r="B2219" s="3" t="s">
        <v>5017</v>
      </c>
      <c r="C2219" s="3" t="s">
        <v>5018</v>
      </c>
      <c r="D2219">
        <v>0</v>
      </c>
      <c r="E2219" t="s">
        <v>5019</v>
      </c>
      <c r="F2219" t="s">
        <v>29</v>
      </c>
      <c r="I2219">
        <v>0</v>
      </c>
      <c r="N2219">
        <v>55</v>
      </c>
      <c r="O2219">
        <v>57</v>
      </c>
      <c r="P2219">
        <v>10</v>
      </c>
      <c r="Q2219" t="s">
        <v>5020</v>
      </c>
      <c r="R2219" t="s">
        <v>3916</v>
      </c>
      <c r="S2219" t="s">
        <v>32</v>
      </c>
      <c r="U2219" t="s">
        <v>33</v>
      </c>
      <c r="X2219" t="s">
        <v>34</v>
      </c>
      <c r="Y2219" t="s">
        <v>35</v>
      </c>
      <c r="Z2219">
        <v>1</v>
      </c>
      <c r="AA2219">
        <f t="shared" si="126"/>
        <v>64.137931034482762</v>
      </c>
      <c r="AB2219">
        <f t="shared" si="127"/>
        <v>154.03347302087133</v>
      </c>
    </row>
    <row r="2220" spans="1:28" x14ac:dyDescent="0.35">
      <c r="A2220" t="s">
        <v>5016</v>
      </c>
      <c r="B2220" s="3" t="s">
        <v>5017</v>
      </c>
      <c r="C2220" s="3" t="s">
        <v>5018</v>
      </c>
      <c r="D2220">
        <v>1</v>
      </c>
      <c r="E2220" t="s">
        <v>5021</v>
      </c>
      <c r="F2220" t="s">
        <v>29</v>
      </c>
      <c r="I2220">
        <v>0</v>
      </c>
      <c r="N2220">
        <v>15</v>
      </c>
      <c r="O2220">
        <v>16</v>
      </c>
      <c r="P2220">
        <v>3.5</v>
      </c>
      <c r="Q2220" t="s">
        <v>5022</v>
      </c>
      <c r="R2220" t="s">
        <v>5023</v>
      </c>
      <c r="S2220" t="s">
        <v>32</v>
      </c>
      <c r="U2220" t="s">
        <v>33</v>
      </c>
      <c r="X2220" t="s">
        <v>88</v>
      </c>
      <c r="Y2220" t="s">
        <v>35</v>
      </c>
      <c r="AA2220" t="str">
        <f t="shared" si="126"/>
        <v/>
      </c>
    </row>
    <row r="2221" spans="1:28" x14ac:dyDescent="0.35">
      <c r="A2221" t="s">
        <v>5016</v>
      </c>
      <c r="B2221" s="3" t="s">
        <v>5017</v>
      </c>
      <c r="C2221" s="3" t="s">
        <v>5018</v>
      </c>
      <c r="D2221">
        <v>2</v>
      </c>
      <c r="E2221" t="s">
        <v>5024</v>
      </c>
      <c r="F2221" t="s">
        <v>29</v>
      </c>
      <c r="I2221">
        <v>0</v>
      </c>
      <c r="N2221">
        <v>35</v>
      </c>
      <c r="O2221">
        <v>36</v>
      </c>
      <c r="P2221">
        <v>8</v>
      </c>
      <c r="Q2221" t="s">
        <v>5025</v>
      </c>
      <c r="R2221" t="s">
        <v>5026</v>
      </c>
      <c r="S2221" t="s">
        <v>32</v>
      </c>
      <c r="U2221" t="s">
        <v>33</v>
      </c>
      <c r="X2221" t="s">
        <v>34</v>
      </c>
      <c r="Y2221" t="s">
        <v>35</v>
      </c>
      <c r="AA2221" t="str">
        <f t="shared" si="126"/>
        <v/>
      </c>
    </row>
    <row r="2222" spans="1:28" x14ac:dyDescent="0.35">
      <c r="A2222" t="s">
        <v>5016</v>
      </c>
      <c r="B2222" s="3" t="s">
        <v>5017</v>
      </c>
      <c r="C2222" s="3" t="s">
        <v>5018</v>
      </c>
      <c r="D2222">
        <v>3</v>
      </c>
      <c r="E2222" t="s">
        <v>5027</v>
      </c>
      <c r="F2222" t="s">
        <v>29</v>
      </c>
      <c r="I2222">
        <v>0</v>
      </c>
      <c r="N2222">
        <v>41</v>
      </c>
      <c r="O2222">
        <v>41</v>
      </c>
      <c r="P2222">
        <v>8</v>
      </c>
      <c r="Q2222" t="s">
        <v>5028</v>
      </c>
      <c r="R2222" t="s">
        <v>5029</v>
      </c>
      <c r="S2222" t="s">
        <v>32</v>
      </c>
      <c r="U2222" t="s">
        <v>33</v>
      </c>
      <c r="X2222" t="s">
        <v>95</v>
      </c>
      <c r="Y2222" t="s">
        <v>35</v>
      </c>
      <c r="Z2222">
        <v>2.1</v>
      </c>
      <c r="AA2222" t="str">
        <f t="shared" si="126"/>
        <v/>
      </c>
    </row>
    <row r="2223" spans="1:28" x14ac:dyDescent="0.35">
      <c r="A2223" t="s">
        <v>5016</v>
      </c>
      <c r="B2223" s="3" t="s">
        <v>5017</v>
      </c>
      <c r="C2223" s="3" t="s">
        <v>5018</v>
      </c>
      <c r="D2223">
        <v>4</v>
      </c>
      <c r="E2223" t="s">
        <v>5030</v>
      </c>
      <c r="F2223" t="s">
        <v>29</v>
      </c>
      <c r="I2223">
        <v>0</v>
      </c>
      <c r="N2223">
        <v>30</v>
      </c>
      <c r="O2223">
        <v>35</v>
      </c>
      <c r="P2223">
        <v>6.5</v>
      </c>
      <c r="Q2223" t="s">
        <v>5031</v>
      </c>
      <c r="R2223" t="s">
        <v>5032</v>
      </c>
      <c r="S2223" t="s">
        <v>32</v>
      </c>
      <c r="U2223" t="s">
        <v>33</v>
      </c>
      <c r="X2223" t="s">
        <v>34</v>
      </c>
      <c r="Y2223" t="s">
        <v>35</v>
      </c>
      <c r="AA2223" t="str">
        <f t="shared" si="126"/>
        <v/>
      </c>
    </row>
    <row r="2224" spans="1:28" x14ac:dyDescent="0.35">
      <c r="A2224" t="s">
        <v>5033</v>
      </c>
      <c r="B2224" s="3" t="s">
        <v>5034</v>
      </c>
      <c r="C2224" s="3" t="s">
        <v>5035</v>
      </c>
      <c r="D2224">
        <v>0</v>
      </c>
      <c r="E2224" t="s">
        <v>5036</v>
      </c>
      <c r="F2224" t="s">
        <v>49</v>
      </c>
      <c r="I2224">
        <v>0</v>
      </c>
      <c r="N2224">
        <v>0</v>
      </c>
      <c r="O2224">
        <v>0</v>
      </c>
      <c r="Q2224" t="s">
        <v>5037</v>
      </c>
      <c r="R2224" t="s">
        <v>5038</v>
      </c>
      <c r="S2224" t="s">
        <v>32</v>
      </c>
      <c r="AA2224" t="str">
        <f t="shared" si="126"/>
        <v/>
      </c>
    </row>
    <row r="2225" spans="1:28" x14ac:dyDescent="0.35">
      <c r="A2225" t="s">
        <v>5033</v>
      </c>
      <c r="B2225" s="3" t="s">
        <v>5034</v>
      </c>
      <c r="C2225" s="3" t="s">
        <v>5035</v>
      </c>
      <c r="D2225">
        <v>1</v>
      </c>
      <c r="E2225" t="s">
        <v>5039</v>
      </c>
      <c r="F2225" t="s">
        <v>49</v>
      </c>
      <c r="I2225">
        <v>0</v>
      </c>
      <c r="N2225">
        <v>0</v>
      </c>
      <c r="O2225">
        <v>0</v>
      </c>
      <c r="Q2225" t="s">
        <v>5040</v>
      </c>
      <c r="R2225" t="s">
        <v>340</v>
      </c>
      <c r="S2225" t="s">
        <v>32</v>
      </c>
      <c r="AA2225" t="str">
        <f t="shared" si="126"/>
        <v/>
      </c>
    </row>
    <row r="2226" spans="1:28" x14ac:dyDescent="0.35">
      <c r="A2226" t="s">
        <v>5033</v>
      </c>
      <c r="B2226" s="3" t="s">
        <v>5034</v>
      </c>
      <c r="C2226" s="3" t="s">
        <v>5035</v>
      </c>
      <c r="D2226">
        <v>2</v>
      </c>
      <c r="E2226" t="s">
        <v>5041</v>
      </c>
      <c r="F2226" t="s">
        <v>49</v>
      </c>
      <c r="I2226">
        <v>0</v>
      </c>
      <c r="N2226">
        <v>0</v>
      </c>
      <c r="O2226">
        <v>0</v>
      </c>
      <c r="Q2226" t="s">
        <v>5042</v>
      </c>
      <c r="R2226" t="s">
        <v>5043</v>
      </c>
      <c r="S2226" t="s">
        <v>32</v>
      </c>
      <c r="AA2226" t="str">
        <f t="shared" si="126"/>
        <v/>
      </c>
    </row>
    <row r="2227" spans="1:28" x14ac:dyDescent="0.35">
      <c r="A2227" t="s">
        <v>5033</v>
      </c>
      <c r="B2227" s="3" t="s">
        <v>5034</v>
      </c>
      <c r="C2227" s="3" t="s">
        <v>5035</v>
      </c>
      <c r="D2227">
        <v>3</v>
      </c>
      <c r="E2227" t="s">
        <v>5044</v>
      </c>
      <c r="F2227" t="s">
        <v>49</v>
      </c>
      <c r="I2227">
        <v>0</v>
      </c>
      <c r="N2227">
        <v>0</v>
      </c>
      <c r="O2227">
        <v>0</v>
      </c>
      <c r="Q2227" t="s">
        <v>4988</v>
      </c>
      <c r="R2227" t="s">
        <v>340</v>
      </c>
      <c r="S2227" t="s">
        <v>32</v>
      </c>
      <c r="AA2227" t="str">
        <f t="shared" si="126"/>
        <v/>
      </c>
    </row>
    <row r="2228" spans="1:28" x14ac:dyDescent="0.35">
      <c r="A2228" t="s">
        <v>5033</v>
      </c>
      <c r="B2228" s="3" t="s">
        <v>5034</v>
      </c>
      <c r="C2228" s="3" t="s">
        <v>5035</v>
      </c>
      <c r="D2228">
        <v>4</v>
      </c>
      <c r="E2228" t="s">
        <v>5045</v>
      </c>
      <c r="F2228" t="s">
        <v>29</v>
      </c>
      <c r="I2228">
        <v>0</v>
      </c>
      <c r="N2228">
        <v>29.5</v>
      </c>
      <c r="O2228">
        <v>31</v>
      </c>
      <c r="P2228">
        <v>3</v>
      </c>
      <c r="Q2228" t="s">
        <v>5046</v>
      </c>
      <c r="R2228" t="s">
        <v>5047</v>
      </c>
      <c r="S2228" t="s">
        <v>32</v>
      </c>
      <c r="U2228" t="s">
        <v>33</v>
      </c>
      <c r="X2228" t="s">
        <v>34</v>
      </c>
      <c r="Y2228" t="s">
        <v>35</v>
      </c>
      <c r="AA2228" t="str">
        <f t="shared" si="126"/>
        <v/>
      </c>
    </row>
    <row r="2229" spans="1:28" x14ac:dyDescent="0.35">
      <c r="A2229" t="s">
        <v>5048</v>
      </c>
      <c r="B2229" s="3" t="s">
        <v>5049</v>
      </c>
      <c r="C2229" s="3" t="s">
        <v>5050</v>
      </c>
      <c r="D2229">
        <v>0</v>
      </c>
      <c r="E2229" t="s">
        <v>5051</v>
      </c>
      <c r="F2229" t="s">
        <v>49</v>
      </c>
      <c r="I2229">
        <v>0</v>
      </c>
      <c r="N2229">
        <v>0</v>
      </c>
      <c r="O2229">
        <v>0</v>
      </c>
      <c r="Q2229" t="s">
        <v>5052</v>
      </c>
      <c r="R2229" t="s">
        <v>5053</v>
      </c>
      <c r="S2229" t="s">
        <v>32</v>
      </c>
      <c r="AA2229" t="str">
        <f t="shared" si="126"/>
        <v/>
      </c>
    </row>
    <row r="2230" spans="1:28" x14ac:dyDescent="0.35">
      <c r="A2230" t="s">
        <v>5048</v>
      </c>
      <c r="B2230" s="3" t="s">
        <v>5049</v>
      </c>
      <c r="C2230" s="3" t="s">
        <v>5050</v>
      </c>
      <c r="D2230">
        <v>1</v>
      </c>
      <c r="E2230" t="s">
        <v>5054</v>
      </c>
      <c r="F2230" t="s">
        <v>49</v>
      </c>
      <c r="I2230">
        <v>0</v>
      </c>
      <c r="N2230">
        <v>0</v>
      </c>
      <c r="O2230">
        <v>0</v>
      </c>
      <c r="Q2230" t="s">
        <v>5055</v>
      </c>
      <c r="R2230" t="s">
        <v>5056</v>
      </c>
      <c r="S2230" t="s">
        <v>32</v>
      </c>
      <c r="AA2230" t="str">
        <f t="shared" si="126"/>
        <v/>
      </c>
    </row>
    <row r="2231" spans="1:28" x14ac:dyDescent="0.35">
      <c r="A2231" t="s">
        <v>5048</v>
      </c>
      <c r="B2231" s="3" t="s">
        <v>5049</v>
      </c>
      <c r="C2231" s="3" t="s">
        <v>5050</v>
      </c>
      <c r="D2231">
        <v>2</v>
      </c>
      <c r="E2231" t="s">
        <v>5057</v>
      </c>
      <c r="F2231" t="s">
        <v>29</v>
      </c>
      <c r="I2231">
        <v>0</v>
      </c>
      <c r="N2231">
        <v>45</v>
      </c>
      <c r="O2231">
        <v>47</v>
      </c>
      <c r="P2231">
        <v>13</v>
      </c>
      <c r="Q2231" t="s">
        <v>5058</v>
      </c>
      <c r="R2231" t="s">
        <v>985</v>
      </c>
      <c r="S2231" t="s">
        <v>32</v>
      </c>
      <c r="U2231" t="s">
        <v>33</v>
      </c>
      <c r="X2231" t="s">
        <v>95</v>
      </c>
      <c r="Y2231" t="s">
        <v>35</v>
      </c>
      <c r="Z2231">
        <v>2.4</v>
      </c>
      <c r="AA2231" t="str">
        <f t="shared" si="126"/>
        <v/>
      </c>
    </row>
    <row r="2232" spans="1:28" x14ac:dyDescent="0.35">
      <c r="A2232" t="s">
        <v>5048</v>
      </c>
      <c r="B2232" s="3" t="s">
        <v>5049</v>
      </c>
      <c r="C2232" s="3" t="s">
        <v>5050</v>
      </c>
      <c r="D2232">
        <v>3</v>
      </c>
      <c r="E2232" t="s">
        <v>5059</v>
      </c>
      <c r="F2232" t="s">
        <v>29</v>
      </c>
      <c r="I2232">
        <v>0</v>
      </c>
      <c r="N2232">
        <v>63</v>
      </c>
      <c r="O2232">
        <v>65</v>
      </c>
      <c r="P2232">
        <v>13</v>
      </c>
      <c r="Q2232" t="s">
        <v>5060</v>
      </c>
      <c r="R2232" t="s">
        <v>5061</v>
      </c>
      <c r="S2232" t="s">
        <v>32</v>
      </c>
      <c r="U2232" t="s">
        <v>33</v>
      </c>
      <c r="X2232" t="s">
        <v>34</v>
      </c>
      <c r="Y2232" t="s">
        <v>35</v>
      </c>
      <c r="Z2232">
        <v>4.0999999999999996</v>
      </c>
      <c r="AA2232">
        <f t="shared" si="126"/>
        <v>73.333333333333329</v>
      </c>
      <c r="AB2232">
        <f t="shared" si="127"/>
        <v>112.49097919111591</v>
      </c>
    </row>
    <row r="2233" spans="1:28" x14ac:dyDescent="0.35">
      <c r="A2233" t="s">
        <v>5062</v>
      </c>
      <c r="B2233" s="3" t="s">
        <v>5063</v>
      </c>
      <c r="C2233" s="3" t="s">
        <v>5064</v>
      </c>
      <c r="D2233">
        <v>0</v>
      </c>
      <c r="E2233" t="s">
        <v>5065</v>
      </c>
      <c r="F2233" t="s">
        <v>29</v>
      </c>
      <c r="I2233">
        <v>0</v>
      </c>
      <c r="N2233">
        <v>20</v>
      </c>
      <c r="O2233">
        <v>21</v>
      </c>
      <c r="P2233">
        <v>3.5</v>
      </c>
      <c r="Q2233" t="s">
        <v>4719</v>
      </c>
      <c r="R2233" t="s">
        <v>245</v>
      </c>
      <c r="S2233" t="s">
        <v>52</v>
      </c>
      <c r="T2233">
        <v>2</v>
      </c>
      <c r="U2233" t="s">
        <v>33</v>
      </c>
      <c r="X2233" t="s">
        <v>34</v>
      </c>
      <c r="Y2233" t="s">
        <v>35</v>
      </c>
      <c r="AA2233" t="str">
        <f t="shared" si="126"/>
        <v/>
      </c>
    </row>
    <row r="2234" spans="1:28" x14ac:dyDescent="0.35">
      <c r="A2234" t="s">
        <v>5062</v>
      </c>
      <c r="B2234" s="3" t="s">
        <v>5063</v>
      </c>
      <c r="C2234" s="3" t="s">
        <v>5064</v>
      </c>
      <c r="D2234">
        <v>1</v>
      </c>
      <c r="E2234" t="s">
        <v>5066</v>
      </c>
      <c r="F2234" t="s">
        <v>29</v>
      </c>
      <c r="I2234">
        <v>0</v>
      </c>
      <c r="N2234">
        <v>20</v>
      </c>
      <c r="O2234">
        <v>19</v>
      </c>
      <c r="P2234">
        <v>4.5</v>
      </c>
      <c r="Q2234" t="s">
        <v>4726</v>
      </c>
      <c r="R2234" t="s">
        <v>245</v>
      </c>
      <c r="S2234" t="s">
        <v>52</v>
      </c>
      <c r="T2234">
        <v>2</v>
      </c>
      <c r="U2234" t="s">
        <v>33</v>
      </c>
      <c r="X2234" t="s">
        <v>95</v>
      </c>
      <c r="Y2234" t="s">
        <v>35</v>
      </c>
      <c r="AA2234" t="str">
        <f t="shared" si="126"/>
        <v/>
      </c>
    </row>
    <row r="2235" spans="1:28" x14ac:dyDescent="0.35">
      <c r="A2235" t="s">
        <v>5062</v>
      </c>
      <c r="B2235" s="3" t="s">
        <v>5063</v>
      </c>
      <c r="C2235" s="3" t="s">
        <v>5064</v>
      </c>
      <c r="D2235">
        <v>2</v>
      </c>
      <c r="E2235" t="s">
        <v>5067</v>
      </c>
      <c r="F2235" t="s">
        <v>29</v>
      </c>
      <c r="I2235">
        <v>0</v>
      </c>
      <c r="N2235">
        <v>14</v>
      </c>
      <c r="O2235">
        <v>14.5</v>
      </c>
      <c r="P2235">
        <v>4</v>
      </c>
      <c r="Q2235" t="s">
        <v>4719</v>
      </c>
      <c r="R2235" t="s">
        <v>245</v>
      </c>
      <c r="S2235" t="s">
        <v>52</v>
      </c>
      <c r="T2235">
        <v>3</v>
      </c>
      <c r="U2235" t="s">
        <v>33</v>
      </c>
      <c r="X2235" t="s">
        <v>95</v>
      </c>
      <c r="Y2235" t="s">
        <v>35</v>
      </c>
      <c r="AA2235" t="str">
        <f t="shared" si="126"/>
        <v/>
      </c>
    </row>
    <row r="2236" spans="1:28" x14ac:dyDescent="0.35">
      <c r="A2236" t="s">
        <v>5062</v>
      </c>
      <c r="B2236" s="3" t="s">
        <v>5063</v>
      </c>
      <c r="C2236" s="3" t="s">
        <v>5064</v>
      </c>
      <c r="D2236">
        <v>3</v>
      </c>
      <c r="E2236" t="s">
        <v>5068</v>
      </c>
      <c r="F2236" t="s">
        <v>29</v>
      </c>
      <c r="I2236">
        <v>0</v>
      </c>
      <c r="N2236">
        <v>24</v>
      </c>
      <c r="O2236">
        <v>26</v>
      </c>
      <c r="P2236">
        <v>3.5</v>
      </c>
      <c r="Q2236" t="s">
        <v>4719</v>
      </c>
      <c r="R2236" t="s">
        <v>245</v>
      </c>
      <c r="S2236" t="s">
        <v>52</v>
      </c>
      <c r="T2236">
        <v>5</v>
      </c>
      <c r="U2236" t="s">
        <v>33</v>
      </c>
      <c r="X2236" t="s">
        <v>95</v>
      </c>
      <c r="Y2236" t="s">
        <v>35</v>
      </c>
      <c r="AA2236" t="str">
        <f t="shared" si="126"/>
        <v/>
      </c>
    </row>
    <row r="2237" spans="1:28" x14ac:dyDescent="0.35">
      <c r="A2237" t="s">
        <v>5062</v>
      </c>
      <c r="B2237" s="3" t="s">
        <v>5063</v>
      </c>
      <c r="C2237" s="3" t="s">
        <v>5064</v>
      </c>
      <c r="D2237">
        <v>4</v>
      </c>
      <c r="E2237" t="s">
        <v>5069</v>
      </c>
      <c r="F2237" t="s">
        <v>29</v>
      </c>
      <c r="I2237">
        <v>0</v>
      </c>
      <c r="N2237">
        <v>32</v>
      </c>
      <c r="O2237">
        <v>34</v>
      </c>
      <c r="P2237">
        <v>5</v>
      </c>
      <c r="Q2237" t="s">
        <v>5070</v>
      </c>
      <c r="R2237" t="s">
        <v>723</v>
      </c>
      <c r="S2237" t="s">
        <v>52</v>
      </c>
      <c r="T2237">
        <v>3</v>
      </c>
      <c r="U2237" t="s">
        <v>33</v>
      </c>
      <c r="X2237" t="s">
        <v>34</v>
      </c>
      <c r="Y2237" t="s">
        <v>35</v>
      </c>
      <c r="AA2237" t="str">
        <f t="shared" si="126"/>
        <v/>
      </c>
    </row>
    <row r="2238" spans="1:28" x14ac:dyDescent="0.35">
      <c r="A2238" t="s">
        <v>5062</v>
      </c>
      <c r="B2238" s="3" t="s">
        <v>5063</v>
      </c>
      <c r="C2238" s="3" t="s">
        <v>5064</v>
      </c>
      <c r="D2238">
        <v>5</v>
      </c>
      <c r="E2238" t="s">
        <v>5071</v>
      </c>
      <c r="F2238" t="s">
        <v>29</v>
      </c>
      <c r="I2238">
        <v>0</v>
      </c>
      <c r="N2238">
        <v>14</v>
      </c>
      <c r="O2238">
        <v>15</v>
      </c>
      <c r="P2238">
        <v>3</v>
      </c>
      <c r="Q2238" t="s">
        <v>4726</v>
      </c>
      <c r="R2238" t="s">
        <v>245</v>
      </c>
      <c r="S2238" t="s">
        <v>52</v>
      </c>
      <c r="T2238">
        <v>3</v>
      </c>
      <c r="U2238" t="s">
        <v>33</v>
      </c>
      <c r="X2238" t="s">
        <v>88</v>
      </c>
      <c r="Y2238" t="s">
        <v>35</v>
      </c>
      <c r="AA2238" t="str">
        <f t="shared" si="126"/>
        <v/>
      </c>
    </row>
    <row r="2239" spans="1:28" x14ac:dyDescent="0.35">
      <c r="A2239" t="s">
        <v>5062</v>
      </c>
      <c r="B2239" s="3" t="s">
        <v>5063</v>
      </c>
      <c r="C2239" s="3" t="s">
        <v>5064</v>
      </c>
      <c r="D2239">
        <v>6</v>
      </c>
      <c r="E2239" t="s">
        <v>5072</v>
      </c>
      <c r="F2239" t="s">
        <v>29</v>
      </c>
      <c r="I2239">
        <v>0</v>
      </c>
      <c r="N2239">
        <v>14</v>
      </c>
      <c r="O2239">
        <v>16</v>
      </c>
      <c r="P2239">
        <v>2.2000000000000002</v>
      </c>
      <c r="Q2239" t="s">
        <v>5073</v>
      </c>
      <c r="R2239" t="s">
        <v>5074</v>
      </c>
      <c r="S2239" t="s">
        <v>52</v>
      </c>
      <c r="T2239">
        <v>2</v>
      </c>
      <c r="U2239" t="s">
        <v>33</v>
      </c>
      <c r="X2239" t="s">
        <v>95</v>
      </c>
      <c r="Y2239" t="s">
        <v>35</v>
      </c>
      <c r="AA2239" t="str">
        <f t="shared" si="126"/>
        <v/>
      </c>
    </row>
    <row r="2240" spans="1:28" x14ac:dyDescent="0.35">
      <c r="A2240" t="s">
        <v>5062</v>
      </c>
      <c r="B2240" s="3" t="s">
        <v>5063</v>
      </c>
      <c r="C2240" s="3" t="s">
        <v>5064</v>
      </c>
      <c r="D2240">
        <v>7</v>
      </c>
      <c r="E2240" t="s">
        <v>5075</v>
      </c>
      <c r="F2240" t="s">
        <v>29</v>
      </c>
      <c r="I2240">
        <v>0</v>
      </c>
      <c r="N2240">
        <v>13</v>
      </c>
      <c r="O2240">
        <v>20</v>
      </c>
      <c r="P2240">
        <v>2</v>
      </c>
      <c r="Q2240" t="s">
        <v>5076</v>
      </c>
      <c r="R2240" t="s">
        <v>245</v>
      </c>
      <c r="S2240" t="s">
        <v>52</v>
      </c>
      <c r="T2240">
        <v>3</v>
      </c>
      <c r="U2240" t="s">
        <v>33</v>
      </c>
      <c r="X2240" t="s">
        <v>88</v>
      </c>
      <c r="Y2240" t="s">
        <v>35</v>
      </c>
      <c r="AA2240" t="str">
        <f t="shared" si="126"/>
        <v/>
      </c>
    </row>
    <row r="2241" spans="1:33" x14ac:dyDescent="0.35">
      <c r="A2241" t="s">
        <v>5062</v>
      </c>
      <c r="B2241" s="3" t="s">
        <v>5063</v>
      </c>
      <c r="C2241" s="3" t="s">
        <v>5064</v>
      </c>
      <c r="D2241">
        <v>8</v>
      </c>
      <c r="E2241" t="s">
        <v>5077</v>
      </c>
      <c r="F2241" t="s">
        <v>29</v>
      </c>
      <c r="I2241">
        <v>0</v>
      </c>
      <c r="N2241">
        <v>26</v>
      </c>
      <c r="O2241">
        <v>38</v>
      </c>
      <c r="P2241">
        <v>7</v>
      </c>
      <c r="Q2241" t="s">
        <v>5078</v>
      </c>
      <c r="R2241" t="s">
        <v>723</v>
      </c>
      <c r="S2241" t="s">
        <v>52</v>
      </c>
      <c r="T2241">
        <v>3</v>
      </c>
      <c r="U2241" t="s">
        <v>33</v>
      </c>
      <c r="X2241" t="s">
        <v>34</v>
      </c>
      <c r="Y2241" t="s">
        <v>35</v>
      </c>
      <c r="AA2241" t="str">
        <f t="shared" si="126"/>
        <v/>
      </c>
    </row>
    <row r="2242" spans="1:33" x14ac:dyDescent="0.35">
      <c r="A2242" t="s">
        <v>5062</v>
      </c>
      <c r="B2242" s="3" t="s">
        <v>5063</v>
      </c>
      <c r="C2242" s="3" t="s">
        <v>5064</v>
      </c>
      <c r="D2242">
        <v>9</v>
      </c>
      <c r="E2242" t="s">
        <v>5079</v>
      </c>
      <c r="F2242" t="s">
        <v>29</v>
      </c>
      <c r="I2242">
        <v>0</v>
      </c>
      <c r="N2242">
        <v>33</v>
      </c>
      <c r="O2242">
        <v>33</v>
      </c>
      <c r="P2242">
        <v>7</v>
      </c>
      <c r="Q2242" t="s">
        <v>5080</v>
      </c>
      <c r="R2242" t="s">
        <v>5081</v>
      </c>
      <c r="S2242" t="s">
        <v>32</v>
      </c>
      <c r="U2242" t="s">
        <v>33</v>
      </c>
      <c r="X2242" t="s">
        <v>34</v>
      </c>
      <c r="Y2242" t="s">
        <v>35</v>
      </c>
      <c r="AA2242" t="str">
        <f t="shared" ref="AA2242:AA2305" si="128">IF(N2242&gt;45,(O2242-1.2)/0.87,"")</f>
        <v/>
      </c>
    </row>
    <row r="2243" spans="1:33" x14ac:dyDescent="0.35">
      <c r="A2243" t="s">
        <v>5062</v>
      </c>
      <c r="B2243" s="3" t="s">
        <v>5063</v>
      </c>
      <c r="C2243" s="3" t="s">
        <v>5064</v>
      </c>
      <c r="D2243">
        <v>10</v>
      </c>
      <c r="E2243" t="s">
        <v>5082</v>
      </c>
      <c r="F2243" t="s">
        <v>29</v>
      </c>
      <c r="I2243">
        <v>0</v>
      </c>
      <c r="N2243">
        <v>34</v>
      </c>
      <c r="O2243">
        <v>34</v>
      </c>
      <c r="P2243">
        <v>7</v>
      </c>
      <c r="Q2243" t="s">
        <v>5083</v>
      </c>
      <c r="R2243" t="s">
        <v>5084</v>
      </c>
      <c r="S2243" t="s">
        <v>32</v>
      </c>
      <c r="U2243" t="s">
        <v>33</v>
      </c>
      <c r="X2243" t="s">
        <v>95</v>
      </c>
      <c r="Y2243" t="s">
        <v>35</v>
      </c>
      <c r="AA2243" t="str">
        <f t="shared" si="128"/>
        <v/>
      </c>
    </row>
    <row r="2244" spans="1:33" x14ac:dyDescent="0.35">
      <c r="A2244" t="s">
        <v>5062</v>
      </c>
      <c r="B2244" s="3" t="s">
        <v>5063</v>
      </c>
      <c r="C2244" s="3" t="s">
        <v>5064</v>
      </c>
      <c r="D2244">
        <v>11</v>
      </c>
      <c r="E2244" t="s">
        <v>5085</v>
      </c>
      <c r="F2244" t="s">
        <v>29</v>
      </c>
      <c r="I2244">
        <v>0</v>
      </c>
      <c r="N2244">
        <v>49</v>
      </c>
      <c r="O2244">
        <v>49.5</v>
      </c>
      <c r="P2244">
        <v>10</v>
      </c>
      <c r="Q2244" t="s">
        <v>5086</v>
      </c>
      <c r="R2244" t="s">
        <v>340</v>
      </c>
      <c r="S2244" t="s">
        <v>32</v>
      </c>
      <c r="U2244" t="s">
        <v>33</v>
      </c>
      <c r="X2244" t="s">
        <v>34</v>
      </c>
      <c r="Y2244" t="s">
        <v>35</v>
      </c>
      <c r="Z2244">
        <v>1.1000000000000001</v>
      </c>
      <c r="AA2244">
        <f t="shared" si="128"/>
        <v>55.517241379310342</v>
      </c>
      <c r="AB2244">
        <f t="shared" ref="AB2244:AB2298" si="129">0.00048312*(AA2244-2*PI()*Z2244)^3+60.4774</f>
        <v>115.95499541724369</v>
      </c>
    </row>
    <row r="2245" spans="1:33" x14ac:dyDescent="0.35">
      <c r="A2245" t="s">
        <v>5062</v>
      </c>
      <c r="B2245" s="3" t="s">
        <v>5063</v>
      </c>
      <c r="C2245" s="3" t="s">
        <v>5064</v>
      </c>
      <c r="D2245">
        <v>12</v>
      </c>
      <c r="E2245" t="s">
        <v>5087</v>
      </c>
      <c r="F2245" t="s">
        <v>29</v>
      </c>
      <c r="I2245">
        <v>0</v>
      </c>
      <c r="N2245">
        <v>38</v>
      </c>
      <c r="O2245">
        <v>40</v>
      </c>
      <c r="P2245">
        <v>12</v>
      </c>
      <c r="Q2245" t="s">
        <v>5088</v>
      </c>
      <c r="R2245" t="s">
        <v>5089</v>
      </c>
      <c r="S2245" t="s">
        <v>32</v>
      </c>
      <c r="U2245" t="s">
        <v>33</v>
      </c>
      <c r="X2245" t="s">
        <v>34</v>
      </c>
      <c r="Y2245" t="s">
        <v>35</v>
      </c>
      <c r="AA2245" t="str">
        <f t="shared" si="128"/>
        <v/>
      </c>
    </row>
    <row r="2246" spans="1:33" x14ac:dyDescent="0.35">
      <c r="A2246" t="s">
        <v>5062</v>
      </c>
      <c r="B2246" s="3" t="s">
        <v>5063</v>
      </c>
      <c r="C2246" s="3" t="s">
        <v>5064</v>
      </c>
      <c r="D2246">
        <v>13</v>
      </c>
      <c r="E2246" t="s">
        <v>5090</v>
      </c>
      <c r="F2246" t="s">
        <v>29</v>
      </c>
      <c r="I2246">
        <v>0</v>
      </c>
      <c r="N2246">
        <v>27</v>
      </c>
      <c r="O2246">
        <v>27</v>
      </c>
      <c r="P2246">
        <v>7</v>
      </c>
      <c r="Q2246" t="s">
        <v>5091</v>
      </c>
      <c r="R2246" t="s">
        <v>5092</v>
      </c>
      <c r="S2246" t="s">
        <v>32</v>
      </c>
      <c r="U2246" t="s">
        <v>33</v>
      </c>
      <c r="X2246" t="s">
        <v>95</v>
      </c>
      <c r="Y2246" t="s">
        <v>35</v>
      </c>
      <c r="AA2246" t="str">
        <f t="shared" si="128"/>
        <v/>
      </c>
    </row>
    <row r="2247" spans="1:33" x14ac:dyDescent="0.35">
      <c r="A2247" t="s">
        <v>5062</v>
      </c>
      <c r="B2247" s="3" t="s">
        <v>5063</v>
      </c>
      <c r="C2247" s="3" t="s">
        <v>5064</v>
      </c>
      <c r="D2247">
        <v>14</v>
      </c>
      <c r="E2247" t="s">
        <v>5093</v>
      </c>
      <c r="F2247" t="s">
        <v>29</v>
      </c>
      <c r="I2247">
        <v>0</v>
      </c>
      <c r="N2247">
        <v>31</v>
      </c>
      <c r="O2247">
        <v>32</v>
      </c>
      <c r="P2247">
        <v>7</v>
      </c>
      <c r="Q2247" t="s">
        <v>5094</v>
      </c>
      <c r="R2247" t="s">
        <v>5095</v>
      </c>
      <c r="S2247" t="s">
        <v>32</v>
      </c>
      <c r="U2247" t="s">
        <v>33</v>
      </c>
      <c r="X2247" t="s">
        <v>34</v>
      </c>
      <c r="Y2247" t="s">
        <v>35</v>
      </c>
      <c r="AA2247" t="str">
        <f t="shared" si="128"/>
        <v/>
      </c>
    </row>
    <row r="2248" spans="1:33" x14ac:dyDescent="0.35">
      <c r="A2248" t="s">
        <v>5062</v>
      </c>
      <c r="B2248" s="3" t="s">
        <v>5063</v>
      </c>
      <c r="C2248" s="3" t="s">
        <v>5064</v>
      </c>
      <c r="D2248">
        <v>15</v>
      </c>
      <c r="E2248" t="s">
        <v>5096</v>
      </c>
      <c r="F2248" t="s">
        <v>73</v>
      </c>
      <c r="G2248">
        <v>21</v>
      </c>
      <c r="H2248">
        <v>22.6709</v>
      </c>
      <c r="I2248">
        <v>0</v>
      </c>
      <c r="J2248" t="s">
        <v>5097</v>
      </c>
      <c r="K2248">
        <v>1</v>
      </c>
      <c r="L2248" t="s">
        <v>176</v>
      </c>
      <c r="AA2248" t="str">
        <f t="shared" si="128"/>
        <v/>
      </c>
      <c r="AC2248">
        <f>IF(H2248&gt;0,(H2248-1.2)/0.87,IF(G2248&gt;0,G2248,""))</f>
        <v>24.679195402298852</v>
      </c>
      <c r="AD2248">
        <f>IF(AC2248&gt;30,0.00027249*AC2248^3+42.1294,0)</f>
        <v>0</v>
      </c>
      <c r="AE2248">
        <v>1</v>
      </c>
      <c r="AF2248">
        <v>2</v>
      </c>
      <c r="AG2248">
        <f>AE2248*AD2248</f>
        <v>0</v>
      </c>
    </row>
    <row r="2249" spans="1:33" x14ac:dyDescent="0.35">
      <c r="A2249" t="s">
        <v>5062</v>
      </c>
      <c r="B2249" s="3" t="s">
        <v>5063</v>
      </c>
      <c r="C2249" s="3" t="s">
        <v>5064</v>
      </c>
      <c r="D2249">
        <v>16</v>
      </c>
      <c r="E2249" t="s">
        <v>5098</v>
      </c>
      <c r="F2249" t="s">
        <v>29</v>
      </c>
      <c r="I2249">
        <v>0</v>
      </c>
      <c r="N2249">
        <v>37</v>
      </c>
      <c r="O2249">
        <v>38</v>
      </c>
      <c r="P2249">
        <v>9</v>
      </c>
      <c r="Q2249" t="s">
        <v>5099</v>
      </c>
      <c r="R2249" t="s">
        <v>5100</v>
      </c>
      <c r="S2249" t="s">
        <v>32</v>
      </c>
      <c r="U2249" t="s">
        <v>33</v>
      </c>
      <c r="X2249" t="s">
        <v>34</v>
      </c>
      <c r="Y2249" t="s">
        <v>35</v>
      </c>
      <c r="AA2249" t="str">
        <f t="shared" si="128"/>
        <v/>
      </c>
    </row>
    <row r="2250" spans="1:33" x14ac:dyDescent="0.35">
      <c r="A2250" t="s">
        <v>5062</v>
      </c>
      <c r="B2250" s="3" t="s">
        <v>5063</v>
      </c>
      <c r="C2250" s="3" t="s">
        <v>5064</v>
      </c>
      <c r="D2250">
        <v>17</v>
      </c>
      <c r="E2250" t="s">
        <v>5101</v>
      </c>
      <c r="F2250" t="s">
        <v>29</v>
      </c>
      <c r="I2250">
        <v>0</v>
      </c>
      <c r="N2250">
        <v>44</v>
      </c>
      <c r="O2250">
        <v>45</v>
      </c>
      <c r="P2250">
        <v>8</v>
      </c>
      <c r="Q2250" t="s">
        <v>5102</v>
      </c>
      <c r="R2250" t="s">
        <v>5103</v>
      </c>
      <c r="S2250" t="s">
        <v>32</v>
      </c>
      <c r="U2250" t="s">
        <v>33</v>
      </c>
      <c r="X2250" t="s">
        <v>34</v>
      </c>
      <c r="Y2250" t="s">
        <v>35</v>
      </c>
      <c r="Z2250">
        <v>2</v>
      </c>
      <c r="AA2250" t="str">
        <f t="shared" si="128"/>
        <v/>
      </c>
    </row>
    <row r="2251" spans="1:33" x14ac:dyDescent="0.35">
      <c r="A2251" t="s">
        <v>5062</v>
      </c>
      <c r="B2251" s="3" t="s">
        <v>5063</v>
      </c>
      <c r="C2251" s="3" t="s">
        <v>5064</v>
      </c>
      <c r="D2251">
        <v>18</v>
      </c>
      <c r="E2251" t="s">
        <v>5104</v>
      </c>
      <c r="F2251" t="s">
        <v>29</v>
      </c>
      <c r="I2251">
        <v>0</v>
      </c>
      <c r="N2251">
        <v>33</v>
      </c>
      <c r="O2251">
        <v>36</v>
      </c>
      <c r="P2251">
        <v>5.5</v>
      </c>
      <c r="Q2251" t="s">
        <v>5105</v>
      </c>
      <c r="R2251" t="s">
        <v>5106</v>
      </c>
      <c r="S2251" t="s">
        <v>32</v>
      </c>
      <c r="U2251" t="s">
        <v>33</v>
      </c>
      <c r="X2251" t="s">
        <v>95</v>
      </c>
      <c r="Y2251" t="s">
        <v>35</v>
      </c>
      <c r="AA2251" t="str">
        <f t="shared" si="128"/>
        <v/>
      </c>
    </row>
    <row r="2252" spans="1:33" x14ac:dyDescent="0.35">
      <c r="A2252" t="s">
        <v>5062</v>
      </c>
      <c r="B2252" s="3" t="s">
        <v>5063</v>
      </c>
      <c r="C2252" s="3" t="s">
        <v>5064</v>
      </c>
      <c r="D2252">
        <v>19</v>
      </c>
      <c r="E2252" t="s">
        <v>5107</v>
      </c>
      <c r="F2252" t="s">
        <v>29</v>
      </c>
      <c r="I2252">
        <v>0</v>
      </c>
      <c r="N2252">
        <v>17.5</v>
      </c>
      <c r="O2252">
        <v>19</v>
      </c>
      <c r="P2252">
        <v>2</v>
      </c>
      <c r="Q2252" t="s">
        <v>5108</v>
      </c>
      <c r="R2252" t="s">
        <v>3247</v>
      </c>
      <c r="S2252" t="s">
        <v>62</v>
      </c>
      <c r="U2252" t="s">
        <v>33</v>
      </c>
      <c r="X2252" t="s">
        <v>95</v>
      </c>
      <c r="Y2252" t="s">
        <v>35</v>
      </c>
      <c r="AA2252" t="str">
        <f t="shared" si="128"/>
        <v/>
      </c>
    </row>
    <row r="2253" spans="1:33" x14ac:dyDescent="0.35">
      <c r="A2253" t="s">
        <v>5062</v>
      </c>
      <c r="B2253" s="3" t="s">
        <v>5063</v>
      </c>
      <c r="C2253" s="3" t="s">
        <v>5064</v>
      </c>
      <c r="D2253">
        <v>20</v>
      </c>
      <c r="E2253" t="s">
        <v>5109</v>
      </c>
      <c r="F2253" t="s">
        <v>29</v>
      </c>
      <c r="I2253">
        <v>0</v>
      </c>
      <c r="N2253">
        <v>50</v>
      </c>
      <c r="O2253">
        <v>52</v>
      </c>
      <c r="P2253">
        <v>12</v>
      </c>
      <c r="Q2253" t="s">
        <v>5110</v>
      </c>
      <c r="R2253" t="s">
        <v>5111</v>
      </c>
      <c r="S2253" t="s">
        <v>32</v>
      </c>
      <c r="U2253" t="s">
        <v>33</v>
      </c>
      <c r="X2253" t="s">
        <v>34</v>
      </c>
      <c r="Y2253" t="s">
        <v>35</v>
      </c>
      <c r="Z2253">
        <v>2.7</v>
      </c>
      <c r="AA2253">
        <f t="shared" si="128"/>
        <v>58.390804597701148</v>
      </c>
      <c r="AB2253">
        <f t="shared" si="129"/>
        <v>94.823738320035289</v>
      </c>
    </row>
    <row r="2254" spans="1:33" x14ac:dyDescent="0.35">
      <c r="A2254" t="s">
        <v>5062</v>
      </c>
      <c r="B2254" s="3" t="s">
        <v>5063</v>
      </c>
      <c r="C2254" s="3" t="s">
        <v>5064</v>
      </c>
      <c r="D2254">
        <v>21</v>
      </c>
      <c r="E2254" t="s">
        <v>5112</v>
      </c>
      <c r="F2254" t="s">
        <v>29</v>
      </c>
      <c r="I2254">
        <v>0</v>
      </c>
      <c r="N2254">
        <v>50</v>
      </c>
      <c r="O2254">
        <v>54</v>
      </c>
      <c r="P2254">
        <v>9</v>
      </c>
      <c r="Q2254" t="s">
        <v>5113</v>
      </c>
      <c r="R2254" t="s">
        <v>5114</v>
      </c>
      <c r="S2254" t="s">
        <v>32</v>
      </c>
      <c r="U2254" t="s">
        <v>33</v>
      </c>
      <c r="X2254" t="s">
        <v>34</v>
      </c>
      <c r="Y2254" t="s">
        <v>35</v>
      </c>
      <c r="Z2254">
        <v>2.9</v>
      </c>
      <c r="AA2254">
        <f t="shared" si="128"/>
        <v>60.689655172413794</v>
      </c>
      <c r="AB2254">
        <f t="shared" si="129"/>
        <v>97.481790879824231</v>
      </c>
    </row>
    <row r="2255" spans="1:33" x14ac:dyDescent="0.35">
      <c r="A2255" t="s">
        <v>5115</v>
      </c>
      <c r="B2255" s="3" t="s">
        <v>5116</v>
      </c>
      <c r="C2255" s="3" t="s">
        <v>5117</v>
      </c>
      <c r="D2255">
        <v>0</v>
      </c>
      <c r="E2255" t="s">
        <v>5118</v>
      </c>
      <c r="F2255" t="s">
        <v>29</v>
      </c>
      <c r="I2255">
        <v>0</v>
      </c>
      <c r="N2255">
        <v>61</v>
      </c>
      <c r="O2255">
        <v>63</v>
      </c>
      <c r="P2255">
        <v>6.5</v>
      </c>
      <c r="Q2255" t="s">
        <v>5119</v>
      </c>
      <c r="R2255" t="s">
        <v>5120</v>
      </c>
      <c r="S2255" t="s">
        <v>32</v>
      </c>
      <c r="U2255" t="s">
        <v>33</v>
      </c>
      <c r="X2255" t="s">
        <v>34</v>
      </c>
      <c r="Y2255" t="s">
        <v>35</v>
      </c>
      <c r="Z2255">
        <v>2.9</v>
      </c>
      <c r="AA2255">
        <f t="shared" si="128"/>
        <v>71.034482758620683</v>
      </c>
      <c r="AB2255">
        <f t="shared" si="129"/>
        <v>131.64520701542699</v>
      </c>
    </row>
    <row r="2256" spans="1:33" x14ac:dyDescent="0.35">
      <c r="A2256" t="s">
        <v>5115</v>
      </c>
      <c r="B2256" s="3" t="s">
        <v>5116</v>
      </c>
      <c r="C2256" s="3" t="s">
        <v>5117</v>
      </c>
      <c r="D2256">
        <v>1</v>
      </c>
      <c r="E2256" t="s">
        <v>5121</v>
      </c>
      <c r="F2256" t="s">
        <v>29</v>
      </c>
      <c r="I2256">
        <v>0</v>
      </c>
      <c r="N2256">
        <v>21</v>
      </c>
      <c r="O2256">
        <v>22</v>
      </c>
      <c r="P2256">
        <v>7</v>
      </c>
      <c r="Q2256" t="s">
        <v>5122</v>
      </c>
      <c r="R2256" t="s">
        <v>5123</v>
      </c>
      <c r="S2256" t="s">
        <v>32</v>
      </c>
      <c r="U2256" t="s">
        <v>33</v>
      </c>
      <c r="X2256" t="s">
        <v>95</v>
      </c>
      <c r="Y2256" t="s">
        <v>35</v>
      </c>
      <c r="AA2256" t="str">
        <f t="shared" si="128"/>
        <v/>
      </c>
    </row>
    <row r="2257" spans="1:28" x14ac:dyDescent="0.35">
      <c r="A2257" t="s">
        <v>5124</v>
      </c>
      <c r="B2257" s="3" t="s">
        <v>5125</v>
      </c>
      <c r="C2257" s="3" t="s">
        <v>5126</v>
      </c>
      <c r="D2257">
        <v>0</v>
      </c>
      <c r="E2257" t="s">
        <v>5127</v>
      </c>
      <c r="F2257" t="s">
        <v>29</v>
      </c>
      <c r="I2257">
        <v>0</v>
      </c>
      <c r="N2257">
        <v>54</v>
      </c>
      <c r="O2257">
        <v>56</v>
      </c>
      <c r="P2257">
        <v>10</v>
      </c>
      <c r="Q2257" t="s">
        <v>5128</v>
      </c>
      <c r="R2257" t="s">
        <v>5129</v>
      </c>
      <c r="S2257" t="s">
        <v>32</v>
      </c>
      <c r="U2257" t="s">
        <v>33</v>
      </c>
      <c r="X2257" t="s">
        <v>34</v>
      </c>
      <c r="Y2257" t="s">
        <v>35</v>
      </c>
      <c r="Z2257">
        <v>4</v>
      </c>
      <c r="AA2257">
        <f t="shared" si="128"/>
        <v>62.988505747126432</v>
      </c>
      <c r="AB2257">
        <f t="shared" si="129"/>
        <v>86.686438023143651</v>
      </c>
    </row>
    <row r="2258" spans="1:28" x14ac:dyDescent="0.35">
      <c r="A2258" t="s">
        <v>5124</v>
      </c>
      <c r="B2258" s="3" t="s">
        <v>5125</v>
      </c>
      <c r="C2258" s="3" t="s">
        <v>5126</v>
      </c>
      <c r="D2258">
        <v>1</v>
      </c>
      <c r="E2258" t="s">
        <v>5130</v>
      </c>
      <c r="F2258" t="s">
        <v>29</v>
      </c>
      <c r="I2258">
        <v>0</v>
      </c>
      <c r="N2258">
        <v>38</v>
      </c>
      <c r="O2258">
        <v>41</v>
      </c>
      <c r="P2258">
        <v>9</v>
      </c>
      <c r="Q2258" t="s">
        <v>5131</v>
      </c>
      <c r="R2258" t="s">
        <v>5132</v>
      </c>
      <c r="S2258" t="s">
        <v>32</v>
      </c>
      <c r="U2258" t="s">
        <v>33</v>
      </c>
      <c r="X2258" t="s">
        <v>34</v>
      </c>
      <c r="Y2258" t="s">
        <v>35</v>
      </c>
      <c r="AA2258" t="str">
        <f t="shared" si="128"/>
        <v/>
      </c>
    </row>
    <row r="2259" spans="1:28" x14ac:dyDescent="0.35">
      <c r="A2259" t="s">
        <v>5124</v>
      </c>
      <c r="B2259" s="3" t="s">
        <v>5125</v>
      </c>
      <c r="C2259" s="3" t="s">
        <v>5126</v>
      </c>
      <c r="D2259">
        <v>2</v>
      </c>
      <c r="E2259" t="s">
        <v>5133</v>
      </c>
      <c r="F2259" t="s">
        <v>29</v>
      </c>
      <c r="I2259">
        <v>0</v>
      </c>
      <c r="N2259">
        <v>65</v>
      </c>
      <c r="O2259">
        <v>69</v>
      </c>
      <c r="P2259">
        <v>11</v>
      </c>
      <c r="Q2259" t="s">
        <v>5134</v>
      </c>
      <c r="R2259" t="s">
        <v>5135</v>
      </c>
      <c r="S2259" t="s">
        <v>32</v>
      </c>
      <c r="U2259" t="s">
        <v>33</v>
      </c>
      <c r="X2259" t="s">
        <v>34</v>
      </c>
      <c r="Y2259" t="s">
        <v>35</v>
      </c>
      <c r="Z2259">
        <v>4</v>
      </c>
      <c r="AA2259">
        <f t="shared" si="128"/>
        <v>77.931034482758619</v>
      </c>
      <c r="AB2259">
        <f t="shared" si="129"/>
        <v>131.5847785431115</v>
      </c>
    </row>
    <row r="2260" spans="1:28" x14ac:dyDescent="0.35">
      <c r="A2260" t="s">
        <v>5136</v>
      </c>
      <c r="B2260" s="3" t="s">
        <v>5137</v>
      </c>
      <c r="C2260" s="3" t="s">
        <v>5138</v>
      </c>
      <c r="D2260">
        <v>0</v>
      </c>
      <c r="E2260" t="s">
        <v>5139</v>
      </c>
      <c r="F2260" t="s">
        <v>29</v>
      </c>
      <c r="I2260">
        <v>0</v>
      </c>
      <c r="N2260">
        <v>37</v>
      </c>
      <c r="O2260">
        <v>46</v>
      </c>
      <c r="P2260">
        <v>8</v>
      </c>
      <c r="Q2260" t="s">
        <v>5140</v>
      </c>
      <c r="R2260" t="s">
        <v>5141</v>
      </c>
      <c r="S2260" t="s">
        <v>32</v>
      </c>
      <c r="U2260" t="s">
        <v>33</v>
      </c>
      <c r="X2260" t="s">
        <v>34</v>
      </c>
      <c r="Y2260" t="s">
        <v>35</v>
      </c>
      <c r="AA2260" t="str">
        <f t="shared" si="128"/>
        <v/>
      </c>
    </row>
    <row r="2261" spans="1:28" x14ac:dyDescent="0.35">
      <c r="A2261" t="s">
        <v>5136</v>
      </c>
      <c r="B2261" s="3" t="s">
        <v>5137</v>
      </c>
      <c r="C2261" s="3" t="s">
        <v>5138</v>
      </c>
      <c r="D2261">
        <v>1</v>
      </c>
      <c r="E2261" t="s">
        <v>5142</v>
      </c>
      <c r="F2261" t="s">
        <v>29</v>
      </c>
      <c r="I2261">
        <v>0</v>
      </c>
      <c r="N2261">
        <v>43</v>
      </c>
      <c r="O2261">
        <v>47</v>
      </c>
      <c r="P2261">
        <v>8</v>
      </c>
      <c r="Q2261" t="s">
        <v>5143</v>
      </c>
      <c r="R2261" t="s">
        <v>3331</v>
      </c>
      <c r="S2261" t="s">
        <v>32</v>
      </c>
      <c r="U2261" t="s">
        <v>33</v>
      </c>
      <c r="X2261" t="s">
        <v>95</v>
      </c>
      <c r="Y2261" t="s">
        <v>35</v>
      </c>
      <c r="Z2261">
        <v>2.5</v>
      </c>
      <c r="AA2261" t="str">
        <f t="shared" si="128"/>
        <v/>
      </c>
    </row>
    <row r="2262" spans="1:28" x14ac:dyDescent="0.35">
      <c r="A2262" t="s">
        <v>5136</v>
      </c>
      <c r="B2262" s="3" t="s">
        <v>5137</v>
      </c>
      <c r="C2262" s="3" t="s">
        <v>5138</v>
      </c>
      <c r="D2262">
        <v>2</v>
      </c>
      <c r="E2262" t="s">
        <v>5144</v>
      </c>
      <c r="F2262" t="s">
        <v>29</v>
      </c>
      <c r="I2262">
        <v>0</v>
      </c>
      <c r="N2262">
        <v>29</v>
      </c>
      <c r="O2262">
        <v>29</v>
      </c>
      <c r="P2262">
        <v>4</v>
      </c>
      <c r="Q2262" t="s">
        <v>5145</v>
      </c>
      <c r="R2262" t="s">
        <v>5146</v>
      </c>
      <c r="S2262" t="s">
        <v>32</v>
      </c>
      <c r="U2262" t="s">
        <v>33</v>
      </c>
      <c r="X2262" t="s">
        <v>34</v>
      </c>
      <c r="Y2262" t="s">
        <v>35</v>
      </c>
      <c r="AA2262" t="str">
        <f t="shared" si="128"/>
        <v/>
      </c>
    </row>
    <row r="2263" spans="1:28" x14ac:dyDescent="0.35">
      <c r="A2263" t="s">
        <v>5136</v>
      </c>
      <c r="B2263" s="3" t="s">
        <v>5137</v>
      </c>
      <c r="C2263" s="3" t="s">
        <v>5138</v>
      </c>
      <c r="D2263">
        <v>3</v>
      </c>
      <c r="E2263" t="s">
        <v>5147</v>
      </c>
      <c r="F2263" t="s">
        <v>29</v>
      </c>
      <c r="I2263">
        <v>0</v>
      </c>
      <c r="N2263">
        <v>45.5</v>
      </c>
      <c r="O2263">
        <v>47</v>
      </c>
      <c r="P2263">
        <v>7</v>
      </c>
      <c r="Q2263" t="s">
        <v>5148</v>
      </c>
      <c r="R2263" t="s">
        <v>5149</v>
      </c>
      <c r="S2263" t="s">
        <v>32</v>
      </c>
      <c r="U2263" t="s">
        <v>33</v>
      </c>
      <c r="X2263" t="s">
        <v>95</v>
      </c>
      <c r="Y2263" t="s">
        <v>35</v>
      </c>
      <c r="Z2263">
        <v>3.5</v>
      </c>
      <c r="AA2263">
        <f t="shared" si="128"/>
        <v>52.643678160919535</v>
      </c>
      <c r="AB2263">
        <f t="shared" si="129"/>
        <v>74.391463385448503</v>
      </c>
    </row>
    <row r="2264" spans="1:28" x14ac:dyDescent="0.35">
      <c r="A2264" t="s">
        <v>5150</v>
      </c>
      <c r="B2264" s="3" t="s">
        <v>5151</v>
      </c>
      <c r="C2264" s="3" t="s">
        <v>5152</v>
      </c>
      <c r="D2264">
        <v>0</v>
      </c>
      <c r="E2264" t="s">
        <v>5153</v>
      </c>
      <c r="F2264" t="s">
        <v>29</v>
      </c>
      <c r="I2264">
        <v>0</v>
      </c>
      <c r="N2264">
        <v>45</v>
      </c>
      <c r="O2264">
        <v>46</v>
      </c>
      <c r="P2264">
        <v>8</v>
      </c>
      <c r="Q2264" t="s">
        <v>5154</v>
      </c>
      <c r="R2264" t="s">
        <v>5155</v>
      </c>
      <c r="S2264" t="s">
        <v>32</v>
      </c>
      <c r="U2264" t="s">
        <v>33</v>
      </c>
      <c r="X2264" t="s">
        <v>34</v>
      </c>
      <c r="Y2264" t="s">
        <v>35</v>
      </c>
      <c r="Z2264">
        <v>2.2000000000000002</v>
      </c>
      <c r="AA2264" t="str">
        <f t="shared" si="128"/>
        <v/>
      </c>
    </row>
    <row r="2265" spans="1:28" x14ac:dyDescent="0.35">
      <c r="A2265" t="s">
        <v>5150</v>
      </c>
      <c r="B2265" s="3" t="s">
        <v>5151</v>
      </c>
      <c r="C2265" s="3" t="s">
        <v>5152</v>
      </c>
      <c r="D2265">
        <v>1</v>
      </c>
      <c r="E2265" t="s">
        <v>5156</v>
      </c>
      <c r="F2265" t="s">
        <v>29</v>
      </c>
      <c r="I2265">
        <v>0</v>
      </c>
      <c r="N2265">
        <v>30</v>
      </c>
      <c r="O2265">
        <v>31</v>
      </c>
      <c r="P2265">
        <v>11</v>
      </c>
      <c r="Q2265" t="s">
        <v>5157</v>
      </c>
      <c r="R2265" t="s">
        <v>5158</v>
      </c>
      <c r="S2265" t="s">
        <v>32</v>
      </c>
      <c r="U2265" t="s">
        <v>33</v>
      </c>
      <c r="X2265" t="s">
        <v>34</v>
      </c>
      <c r="Y2265" t="s">
        <v>35</v>
      </c>
      <c r="AA2265" t="str">
        <f t="shared" si="128"/>
        <v/>
      </c>
    </row>
    <row r="2266" spans="1:28" x14ac:dyDescent="0.35">
      <c r="A2266" t="s">
        <v>5150</v>
      </c>
      <c r="B2266" s="3" t="s">
        <v>5151</v>
      </c>
      <c r="C2266" s="3" t="s">
        <v>5152</v>
      </c>
      <c r="D2266">
        <v>2</v>
      </c>
      <c r="E2266" t="s">
        <v>5159</v>
      </c>
      <c r="F2266" t="s">
        <v>29</v>
      </c>
      <c r="I2266">
        <v>0</v>
      </c>
      <c r="N2266">
        <v>24</v>
      </c>
      <c r="O2266">
        <v>25</v>
      </c>
      <c r="P2266">
        <v>9</v>
      </c>
      <c r="Q2266" t="s">
        <v>5160</v>
      </c>
      <c r="R2266" t="s">
        <v>5161</v>
      </c>
      <c r="S2266" t="s">
        <v>32</v>
      </c>
      <c r="U2266" t="s">
        <v>33</v>
      </c>
      <c r="X2266" t="s">
        <v>34</v>
      </c>
      <c r="Y2266" t="s">
        <v>35</v>
      </c>
      <c r="AA2266" t="str">
        <f t="shared" si="128"/>
        <v/>
      </c>
    </row>
    <row r="2267" spans="1:28" x14ac:dyDescent="0.35">
      <c r="A2267" t="s">
        <v>5150</v>
      </c>
      <c r="B2267" s="3" t="s">
        <v>5151</v>
      </c>
      <c r="C2267" s="3" t="s">
        <v>5152</v>
      </c>
      <c r="D2267">
        <v>3</v>
      </c>
      <c r="E2267" t="s">
        <v>5162</v>
      </c>
      <c r="F2267" t="s">
        <v>29</v>
      </c>
      <c r="I2267">
        <v>0</v>
      </c>
      <c r="N2267">
        <v>39</v>
      </c>
      <c r="O2267">
        <v>45</v>
      </c>
      <c r="P2267">
        <v>10</v>
      </c>
      <c r="Q2267" t="s">
        <v>5163</v>
      </c>
      <c r="R2267" t="s">
        <v>5164</v>
      </c>
      <c r="S2267" t="s">
        <v>32</v>
      </c>
      <c r="U2267" t="s">
        <v>33</v>
      </c>
      <c r="X2267" t="s">
        <v>34</v>
      </c>
      <c r="Y2267" t="s">
        <v>35</v>
      </c>
      <c r="AA2267" t="str">
        <f t="shared" si="128"/>
        <v/>
      </c>
    </row>
    <row r="2268" spans="1:28" x14ac:dyDescent="0.35">
      <c r="A2268" t="s">
        <v>5150</v>
      </c>
      <c r="B2268" s="3" t="s">
        <v>5151</v>
      </c>
      <c r="C2268" s="3" t="s">
        <v>5152</v>
      </c>
      <c r="D2268">
        <v>4</v>
      </c>
      <c r="E2268" t="s">
        <v>5165</v>
      </c>
      <c r="F2268" t="s">
        <v>29</v>
      </c>
      <c r="I2268">
        <v>0</v>
      </c>
      <c r="N2268">
        <v>28</v>
      </c>
      <c r="O2268">
        <v>29</v>
      </c>
      <c r="P2268">
        <v>7</v>
      </c>
      <c r="Q2268" t="s">
        <v>5166</v>
      </c>
      <c r="R2268" t="s">
        <v>5167</v>
      </c>
      <c r="S2268" t="s">
        <v>32</v>
      </c>
      <c r="U2268" t="s">
        <v>33</v>
      </c>
      <c r="X2268" t="s">
        <v>95</v>
      </c>
      <c r="Y2268" t="s">
        <v>35</v>
      </c>
      <c r="AA2268" t="str">
        <f t="shared" si="128"/>
        <v/>
      </c>
    </row>
    <row r="2269" spans="1:28" x14ac:dyDescent="0.35">
      <c r="A2269" t="s">
        <v>5150</v>
      </c>
      <c r="B2269" s="3" t="s">
        <v>5151</v>
      </c>
      <c r="C2269" s="3" t="s">
        <v>5152</v>
      </c>
      <c r="D2269">
        <v>5</v>
      </c>
      <c r="E2269" t="s">
        <v>5168</v>
      </c>
      <c r="F2269" t="s">
        <v>29</v>
      </c>
      <c r="I2269">
        <v>0</v>
      </c>
      <c r="N2269">
        <v>35</v>
      </c>
      <c r="O2269">
        <v>37</v>
      </c>
      <c r="P2269">
        <v>8</v>
      </c>
      <c r="Q2269" t="s">
        <v>5169</v>
      </c>
      <c r="R2269" t="s">
        <v>5170</v>
      </c>
      <c r="S2269" t="s">
        <v>32</v>
      </c>
      <c r="U2269" t="s">
        <v>33</v>
      </c>
      <c r="X2269" t="s">
        <v>34</v>
      </c>
      <c r="Y2269" t="s">
        <v>35</v>
      </c>
      <c r="AA2269" t="str">
        <f t="shared" si="128"/>
        <v/>
      </c>
    </row>
    <row r="2270" spans="1:28" x14ac:dyDescent="0.35">
      <c r="A2270" t="s">
        <v>5150</v>
      </c>
      <c r="B2270" s="3" t="s">
        <v>5151</v>
      </c>
      <c r="C2270" s="3" t="s">
        <v>5152</v>
      </c>
      <c r="D2270">
        <v>6</v>
      </c>
      <c r="E2270" t="s">
        <v>5171</v>
      </c>
      <c r="F2270" t="s">
        <v>29</v>
      </c>
      <c r="I2270">
        <v>0</v>
      </c>
      <c r="N2270">
        <v>68</v>
      </c>
      <c r="O2270">
        <v>64</v>
      </c>
      <c r="P2270">
        <v>5</v>
      </c>
      <c r="Q2270" t="s">
        <v>5172</v>
      </c>
      <c r="R2270" t="s">
        <v>5173</v>
      </c>
      <c r="S2270" t="s">
        <v>32</v>
      </c>
      <c r="U2270" t="s">
        <v>117</v>
      </c>
      <c r="V2270" t="s">
        <v>5174</v>
      </c>
      <c r="W2270">
        <v>0</v>
      </c>
      <c r="X2270" t="s">
        <v>95</v>
      </c>
      <c r="Y2270" t="s">
        <v>35</v>
      </c>
      <c r="Z2270">
        <v>1.4</v>
      </c>
      <c r="AA2270">
        <f t="shared" si="128"/>
        <v>72.183908045977006</v>
      </c>
      <c r="AB2270">
        <f t="shared" si="129"/>
        <v>183.52264379821094</v>
      </c>
    </row>
    <row r="2271" spans="1:28" x14ac:dyDescent="0.35">
      <c r="A2271" t="s">
        <v>5150</v>
      </c>
      <c r="B2271" s="3" t="s">
        <v>5151</v>
      </c>
      <c r="C2271" s="3" t="s">
        <v>5152</v>
      </c>
      <c r="D2271">
        <v>7</v>
      </c>
      <c r="E2271" t="s">
        <v>5175</v>
      </c>
      <c r="F2271" t="s">
        <v>29</v>
      </c>
      <c r="I2271">
        <v>0</v>
      </c>
      <c r="N2271">
        <v>28</v>
      </c>
      <c r="O2271">
        <v>29</v>
      </c>
      <c r="P2271">
        <v>7</v>
      </c>
      <c r="Q2271" t="s">
        <v>5176</v>
      </c>
      <c r="R2271" t="s">
        <v>5177</v>
      </c>
      <c r="S2271" t="s">
        <v>32</v>
      </c>
      <c r="U2271" t="s">
        <v>33</v>
      </c>
      <c r="X2271" t="s">
        <v>34</v>
      </c>
      <c r="Y2271" t="s">
        <v>35</v>
      </c>
      <c r="AA2271" t="str">
        <f t="shared" si="128"/>
        <v/>
      </c>
    </row>
    <row r="2272" spans="1:28" x14ac:dyDescent="0.35">
      <c r="A2272" t="s">
        <v>5178</v>
      </c>
      <c r="B2272" s="3" t="s">
        <v>5179</v>
      </c>
      <c r="C2272" s="3" t="s">
        <v>5180</v>
      </c>
      <c r="D2272">
        <v>0</v>
      </c>
      <c r="E2272" t="s">
        <v>5181</v>
      </c>
      <c r="F2272" t="s">
        <v>29</v>
      </c>
      <c r="I2272">
        <v>0</v>
      </c>
      <c r="N2272">
        <v>27</v>
      </c>
      <c r="O2272">
        <v>28</v>
      </c>
      <c r="P2272">
        <v>8</v>
      </c>
      <c r="Q2272" t="s">
        <v>5182</v>
      </c>
      <c r="R2272" t="s">
        <v>5183</v>
      </c>
      <c r="S2272" t="s">
        <v>32</v>
      </c>
      <c r="U2272" t="s">
        <v>33</v>
      </c>
      <c r="X2272" t="s">
        <v>34</v>
      </c>
      <c r="Y2272" t="s">
        <v>35</v>
      </c>
      <c r="AA2272" t="str">
        <f t="shared" si="128"/>
        <v/>
      </c>
    </row>
    <row r="2273" spans="1:33" x14ac:dyDescent="0.35">
      <c r="A2273" t="s">
        <v>5178</v>
      </c>
      <c r="B2273" s="3" t="s">
        <v>5179</v>
      </c>
      <c r="C2273" s="3" t="s">
        <v>5180</v>
      </c>
      <c r="D2273">
        <v>1</v>
      </c>
      <c r="E2273" t="s">
        <v>5184</v>
      </c>
      <c r="F2273" t="s">
        <v>29</v>
      </c>
      <c r="I2273">
        <v>0</v>
      </c>
      <c r="N2273">
        <v>40</v>
      </c>
      <c r="O2273">
        <v>42</v>
      </c>
      <c r="P2273">
        <v>5.5</v>
      </c>
      <c r="Q2273" t="s">
        <v>5185</v>
      </c>
      <c r="R2273" t="s">
        <v>5186</v>
      </c>
      <c r="S2273" t="s">
        <v>32</v>
      </c>
      <c r="U2273" t="s">
        <v>33</v>
      </c>
      <c r="X2273" t="s">
        <v>34</v>
      </c>
      <c r="Y2273" t="s">
        <v>35</v>
      </c>
      <c r="Z2273">
        <v>1.7</v>
      </c>
      <c r="AA2273" t="str">
        <f t="shared" si="128"/>
        <v/>
      </c>
    </row>
    <row r="2274" spans="1:33" x14ac:dyDescent="0.35">
      <c r="A2274" t="s">
        <v>5178</v>
      </c>
      <c r="B2274" s="3" t="s">
        <v>5179</v>
      </c>
      <c r="C2274" s="3" t="s">
        <v>5180</v>
      </c>
      <c r="D2274">
        <v>2</v>
      </c>
      <c r="E2274" t="s">
        <v>5187</v>
      </c>
      <c r="F2274" t="s">
        <v>73</v>
      </c>
      <c r="G2274">
        <v>70</v>
      </c>
      <c r="I2274">
        <v>79.147669593528207</v>
      </c>
      <c r="J2274" s="4" t="s">
        <v>5188</v>
      </c>
      <c r="K2274">
        <v>0</v>
      </c>
      <c r="L2274" t="s">
        <v>75</v>
      </c>
      <c r="M2274">
        <v>1</v>
      </c>
      <c r="AA2274" t="str">
        <f t="shared" si="128"/>
        <v/>
      </c>
      <c r="AC2274">
        <f>IF(H2274&gt;0,(H2274-1.2)/0.87,IF(G2274&gt;0,G2274,""))</f>
        <v>70</v>
      </c>
      <c r="AD2274">
        <f>IF(AC2274&gt;30,0.00027249*AC2274^3+42.1294,0)</f>
        <v>135.59347</v>
      </c>
      <c r="AE2274">
        <v>0.38</v>
      </c>
      <c r="AF2274">
        <v>2</v>
      </c>
      <c r="AG2274">
        <f>AE2274*AD2274</f>
        <v>51.525518599999998</v>
      </c>
    </row>
    <row r="2275" spans="1:33" x14ac:dyDescent="0.35">
      <c r="A2275" t="s">
        <v>5178</v>
      </c>
      <c r="B2275" s="3" t="s">
        <v>5179</v>
      </c>
      <c r="C2275" s="3" t="s">
        <v>5180</v>
      </c>
      <c r="D2275">
        <v>3</v>
      </c>
      <c r="E2275" t="s">
        <v>5189</v>
      </c>
      <c r="F2275" t="s">
        <v>29</v>
      </c>
      <c r="I2275">
        <v>0</v>
      </c>
      <c r="N2275">
        <v>35</v>
      </c>
      <c r="O2275">
        <v>37</v>
      </c>
      <c r="P2275">
        <v>7</v>
      </c>
      <c r="Q2275" t="s">
        <v>5190</v>
      </c>
      <c r="R2275" t="s">
        <v>5191</v>
      </c>
      <c r="S2275" t="s">
        <v>32</v>
      </c>
      <c r="U2275" t="s">
        <v>33</v>
      </c>
      <c r="X2275" t="s">
        <v>95</v>
      </c>
      <c r="Y2275" t="s">
        <v>35</v>
      </c>
      <c r="AA2275" t="str">
        <f t="shared" si="128"/>
        <v/>
      </c>
    </row>
    <row r="2276" spans="1:33" x14ac:dyDescent="0.35">
      <c r="A2276" t="s">
        <v>5178</v>
      </c>
      <c r="B2276" s="3" t="s">
        <v>5179</v>
      </c>
      <c r="C2276" s="3" t="s">
        <v>5180</v>
      </c>
      <c r="D2276">
        <v>4</v>
      </c>
      <c r="E2276" t="s">
        <v>5192</v>
      </c>
      <c r="F2276" t="s">
        <v>29</v>
      </c>
      <c r="I2276">
        <v>0</v>
      </c>
      <c r="N2276">
        <v>59</v>
      </c>
      <c r="O2276">
        <v>61</v>
      </c>
      <c r="P2276">
        <v>13</v>
      </c>
      <c r="Q2276" t="s">
        <v>5193</v>
      </c>
      <c r="R2276" t="s">
        <v>5194</v>
      </c>
      <c r="S2276" t="s">
        <v>32</v>
      </c>
      <c r="U2276" t="s">
        <v>33</v>
      </c>
      <c r="X2276" t="s">
        <v>34</v>
      </c>
      <c r="Y2276" t="s">
        <v>35</v>
      </c>
      <c r="Z2276">
        <v>2.4</v>
      </c>
      <c r="AA2276">
        <f t="shared" si="128"/>
        <v>68.735632183908038</v>
      </c>
      <c r="AB2276">
        <f t="shared" si="129"/>
        <v>135.10673843830045</v>
      </c>
    </row>
    <row r="2277" spans="1:33" x14ac:dyDescent="0.35">
      <c r="A2277" t="s">
        <v>5178</v>
      </c>
      <c r="B2277" s="3" t="s">
        <v>5179</v>
      </c>
      <c r="C2277" s="3" t="s">
        <v>5180</v>
      </c>
      <c r="D2277">
        <v>5</v>
      </c>
      <c r="E2277" t="s">
        <v>5195</v>
      </c>
      <c r="F2277" t="s">
        <v>29</v>
      </c>
      <c r="I2277">
        <v>0</v>
      </c>
      <c r="N2277">
        <v>39.5</v>
      </c>
      <c r="O2277">
        <v>40</v>
      </c>
      <c r="P2277">
        <v>10</v>
      </c>
      <c r="Q2277" t="s">
        <v>5196</v>
      </c>
      <c r="R2277" t="s">
        <v>5197</v>
      </c>
      <c r="S2277" t="s">
        <v>32</v>
      </c>
      <c r="U2277" t="s">
        <v>33</v>
      </c>
      <c r="X2277" t="s">
        <v>34</v>
      </c>
      <c r="Y2277" t="s">
        <v>35</v>
      </c>
      <c r="AA2277" t="str">
        <f t="shared" si="128"/>
        <v/>
      </c>
    </row>
    <row r="2278" spans="1:33" x14ac:dyDescent="0.35">
      <c r="A2278" t="s">
        <v>5198</v>
      </c>
      <c r="B2278" s="3" t="s">
        <v>5199</v>
      </c>
      <c r="C2278" s="3" t="s">
        <v>5200</v>
      </c>
      <c r="D2278">
        <v>0</v>
      </c>
      <c r="E2278" t="s">
        <v>5201</v>
      </c>
      <c r="F2278" t="s">
        <v>29</v>
      </c>
      <c r="I2278">
        <v>0</v>
      </c>
      <c r="N2278">
        <v>25.5</v>
      </c>
      <c r="O2278">
        <v>26</v>
      </c>
      <c r="P2278">
        <v>5.5</v>
      </c>
      <c r="Q2278" t="s">
        <v>5202</v>
      </c>
      <c r="R2278" t="s">
        <v>5203</v>
      </c>
      <c r="S2278" t="s">
        <v>32</v>
      </c>
      <c r="U2278" t="s">
        <v>33</v>
      </c>
      <c r="X2278" t="s">
        <v>34</v>
      </c>
      <c r="Y2278" t="s">
        <v>35</v>
      </c>
      <c r="AA2278" t="str">
        <f t="shared" si="128"/>
        <v/>
      </c>
    </row>
    <row r="2279" spans="1:33" x14ac:dyDescent="0.35">
      <c r="A2279" t="s">
        <v>5198</v>
      </c>
      <c r="B2279" s="3" t="s">
        <v>5199</v>
      </c>
      <c r="C2279" s="3" t="s">
        <v>5200</v>
      </c>
      <c r="D2279">
        <v>1</v>
      </c>
      <c r="E2279" t="s">
        <v>5204</v>
      </c>
      <c r="F2279" t="s">
        <v>29</v>
      </c>
      <c r="I2279">
        <v>0</v>
      </c>
      <c r="N2279">
        <v>24</v>
      </c>
      <c r="O2279">
        <v>24.5</v>
      </c>
      <c r="P2279">
        <v>5</v>
      </c>
      <c r="Q2279" t="s">
        <v>5205</v>
      </c>
      <c r="R2279" t="s">
        <v>5206</v>
      </c>
      <c r="S2279" t="s">
        <v>32</v>
      </c>
      <c r="U2279" t="s">
        <v>33</v>
      </c>
      <c r="X2279" t="s">
        <v>34</v>
      </c>
      <c r="Y2279" t="s">
        <v>35</v>
      </c>
      <c r="AA2279" t="str">
        <f t="shared" si="128"/>
        <v/>
      </c>
    </row>
    <row r="2280" spans="1:33" x14ac:dyDescent="0.35">
      <c r="A2280" t="s">
        <v>5198</v>
      </c>
      <c r="B2280" s="3" t="s">
        <v>5199</v>
      </c>
      <c r="C2280" s="3" t="s">
        <v>5200</v>
      </c>
      <c r="D2280">
        <v>2</v>
      </c>
      <c r="E2280" t="s">
        <v>5207</v>
      </c>
      <c r="F2280" t="s">
        <v>29</v>
      </c>
      <c r="I2280">
        <v>0</v>
      </c>
      <c r="N2280">
        <v>30.5</v>
      </c>
      <c r="O2280">
        <v>31</v>
      </c>
      <c r="P2280">
        <v>10</v>
      </c>
      <c r="Q2280" t="s">
        <v>5208</v>
      </c>
      <c r="R2280" t="s">
        <v>5209</v>
      </c>
      <c r="S2280" t="s">
        <v>32</v>
      </c>
      <c r="U2280" t="s">
        <v>33</v>
      </c>
      <c r="X2280" t="s">
        <v>34</v>
      </c>
      <c r="Y2280" t="s">
        <v>35</v>
      </c>
      <c r="AA2280" t="str">
        <f t="shared" si="128"/>
        <v/>
      </c>
    </row>
    <row r="2281" spans="1:33" x14ac:dyDescent="0.35">
      <c r="A2281" t="s">
        <v>5198</v>
      </c>
      <c r="B2281" s="3" t="s">
        <v>5199</v>
      </c>
      <c r="C2281" s="3" t="s">
        <v>5200</v>
      </c>
      <c r="D2281">
        <v>3</v>
      </c>
      <c r="E2281" t="s">
        <v>5210</v>
      </c>
      <c r="F2281" t="s">
        <v>29</v>
      </c>
      <c r="I2281">
        <v>0</v>
      </c>
      <c r="N2281">
        <v>39</v>
      </c>
      <c r="O2281">
        <v>40</v>
      </c>
      <c r="P2281">
        <v>9</v>
      </c>
      <c r="Q2281" t="s">
        <v>5211</v>
      </c>
      <c r="R2281" t="s">
        <v>5212</v>
      </c>
      <c r="S2281" t="s">
        <v>32</v>
      </c>
      <c r="U2281" t="s">
        <v>33</v>
      </c>
      <c r="X2281" t="s">
        <v>95</v>
      </c>
      <c r="Y2281" t="s">
        <v>35</v>
      </c>
      <c r="AA2281" t="str">
        <f t="shared" si="128"/>
        <v/>
      </c>
    </row>
    <row r="2282" spans="1:33" x14ac:dyDescent="0.35">
      <c r="A2282" t="s">
        <v>5213</v>
      </c>
      <c r="B2282" s="3" t="s">
        <v>5214</v>
      </c>
      <c r="C2282" s="3" t="s">
        <v>5215</v>
      </c>
      <c r="D2282">
        <v>0</v>
      </c>
      <c r="E2282" t="s">
        <v>5216</v>
      </c>
      <c r="F2282" t="s">
        <v>29</v>
      </c>
      <c r="I2282">
        <v>0</v>
      </c>
      <c r="N2282">
        <v>83</v>
      </c>
      <c r="O2282">
        <v>81</v>
      </c>
      <c r="P2282">
        <v>12</v>
      </c>
      <c r="Q2282" t="s">
        <v>5217</v>
      </c>
      <c r="R2282" t="s">
        <v>5218</v>
      </c>
      <c r="S2282" t="s">
        <v>32</v>
      </c>
      <c r="U2282" t="s">
        <v>33</v>
      </c>
      <c r="X2282" t="s">
        <v>34</v>
      </c>
      <c r="Y2282" t="s">
        <v>35</v>
      </c>
      <c r="Z2282">
        <v>2.4</v>
      </c>
      <c r="AA2282">
        <f t="shared" si="128"/>
        <v>91.724137931034477</v>
      </c>
      <c r="AB2282">
        <f t="shared" si="129"/>
        <v>277.99674512370399</v>
      </c>
    </row>
    <row r="2283" spans="1:33" x14ac:dyDescent="0.35">
      <c r="A2283" t="s">
        <v>5213</v>
      </c>
      <c r="B2283" s="3" t="s">
        <v>5214</v>
      </c>
      <c r="C2283" s="3" t="s">
        <v>5215</v>
      </c>
      <c r="D2283">
        <v>1</v>
      </c>
      <c r="E2283" t="s">
        <v>5219</v>
      </c>
      <c r="F2283" t="s">
        <v>29</v>
      </c>
      <c r="I2283">
        <v>0</v>
      </c>
      <c r="N2283">
        <v>23</v>
      </c>
      <c r="O2283">
        <v>24</v>
      </c>
      <c r="P2283">
        <v>5.5</v>
      </c>
      <c r="Q2283" t="s">
        <v>5220</v>
      </c>
      <c r="R2283" t="s">
        <v>4634</v>
      </c>
      <c r="S2283" t="s">
        <v>32</v>
      </c>
      <c r="U2283" t="s">
        <v>33</v>
      </c>
      <c r="X2283" t="s">
        <v>95</v>
      </c>
      <c r="Y2283" t="s">
        <v>35</v>
      </c>
      <c r="AA2283" t="str">
        <f t="shared" si="128"/>
        <v/>
      </c>
    </row>
    <row r="2284" spans="1:33" x14ac:dyDescent="0.35">
      <c r="A2284" t="s">
        <v>5213</v>
      </c>
      <c r="B2284" s="3" t="s">
        <v>5214</v>
      </c>
      <c r="C2284" s="3" t="s">
        <v>5215</v>
      </c>
      <c r="D2284">
        <v>2</v>
      </c>
      <c r="E2284" t="s">
        <v>5221</v>
      </c>
      <c r="F2284" t="s">
        <v>29</v>
      </c>
      <c r="I2284">
        <v>0</v>
      </c>
      <c r="N2284">
        <v>59.5</v>
      </c>
      <c r="O2284">
        <v>65.5</v>
      </c>
      <c r="P2284">
        <v>8</v>
      </c>
      <c r="Q2284" t="s">
        <v>5222</v>
      </c>
      <c r="R2284" t="s">
        <v>5223</v>
      </c>
      <c r="S2284" t="s">
        <v>32</v>
      </c>
      <c r="U2284" t="s">
        <v>33</v>
      </c>
      <c r="X2284" t="s">
        <v>34</v>
      </c>
      <c r="Y2284" t="s">
        <v>35</v>
      </c>
      <c r="Z2284">
        <v>2.2000000000000002</v>
      </c>
      <c r="AA2284">
        <f t="shared" si="128"/>
        <v>73.908045977011497</v>
      </c>
      <c r="AB2284">
        <f t="shared" si="129"/>
        <v>165.27565316511351</v>
      </c>
    </row>
    <row r="2285" spans="1:33" x14ac:dyDescent="0.35">
      <c r="A2285" t="s">
        <v>5213</v>
      </c>
      <c r="B2285" s="3" t="s">
        <v>5214</v>
      </c>
      <c r="C2285" s="3" t="s">
        <v>5215</v>
      </c>
      <c r="D2285">
        <v>3</v>
      </c>
      <c r="E2285" t="s">
        <v>5224</v>
      </c>
      <c r="F2285" t="s">
        <v>73</v>
      </c>
      <c r="G2285">
        <v>31</v>
      </c>
      <c r="H2285">
        <v>33.099899999999899</v>
      </c>
      <c r="I2285">
        <v>99.888426811742676</v>
      </c>
      <c r="J2285" t="s">
        <v>5225</v>
      </c>
      <c r="K2285">
        <v>1</v>
      </c>
      <c r="L2285" t="s">
        <v>176</v>
      </c>
      <c r="AA2285" t="str">
        <f t="shared" si="128"/>
        <v/>
      </c>
      <c r="AC2285">
        <f t="shared" ref="AC2285:AC2286" si="130">IF(H2285&gt;0,(H2285-1.2)/0.87,IF(G2285&gt;0,G2285,""))</f>
        <v>36.666551724137818</v>
      </c>
      <c r="AD2285">
        <f>4.8312*0.0001*AC2285^3+60.4774</f>
        <v>84.293202692196161</v>
      </c>
      <c r="AE2285">
        <v>1</v>
      </c>
      <c r="AF2285">
        <v>3</v>
      </c>
      <c r="AG2285">
        <f t="shared" ref="AG2285:AG2286" si="131">AE2285*AD2285</f>
        <v>84.293202692196161</v>
      </c>
    </row>
    <row r="2286" spans="1:33" x14ac:dyDescent="0.35">
      <c r="A2286" t="s">
        <v>5226</v>
      </c>
      <c r="B2286" s="3" t="s">
        <v>5227</v>
      </c>
      <c r="C2286" s="3" t="s">
        <v>5228</v>
      </c>
      <c r="D2286">
        <v>0</v>
      </c>
      <c r="E2286" t="s">
        <v>5229</v>
      </c>
      <c r="F2286" t="s">
        <v>73</v>
      </c>
      <c r="G2286">
        <v>28</v>
      </c>
      <c r="H2286">
        <v>29.9712</v>
      </c>
      <c r="I2286">
        <v>0</v>
      </c>
      <c r="J2286" t="s">
        <v>1115</v>
      </c>
      <c r="K2286">
        <v>1</v>
      </c>
      <c r="L2286" t="s">
        <v>176</v>
      </c>
      <c r="AA2286" t="str">
        <f t="shared" si="128"/>
        <v/>
      </c>
      <c r="AC2286">
        <f t="shared" si="130"/>
        <v>33.070344827586204</v>
      </c>
      <c r="AD2286">
        <f t="shared" ref="AD2286" si="132">IF(AC2286&gt;30,0.00027249*AC2286^3+42.1294,0)</f>
        <v>51.984629427452383</v>
      </c>
      <c r="AE2286">
        <v>0.68</v>
      </c>
      <c r="AF2286">
        <v>2</v>
      </c>
      <c r="AG2286">
        <f t="shared" si="131"/>
        <v>35.349548010667625</v>
      </c>
    </row>
    <row r="2287" spans="1:33" x14ac:dyDescent="0.35">
      <c r="A2287" t="s">
        <v>5226</v>
      </c>
      <c r="B2287" s="3" t="s">
        <v>5227</v>
      </c>
      <c r="C2287" s="3" t="s">
        <v>5228</v>
      </c>
      <c r="D2287">
        <v>1</v>
      </c>
      <c r="E2287" t="s">
        <v>5230</v>
      </c>
      <c r="F2287" t="s">
        <v>29</v>
      </c>
      <c r="I2287">
        <v>0</v>
      </c>
      <c r="N2287">
        <v>29</v>
      </c>
      <c r="O2287">
        <v>30</v>
      </c>
      <c r="P2287">
        <v>4.5</v>
      </c>
      <c r="Q2287" t="s">
        <v>5231</v>
      </c>
      <c r="R2287" t="s">
        <v>5232</v>
      </c>
      <c r="S2287" t="s">
        <v>32</v>
      </c>
      <c r="U2287" t="s">
        <v>33</v>
      </c>
      <c r="X2287" t="s">
        <v>95</v>
      </c>
      <c r="Y2287" t="s">
        <v>35</v>
      </c>
      <c r="AA2287" t="str">
        <f t="shared" si="128"/>
        <v/>
      </c>
    </row>
    <row r="2288" spans="1:33" x14ac:dyDescent="0.35">
      <c r="A2288" t="s">
        <v>5226</v>
      </c>
      <c r="B2288" s="3" t="s">
        <v>5227</v>
      </c>
      <c r="C2288" s="3" t="s">
        <v>5228</v>
      </c>
      <c r="D2288">
        <v>2</v>
      </c>
      <c r="E2288" t="s">
        <v>5233</v>
      </c>
      <c r="F2288" t="s">
        <v>29</v>
      </c>
      <c r="I2288">
        <v>0</v>
      </c>
      <c r="N2288">
        <v>21</v>
      </c>
      <c r="O2288">
        <v>22</v>
      </c>
      <c r="P2288">
        <v>4.5</v>
      </c>
      <c r="Q2288" t="s">
        <v>5234</v>
      </c>
      <c r="R2288" t="s">
        <v>3741</v>
      </c>
      <c r="S2288" t="s">
        <v>52</v>
      </c>
      <c r="T2288">
        <v>3</v>
      </c>
      <c r="U2288" t="s">
        <v>33</v>
      </c>
      <c r="X2288" t="s">
        <v>34</v>
      </c>
      <c r="Y2288" t="s">
        <v>35</v>
      </c>
      <c r="AA2288" t="str">
        <f t="shared" si="128"/>
        <v/>
      </c>
    </row>
    <row r="2289" spans="1:33" x14ac:dyDescent="0.35">
      <c r="A2289" t="s">
        <v>5226</v>
      </c>
      <c r="B2289" s="3" t="s">
        <v>5227</v>
      </c>
      <c r="C2289" s="3" t="s">
        <v>5228</v>
      </c>
      <c r="D2289">
        <v>3</v>
      </c>
      <c r="E2289" t="s">
        <v>5235</v>
      </c>
      <c r="F2289" t="s">
        <v>29</v>
      </c>
      <c r="I2289">
        <v>0</v>
      </c>
      <c r="N2289">
        <v>63</v>
      </c>
      <c r="O2289">
        <v>64</v>
      </c>
      <c r="P2289">
        <v>7</v>
      </c>
      <c r="Q2289" t="s">
        <v>5236</v>
      </c>
      <c r="R2289" t="s">
        <v>5237</v>
      </c>
      <c r="S2289" t="s">
        <v>32</v>
      </c>
      <c r="U2289" t="s">
        <v>33</v>
      </c>
      <c r="X2289" t="s">
        <v>34</v>
      </c>
      <c r="Y2289" t="s">
        <v>35</v>
      </c>
      <c r="Z2289">
        <v>2.2000000000000002</v>
      </c>
      <c r="AA2289">
        <f t="shared" si="128"/>
        <v>72.183908045977006</v>
      </c>
      <c r="AB2289">
        <f t="shared" si="129"/>
        <v>156.51050408415188</v>
      </c>
    </row>
    <row r="2290" spans="1:33" x14ac:dyDescent="0.35">
      <c r="A2290" t="s">
        <v>5226</v>
      </c>
      <c r="B2290" s="3" t="s">
        <v>5227</v>
      </c>
      <c r="C2290" s="3" t="s">
        <v>5228</v>
      </c>
      <c r="D2290">
        <v>4</v>
      </c>
      <c r="E2290" t="s">
        <v>5238</v>
      </c>
      <c r="F2290" t="s">
        <v>29</v>
      </c>
      <c r="I2290">
        <v>0</v>
      </c>
      <c r="N2290">
        <v>20</v>
      </c>
      <c r="O2290">
        <v>21</v>
      </c>
      <c r="P2290">
        <v>4.5</v>
      </c>
      <c r="Q2290" t="s">
        <v>5239</v>
      </c>
      <c r="R2290" t="s">
        <v>457</v>
      </c>
      <c r="S2290" t="s">
        <v>52</v>
      </c>
      <c r="T2290">
        <v>4</v>
      </c>
      <c r="U2290" t="s">
        <v>33</v>
      </c>
      <c r="X2290" t="s">
        <v>34</v>
      </c>
      <c r="Y2290" t="s">
        <v>35</v>
      </c>
      <c r="AA2290" t="str">
        <f t="shared" si="128"/>
        <v/>
      </c>
    </row>
    <row r="2291" spans="1:33" x14ac:dyDescent="0.35">
      <c r="A2291" t="s">
        <v>5226</v>
      </c>
      <c r="B2291" s="3" t="s">
        <v>5227</v>
      </c>
      <c r="C2291" s="3" t="s">
        <v>5228</v>
      </c>
      <c r="D2291">
        <v>5</v>
      </c>
      <c r="E2291" t="s">
        <v>5240</v>
      </c>
      <c r="F2291" t="s">
        <v>73</v>
      </c>
      <c r="G2291">
        <v>16</v>
      </c>
      <c r="H2291">
        <v>17.456399999999899</v>
      </c>
      <c r="I2291">
        <v>0</v>
      </c>
      <c r="J2291" t="s">
        <v>5241</v>
      </c>
      <c r="K2291">
        <v>1</v>
      </c>
      <c r="L2291" t="s">
        <v>176</v>
      </c>
      <c r="AA2291" t="str">
        <f t="shared" si="128"/>
        <v/>
      </c>
      <c r="AC2291">
        <f>IF(H2291&gt;0,(H2291-1.2)/0.87,IF(G2291&gt;0,G2291,""))</f>
        <v>18.685517241379195</v>
      </c>
      <c r="AD2291">
        <f>IF(AC2291&gt;30,0.00027249*AC2291^3+42.1294,0)</f>
        <v>0</v>
      </c>
      <c r="AE2291">
        <v>0.68</v>
      </c>
      <c r="AF2291">
        <v>2</v>
      </c>
      <c r="AG2291">
        <f>AE2291*AD2291</f>
        <v>0</v>
      </c>
    </row>
    <row r="2292" spans="1:33" x14ac:dyDescent="0.35">
      <c r="A2292" t="s">
        <v>5226</v>
      </c>
      <c r="B2292" s="3" t="s">
        <v>5227</v>
      </c>
      <c r="C2292" s="3" t="s">
        <v>5228</v>
      </c>
      <c r="D2292">
        <v>6</v>
      </c>
      <c r="E2292" t="s">
        <v>5242</v>
      </c>
      <c r="F2292" t="s">
        <v>29</v>
      </c>
      <c r="I2292">
        <v>0</v>
      </c>
      <c r="N2292">
        <v>12</v>
      </c>
      <c r="O2292">
        <v>13</v>
      </c>
      <c r="P2292">
        <v>2.5</v>
      </c>
      <c r="Q2292" t="s">
        <v>5243</v>
      </c>
      <c r="R2292" t="s">
        <v>5244</v>
      </c>
      <c r="S2292" t="s">
        <v>52</v>
      </c>
      <c r="T2292">
        <v>3</v>
      </c>
      <c r="U2292" t="s">
        <v>33</v>
      </c>
      <c r="X2292" t="s">
        <v>88</v>
      </c>
      <c r="Y2292" t="s">
        <v>35</v>
      </c>
      <c r="AA2292" t="str">
        <f t="shared" si="128"/>
        <v/>
      </c>
    </row>
    <row r="2293" spans="1:33" x14ac:dyDescent="0.35">
      <c r="A2293" t="s">
        <v>5226</v>
      </c>
      <c r="B2293" s="3" t="s">
        <v>5227</v>
      </c>
      <c r="C2293" s="3" t="s">
        <v>5228</v>
      </c>
      <c r="D2293">
        <v>7</v>
      </c>
      <c r="E2293" t="s">
        <v>5245</v>
      </c>
      <c r="F2293" t="s">
        <v>29</v>
      </c>
      <c r="I2293">
        <v>0</v>
      </c>
      <c r="N2293">
        <v>70</v>
      </c>
      <c r="O2293">
        <v>76.5</v>
      </c>
      <c r="P2293">
        <v>10</v>
      </c>
      <c r="Q2293" t="s">
        <v>5246</v>
      </c>
      <c r="R2293" t="s">
        <v>5247</v>
      </c>
      <c r="S2293" t="s">
        <v>32</v>
      </c>
      <c r="U2293" t="s">
        <v>33</v>
      </c>
      <c r="X2293" t="s">
        <v>34</v>
      </c>
      <c r="Y2293" t="s">
        <v>35</v>
      </c>
      <c r="Z2293">
        <v>2</v>
      </c>
      <c r="AA2293">
        <f t="shared" si="128"/>
        <v>86.551724137931032</v>
      </c>
      <c r="AB2293">
        <f t="shared" si="129"/>
        <v>256.13299726473275</v>
      </c>
    </row>
    <row r="2294" spans="1:33" x14ac:dyDescent="0.35">
      <c r="A2294" t="s">
        <v>5226</v>
      </c>
      <c r="B2294" s="3" t="s">
        <v>5227</v>
      </c>
      <c r="C2294" s="3" t="s">
        <v>5228</v>
      </c>
      <c r="D2294">
        <v>8</v>
      </c>
      <c r="E2294" t="s">
        <v>5248</v>
      </c>
      <c r="F2294" t="s">
        <v>29</v>
      </c>
      <c r="I2294">
        <v>0</v>
      </c>
      <c r="N2294">
        <v>31</v>
      </c>
      <c r="O2294">
        <v>34</v>
      </c>
      <c r="P2294">
        <v>3</v>
      </c>
      <c r="Q2294" t="s">
        <v>5249</v>
      </c>
      <c r="R2294" t="s">
        <v>5250</v>
      </c>
      <c r="S2294" t="s">
        <v>32</v>
      </c>
      <c r="U2294" t="s">
        <v>33</v>
      </c>
      <c r="X2294" t="s">
        <v>34</v>
      </c>
      <c r="Y2294" t="s">
        <v>35</v>
      </c>
      <c r="AA2294" t="str">
        <f t="shared" si="128"/>
        <v/>
      </c>
    </row>
    <row r="2295" spans="1:33" x14ac:dyDescent="0.35">
      <c r="A2295" t="s">
        <v>5226</v>
      </c>
      <c r="B2295" s="3" t="s">
        <v>5227</v>
      </c>
      <c r="C2295" s="3" t="s">
        <v>5228</v>
      </c>
      <c r="D2295">
        <v>9</v>
      </c>
      <c r="E2295" t="s">
        <v>5251</v>
      </c>
      <c r="F2295" t="s">
        <v>29</v>
      </c>
      <c r="I2295">
        <v>0</v>
      </c>
      <c r="N2295">
        <v>48</v>
      </c>
      <c r="O2295">
        <v>51</v>
      </c>
      <c r="P2295">
        <v>9</v>
      </c>
      <c r="Q2295" t="s">
        <v>5252</v>
      </c>
      <c r="R2295" t="s">
        <v>5253</v>
      </c>
      <c r="S2295" t="s">
        <v>32</v>
      </c>
      <c r="U2295" t="s">
        <v>33</v>
      </c>
      <c r="X2295" t="s">
        <v>95</v>
      </c>
      <c r="Y2295" t="s">
        <v>35</v>
      </c>
      <c r="Z2295">
        <v>1.4</v>
      </c>
      <c r="AA2295">
        <f t="shared" si="128"/>
        <v>57.241379310344826</v>
      </c>
      <c r="AB2295">
        <f t="shared" si="129"/>
        <v>115.40615336148647</v>
      </c>
    </row>
    <row r="2296" spans="1:33" x14ac:dyDescent="0.35">
      <c r="A2296" t="s">
        <v>5226</v>
      </c>
      <c r="B2296" s="3" t="s">
        <v>5227</v>
      </c>
      <c r="C2296" s="3" t="s">
        <v>5228</v>
      </c>
      <c r="D2296">
        <v>10</v>
      </c>
      <c r="E2296" t="s">
        <v>5254</v>
      </c>
      <c r="F2296" t="s">
        <v>29</v>
      </c>
      <c r="I2296">
        <v>0</v>
      </c>
      <c r="N2296">
        <v>38</v>
      </c>
      <c r="O2296">
        <v>37</v>
      </c>
      <c r="P2296">
        <v>7</v>
      </c>
      <c r="Q2296" t="s">
        <v>5255</v>
      </c>
      <c r="R2296" t="s">
        <v>5256</v>
      </c>
      <c r="S2296" t="s">
        <v>32</v>
      </c>
      <c r="U2296" t="s">
        <v>117</v>
      </c>
      <c r="V2296" t="s">
        <v>913</v>
      </c>
      <c r="W2296">
        <v>0.6</v>
      </c>
      <c r="X2296" t="s">
        <v>95</v>
      </c>
      <c r="Y2296" t="s">
        <v>35</v>
      </c>
      <c r="AA2296" t="str">
        <f t="shared" si="128"/>
        <v/>
      </c>
    </row>
    <row r="2297" spans="1:33" x14ac:dyDescent="0.35">
      <c r="A2297" t="s">
        <v>5226</v>
      </c>
      <c r="B2297" s="3" t="s">
        <v>5227</v>
      </c>
      <c r="C2297" s="3" t="s">
        <v>5228</v>
      </c>
      <c r="D2297">
        <v>11</v>
      </c>
      <c r="E2297" t="s">
        <v>5257</v>
      </c>
      <c r="F2297" t="s">
        <v>29</v>
      </c>
      <c r="I2297">
        <v>0</v>
      </c>
      <c r="N2297">
        <v>16</v>
      </c>
      <c r="O2297">
        <v>15</v>
      </c>
      <c r="P2297">
        <v>2.5</v>
      </c>
      <c r="Q2297" t="s">
        <v>5258</v>
      </c>
      <c r="R2297" t="s">
        <v>3870</v>
      </c>
      <c r="S2297" t="s">
        <v>62</v>
      </c>
      <c r="U2297" t="s">
        <v>33</v>
      </c>
      <c r="X2297" t="s">
        <v>34</v>
      </c>
      <c r="Y2297" t="s">
        <v>35</v>
      </c>
      <c r="AA2297" t="str">
        <f t="shared" si="128"/>
        <v/>
      </c>
    </row>
    <row r="2298" spans="1:33" x14ac:dyDescent="0.35">
      <c r="A2298" t="s">
        <v>5226</v>
      </c>
      <c r="B2298" s="3" t="s">
        <v>5227</v>
      </c>
      <c r="C2298" s="3" t="s">
        <v>5228</v>
      </c>
      <c r="D2298">
        <v>12</v>
      </c>
      <c r="E2298" t="s">
        <v>5259</v>
      </c>
      <c r="F2298" t="s">
        <v>29</v>
      </c>
      <c r="I2298">
        <v>0</v>
      </c>
      <c r="N2298">
        <v>49</v>
      </c>
      <c r="O2298">
        <v>51</v>
      </c>
      <c r="P2298">
        <v>12</v>
      </c>
      <c r="Q2298" t="s">
        <v>5260</v>
      </c>
      <c r="R2298" t="s">
        <v>5261</v>
      </c>
      <c r="S2298" t="s">
        <v>32</v>
      </c>
      <c r="U2298" t="s">
        <v>33</v>
      </c>
      <c r="X2298" t="s">
        <v>34</v>
      </c>
      <c r="Y2298" t="s">
        <v>35</v>
      </c>
      <c r="Z2298">
        <v>1.8</v>
      </c>
      <c r="AA2298">
        <f t="shared" si="128"/>
        <v>57.241379310344826</v>
      </c>
      <c r="AB2298">
        <f t="shared" si="129"/>
        <v>107.29304775169821</v>
      </c>
    </row>
    <row r="2299" spans="1:33" x14ac:dyDescent="0.35">
      <c r="A2299" t="s">
        <v>5262</v>
      </c>
      <c r="B2299" s="3" t="s">
        <v>5263</v>
      </c>
      <c r="C2299" s="3" t="s">
        <v>5264</v>
      </c>
      <c r="D2299">
        <v>0</v>
      </c>
      <c r="E2299" t="s">
        <v>5265</v>
      </c>
      <c r="F2299" t="s">
        <v>29</v>
      </c>
      <c r="I2299">
        <v>0</v>
      </c>
      <c r="N2299">
        <v>42</v>
      </c>
      <c r="O2299">
        <v>44</v>
      </c>
      <c r="P2299">
        <v>8</v>
      </c>
      <c r="Q2299" t="s">
        <v>4700</v>
      </c>
      <c r="R2299" t="s">
        <v>3247</v>
      </c>
      <c r="S2299" t="s">
        <v>32</v>
      </c>
      <c r="U2299" t="s">
        <v>33</v>
      </c>
      <c r="X2299" t="s">
        <v>34</v>
      </c>
      <c r="Y2299" t="s">
        <v>35</v>
      </c>
      <c r="Z2299">
        <v>2.8</v>
      </c>
      <c r="AA2299" t="str">
        <f t="shared" si="128"/>
        <v/>
      </c>
    </row>
    <row r="2300" spans="1:33" x14ac:dyDescent="0.35">
      <c r="A2300" t="s">
        <v>5262</v>
      </c>
      <c r="B2300" s="3" t="s">
        <v>5263</v>
      </c>
      <c r="C2300" s="3" t="s">
        <v>5264</v>
      </c>
      <c r="D2300">
        <v>1</v>
      </c>
      <c r="E2300" t="s">
        <v>5266</v>
      </c>
      <c r="F2300" t="s">
        <v>49</v>
      </c>
      <c r="I2300">
        <v>0</v>
      </c>
      <c r="N2300">
        <v>0</v>
      </c>
      <c r="O2300">
        <v>0</v>
      </c>
      <c r="Q2300" t="s">
        <v>5267</v>
      </c>
      <c r="R2300" t="s">
        <v>4422</v>
      </c>
      <c r="S2300" t="s">
        <v>32</v>
      </c>
      <c r="AA2300" t="str">
        <f t="shared" si="128"/>
        <v/>
      </c>
    </row>
    <row r="2301" spans="1:33" x14ac:dyDescent="0.35">
      <c r="A2301" t="s">
        <v>5262</v>
      </c>
      <c r="B2301" s="3" t="s">
        <v>5263</v>
      </c>
      <c r="C2301" s="3" t="s">
        <v>5264</v>
      </c>
      <c r="D2301">
        <v>2</v>
      </c>
      <c r="E2301" t="s">
        <v>5268</v>
      </c>
      <c r="F2301" t="s">
        <v>29</v>
      </c>
      <c r="I2301">
        <v>0</v>
      </c>
      <c r="N2301">
        <v>20</v>
      </c>
      <c r="O2301">
        <v>21</v>
      </c>
      <c r="P2301">
        <v>4</v>
      </c>
      <c r="Q2301" t="s">
        <v>5269</v>
      </c>
      <c r="R2301" t="s">
        <v>5270</v>
      </c>
      <c r="S2301" t="s">
        <v>32</v>
      </c>
      <c r="U2301" t="s">
        <v>33</v>
      </c>
      <c r="X2301" t="s">
        <v>34</v>
      </c>
      <c r="Y2301" t="s">
        <v>35</v>
      </c>
      <c r="AA2301" t="str">
        <f t="shared" si="128"/>
        <v/>
      </c>
    </row>
    <row r="2302" spans="1:33" x14ac:dyDescent="0.35">
      <c r="A2302" t="s">
        <v>5262</v>
      </c>
      <c r="B2302" s="3" t="s">
        <v>5263</v>
      </c>
      <c r="C2302" s="3" t="s">
        <v>5264</v>
      </c>
      <c r="D2302">
        <v>3</v>
      </c>
      <c r="E2302" t="s">
        <v>5271</v>
      </c>
      <c r="F2302" t="s">
        <v>29</v>
      </c>
      <c r="I2302">
        <v>0</v>
      </c>
      <c r="N2302">
        <v>14</v>
      </c>
      <c r="O2302">
        <v>14</v>
      </c>
      <c r="P2302">
        <v>3.5</v>
      </c>
      <c r="Q2302" t="s">
        <v>5272</v>
      </c>
      <c r="R2302" t="s">
        <v>5273</v>
      </c>
      <c r="S2302" t="s">
        <v>32</v>
      </c>
      <c r="U2302" t="s">
        <v>33</v>
      </c>
      <c r="X2302" t="s">
        <v>95</v>
      </c>
      <c r="Y2302" t="s">
        <v>35</v>
      </c>
      <c r="AA2302" t="str">
        <f t="shared" si="128"/>
        <v/>
      </c>
    </row>
    <row r="2303" spans="1:33" x14ac:dyDescent="0.35">
      <c r="A2303" t="s">
        <v>5262</v>
      </c>
      <c r="B2303" s="3" t="s">
        <v>5263</v>
      </c>
      <c r="C2303" s="3" t="s">
        <v>5264</v>
      </c>
      <c r="D2303">
        <v>4</v>
      </c>
      <c r="E2303" t="s">
        <v>5274</v>
      </c>
      <c r="F2303" t="s">
        <v>29</v>
      </c>
      <c r="I2303">
        <v>0</v>
      </c>
      <c r="N2303">
        <v>16</v>
      </c>
      <c r="O2303">
        <v>16</v>
      </c>
      <c r="P2303">
        <v>6</v>
      </c>
      <c r="Q2303" t="s">
        <v>5275</v>
      </c>
      <c r="R2303" t="s">
        <v>5276</v>
      </c>
      <c r="S2303" t="s">
        <v>32</v>
      </c>
      <c r="U2303" t="s">
        <v>33</v>
      </c>
      <c r="X2303" t="s">
        <v>34</v>
      </c>
      <c r="Y2303" t="s">
        <v>35</v>
      </c>
      <c r="AA2303" t="str">
        <f t="shared" si="128"/>
        <v/>
      </c>
    </row>
    <row r="2304" spans="1:33" x14ac:dyDescent="0.35">
      <c r="A2304" t="s">
        <v>5262</v>
      </c>
      <c r="B2304" s="3" t="s">
        <v>5263</v>
      </c>
      <c r="C2304" s="3" t="s">
        <v>5264</v>
      </c>
      <c r="D2304">
        <v>5</v>
      </c>
      <c r="E2304" t="s">
        <v>5277</v>
      </c>
      <c r="F2304" t="s">
        <v>29</v>
      </c>
      <c r="I2304">
        <v>0</v>
      </c>
      <c r="N2304">
        <v>29</v>
      </c>
      <c r="O2304">
        <v>44</v>
      </c>
      <c r="P2304">
        <v>6</v>
      </c>
      <c r="Q2304" t="s">
        <v>3781</v>
      </c>
      <c r="R2304" t="s">
        <v>3782</v>
      </c>
      <c r="S2304" t="s">
        <v>32</v>
      </c>
      <c r="U2304" t="s">
        <v>33</v>
      </c>
      <c r="X2304" t="s">
        <v>34</v>
      </c>
      <c r="Y2304" t="s">
        <v>35</v>
      </c>
      <c r="AA2304" t="str">
        <f t="shared" si="128"/>
        <v/>
      </c>
    </row>
    <row r="2305" spans="1:33" x14ac:dyDescent="0.35">
      <c r="A2305" t="s">
        <v>5262</v>
      </c>
      <c r="B2305" s="3" t="s">
        <v>5263</v>
      </c>
      <c r="C2305" s="3" t="s">
        <v>5264</v>
      </c>
      <c r="D2305">
        <v>6</v>
      </c>
      <c r="E2305" t="s">
        <v>5278</v>
      </c>
      <c r="F2305" t="s">
        <v>29</v>
      </c>
      <c r="I2305">
        <v>0</v>
      </c>
      <c r="N2305">
        <v>30</v>
      </c>
      <c r="O2305">
        <v>31</v>
      </c>
      <c r="P2305">
        <v>5</v>
      </c>
      <c r="Q2305" t="s">
        <v>5279</v>
      </c>
      <c r="R2305" t="s">
        <v>5280</v>
      </c>
      <c r="S2305" t="s">
        <v>32</v>
      </c>
      <c r="U2305" t="s">
        <v>33</v>
      </c>
      <c r="X2305" t="s">
        <v>34</v>
      </c>
      <c r="Y2305" t="s">
        <v>35</v>
      </c>
      <c r="AA2305" t="str">
        <f t="shared" si="128"/>
        <v/>
      </c>
    </row>
    <row r="2306" spans="1:33" x14ac:dyDescent="0.35">
      <c r="A2306" t="s">
        <v>5262</v>
      </c>
      <c r="B2306" s="3" t="s">
        <v>5263</v>
      </c>
      <c r="C2306" s="3" t="s">
        <v>5264</v>
      </c>
      <c r="D2306">
        <v>7</v>
      </c>
      <c r="E2306" t="s">
        <v>5281</v>
      </c>
      <c r="F2306" t="s">
        <v>29</v>
      </c>
      <c r="I2306">
        <v>0</v>
      </c>
      <c r="N2306">
        <v>28</v>
      </c>
      <c r="O2306">
        <v>28</v>
      </c>
      <c r="P2306">
        <v>7</v>
      </c>
      <c r="Q2306" t="s">
        <v>5267</v>
      </c>
      <c r="R2306" t="s">
        <v>4422</v>
      </c>
      <c r="S2306" t="s">
        <v>32</v>
      </c>
      <c r="U2306" t="s">
        <v>33</v>
      </c>
      <c r="X2306" t="s">
        <v>34</v>
      </c>
      <c r="Y2306" t="s">
        <v>35</v>
      </c>
      <c r="AA2306" t="str">
        <f t="shared" ref="AA2306:AA2337" si="133">IF(N2306&gt;45,(O2306-1.2)/0.87,"")</f>
        <v/>
      </c>
    </row>
    <row r="2307" spans="1:33" x14ac:dyDescent="0.35">
      <c r="A2307" t="s">
        <v>5262</v>
      </c>
      <c r="B2307" s="3" t="s">
        <v>5263</v>
      </c>
      <c r="C2307" s="3" t="s">
        <v>5264</v>
      </c>
      <c r="D2307">
        <v>8</v>
      </c>
      <c r="E2307" t="s">
        <v>5282</v>
      </c>
      <c r="F2307" t="s">
        <v>29</v>
      </c>
      <c r="I2307">
        <v>0</v>
      </c>
      <c r="N2307">
        <v>16</v>
      </c>
      <c r="O2307">
        <v>17</v>
      </c>
      <c r="P2307">
        <v>5</v>
      </c>
      <c r="Q2307" t="s">
        <v>5283</v>
      </c>
      <c r="R2307" t="s">
        <v>3247</v>
      </c>
      <c r="S2307" t="s">
        <v>62</v>
      </c>
      <c r="U2307" t="s">
        <v>33</v>
      </c>
      <c r="X2307" t="s">
        <v>34</v>
      </c>
      <c r="Y2307" t="s">
        <v>35</v>
      </c>
      <c r="AA2307" t="str">
        <f t="shared" si="133"/>
        <v/>
      </c>
    </row>
    <row r="2308" spans="1:33" x14ac:dyDescent="0.35">
      <c r="A2308" t="s">
        <v>5262</v>
      </c>
      <c r="B2308" s="3" t="s">
        <v>5263</v>
      </c>
      <c r="C2308" s="3" t="s">
        <v>5264</v>
      </c>
      <c r="D2308">
        <v>9</v>
      </c>
      <c r="E2308" t="s">
        <v>5284</v>
      </c>
      <c r="F2308" t="s">
        <v>29</v>
      </c>
      <c r="I2308">
        <v>0</v>
      </c>
      <c r="N2308">
        <v>19</v>
      </c>
      <c r="O2308">
        <v>20</v>
      </c>
      <c r="P2308">
        <v>6</v>
      </c>
      <c r="Q2308" t="s">
        <v>5285</v>
      </c>
      <c r="R2308" t="s">
        <v>330</v>
      </c>
      <c r="S2308" t="s">
        <v>62</v>
      </c>
      <c r="U2308" t="s">
        <v>33</v>
      </c>
      <c r="X2308" t="s">
        <v>34</v>
      </c>
      <c r="Y2308" t="s">
        <v>35</v>
      </c>
      <c r="AA2308" t="str">
        <f t="shared" si="133"/>
        <v/>
      </c>
    </row>
    <row r="2309" spans="1:33" x14ac:dyDescent="0.35">
      <c r="A2309" t="s">
        <v>5262</v>
      </c>
      <c r="B2309" s="3" t="s">
        <v>5263</v>
      </c>
      <c r="C2309" s="3" t="s">
        <v>5264</v>
      </c>
      <c r="D2309">
        <v>10</v>
      </c>
      <c r="E2309" t="s">
        <v>5286</v>
      </c>
      <c r="F2309" t="s">
        <v>73</v>
      </c>
      <c r="G2309">
        <v>10</v>
      </c>
      <c r="H2309">
        <v>11.1989999999999</v>
      </c>
      <c r="I2309">
        <v>0</v>
      </c>
      <c r="J2309" t="s">
        <v>1115</v>
      </c>
      <c r="K2309">
        <v>1</v>
      </c>
      <c r="L2309" t="s">
        <v>176</v>
      </c>
      <c r="AA2309" t="str">
        <f t="shared" si="133"/>
        <v/>
      </c>
      <c r="AC2309">
        <f>IF(H2309&gt;0,(H2309-1.2)/0.87,IF(G2309&gt;0,G2309,""))</f>
        <v>11.493103448275749</v>
      </c>
      <c r="AD2309">
        <f>IF(AC2309&gt;30,0.00027249*AC2309^3+42.1294,0)</f>
        <v>0</v>
      </c>
      <c r="AE2309">
        <v>0.68</v>
      </c>
      <c r="AF2309">
        <v>2</v>
      </c>
      <c r="AG2309">
        <f>AE2309*AD2309</f>
        <v>0</v>
      </c>
    </row>
    <row r="2310" spans="1:33" x14ac:dyDescent="0.35">
      <c r="A2310" t="s">
        <v>5262</v>
      </c>
      <c r="B2310" s="3" t="s">
        <v>5263</v>
      </c>
      <c r="C2310" s="3" t="s">
        <v>5264</v>
      </c>
      <c r="D2310">
        <v>11</v>
      </c>
      <c r="E2310" t="s">
        <v>5287</v>
      </c>
      <c r="F2310" t="s">
        <v>29</v>
      </c>
      <c r="I2310">
        <v>0</v>
      </c>
      <c r="N2310">
        <v>11</v>
      </c>
      <c r="O2310">
        <v>11</v>
      </c>
      <c r="P2310">
        <v>1.8</v>
      </c>
      <c r="Q2310" t="s">
        <v>5283</v>
      </c>
      <c r="R2310" t="s">
        <v>3247</v>
      </c>
      <c r="S2310" t="s">
        <v>32</v>
      </c>
      <c r="U2310" t="s">
        <v>33</v>
      </c>
      <c r="X2310" t="s">
        <v>95</v>
      </c>
      <c r="Y2310" t="s">
        <v>35</v>
      </c>
      <c r="AA2310" t="str">
        <f t="shared" si="133"/>
        <v/>
      </c>
    </row>
    <row r="2311" spans="1:33" x14ac:dyDescent="0.35">
      <c r="A2311" t="s">
        <v>5288</v>
      </c>
      <c r="B2311" s="3" t="s">
        <v>5289</v>
      </c>
      <c r="C2311" s="3" t="s">
        <v>5290</v>
      </c>
      <c r="D2311">
        <v>0</v>
      </c>
      <c r="E2311" t="s">
        <v>5291</v>
      </c>
      <c r="F2311" t="s">
        <v>49</v>
      </c>
      <c r="I2311">
        <v>0</v>
      </c>
      <c r="N2311">
        <v>0</v>
      </c>
      <c r="O2311">
        <v>0</v>
      </c>
      <c r="Q2311" t="s">
        <v>5292</v>
      </c>
      <c r="R2311" t="s">
        <v>1247</v>
      </c>
      <c r="S2311" t="s">
        <v>62</v>
      </c>
      <c r="AA2311" t="str">
        <f t="shared" si="133"/>
        <v/>
      </c>
    </row>
    <row r="2312" spans="1:33" x14ac:dyDescent="0.35">
      <c r="A2312" t="s">
        <v>5288</v>
      </c>
      <c r="B2312" s="3" t="s">
        <v>5289</v>
      </c>
      <c r="C2312" s="3" t="s">
        <v>5290</v>
      </c>
      <c r="D2312">
        <v>1</v>
      </c>
      <c r="E2312" t="s">
        <v>5293</v>
      </c>
      <c r="F2312" t="s">
        <v>73</v>
      </c>
      <c r="G2312">
        <v>48</v>
      </c>
      <c r="I2312">
        <v>54.158707368485921</v>
      </c>
      <c r="J2312" s="5" t="s">
        <v>5294</v>
      </c>
      <c r="K2312">
        <v>0</v>
      </c>
      <c r="L2312" t="s">
        <v>75</v>
      </c>
      <c r="M2312">
        <v>1</v>
      </c>
      <c r="AA2312" t="str">
        <f t="shared" si="133"/>
        <v/>
      </c>
      <c r="AC2312">
        <f>IF(H2312&gt;0,(H2312-1.2)/0.87,IF(G2312&gt;0,G2312,""))</f>
        <v>48</v>
      </c>
      <c r="AD2312">
        <f>IF(AC2312&gt;30,0.00027249*AC2312^3+42.1294,0)</f>
        <v>72.264614080000001</v>
      </c>
      <c r="AE2312">
        <v>0.38</v>
      </c>
      <c r="AF2312">
        <v>2</v>
      </c>
      <c r="AG2312">
        <f>AE2312*AD2312</f>
        <v>27.460553350400001</v>
      </c>
    </row>
    <row r="2313" spans="1:33" x14ac:dyDescent="0.35">
      <c r="A2313" t="s">
        <v>5288</v>
      </c>
      <c r="B2313" s="3" t="s">
        <v>5289</v>
      </c>
      <c r="C2313" s="3" t="s">
        <v>5290</v>
      </c>
      <c r="D2313">
        <v>2</v>
      </c>
      <c r="E2313" t="s">
        <v>5295</v>
      </c>
      <c r="F2313" t="s">
        <v>29</v>
      </c>
      <c r="I2313">
        <v>0</v>
      </c>
      <c r="N2313">
        <v>25</v>
      </c>
      <c r="O2313">
        <v>25</v>
      </c>
      <c r="P2313">
        <v>3.5</v>
      </c>
      <c r="Q2313" t="s">
        <v>5296</v>
      </c>
      <c r="R2313" t="s">
        <v>5297</v>
      </c>
      <c r="S2313" t="s">
        <v>62</v>
      </c>
      <c r="U2313" t="s">
        <v>33</v>
      </c>
      <c r="X2313" t="s">
        <v>34</v>
      </c>
      <c r="Y2313" t="s">
        <v>35</v>
      </c>
      <c r="AA2313" t="str">
        <f t="shared" si="133"/>
        <v/>
      </c>
    </row>
    <row r="2314" spans="1:33" x14ac:dyDescent="0.35">
      <c r="A2314" t="s">
        <v>5288</v>
      </c>
      <c r="B2314" s="3" t="s">
        <v>5289</v>
      </c>
      <c r="C2314" s="3" t="s">
        <v>5290</v>
      </c>
      <c r="D2314">
        <v>3</v>
      </c>
      <c r="E2314" t="s">
        <v>5298</v>
      </c>
      <c r="F2314" t="s">
        <v>49</v>
      </c>
      <c r="I2314">
        <v>0</v>
      </c>
      <c r="N2314">
        <v>0</v>
      </c>
      <c r="O2314">
        <v>0</v>
      </c>
      <c r="Q2314" t="s">
        <v>5299</v>
      </c>
      <c r="R2314" t="s">
        <v>340</v>
      </c>
      <c r="S2314" t="s">
        <v>52</v>
      </c>
      <c r="T2314">
        <v>3</v>
      </c>
      <c r="AA2314" t="str">
        <f t="shared" si="133"/>
        <v/>
      </c>
    </row>
    <row r="2315" spans="1:33" x14ac:dyDescent="0.35">
      <c r="A2315" t="s">
        <v>5288</v>
      </c>
      <c r="B2315" s="3" t="s">
        <v>5289</v>
      </c>
      <c r="C2315" s="3" t="s">
        <v>5290</v>
      </c>
      <c r="D2315">
        <v>4</v>
      </c>
      <c r="E2315" t="s">
        <v>5300</v>
      </c>
      <c r="F2315" t="s">
        <v>73</v>
      </c>
      <c r="G2315">
        <v>27</v>
      </c>
      <c r="H2315">
        <v>28.928299999999901</v>
      </c>
      <c r="I2315">
        <v>0</v>
      </c>
      <c r="J2315" s="5" t="s">
        <v>5301</v>
      </c>
      <c r="K2315">
        <v>0</v>
      </c>
      <c r="L2315" t="s">
        <v>75</v>
      </c>
      <c r="AA2315" t="str">
        <f t="shared" si="133"/>
        <v/>
      </c>
      <c r="AC2315">
        <f>IF(H2315&gt;0,(H2315-1.2)/0.87,IF(G2315&gt;0,G2315,""))</f>
        <v>31.871609195402186</v>
      </c>
      <c r="AD2315">
        <f>IF(AC2315&gt;30,0.00027249*AC2315^3+42.1294,0)</f>
        <v>50.95130838793073</v>
      </c>
      <c r="AE2315">
        <v>0.68</v>
      </c>
      <c r="AF2315">
        <v>2</v>
      </c>
      <c r="AG2315">
        <f>AE2315*AD2315</f>
        <v>34.646889703792901</v>
      </c>
    </row>
    <row r="2316" spans="1:33" x14ac:dyDescent="0.35">
      <c r="A2316" t="s">
        <v>5288</v>
      </c>
      <c r="B2316" s="3" t="s">
        <v>5289</v>
      </c>
      <c r="C2316" s="3" t="s">
        <v>5290</v>
      </c>
      <c r="D2316">
        <v>5</v>
      </c>
      <c r="E2316" t="s">
        <v>5302</v>
      </c>
      <c r="F2316" t="s">
        <v>29</v>
      </c>
      <c r="I2316">
        <v>0</v>
      </c>
      <c r="N2316">
        <v>31</v>
      </c>
      <c r="O2316">
        <v>42.5</v>
      </c>
      <c r="P2316">
        <v>6</v>
      </c>
      <c r="Q2316" t="s">
        <v>5303</v>
      </c>
      <c r="R2316" t="s">
        <v>815</v>
      </c>
      <c r="S2316" t="s">
        <v>32</v>
      </c>
      <c r="U2316" t="s">
        <v>33</v>
      </c>
      <c r="X2316" t="s">
        <v>34</v>
      </c>
      <c r="Y2316" t="s">
        <v>35</v>
      </c>
      <c r="AA2316" t="str">
        <f t="shared" si="133"/>
        <v/>
      </c>
    </row>
    <row r="2317" spans="1:33" x14ac:dyDescent="0.35">
      <c r="A2317" t="s">
        <v>5288</v>
      </c>
      <c r="B2317" s="3" t="s">
        <v>5289</v>
      </c>
      <c r="C2317" s="3" t="s">
        <v>5290</v>
      </c>
      <c r="D2317">
        <v>6</v>
      </c>
      <c r="E2317" t="s">
        <v>5304</v>
      </c>
      <c r="F2317" t="s">
        <v>29</v>
      </c>
      <c r="I2317">
        <v>0</v>
      </c>
      <c r="N2317">
        <v>32</v>
      </c>
      <c r="O2317">
        <v>34</v>
      </c>
      <c r="P2317">
        <v>6</v>
      </c>
      <c r="Q2317" t="s">
        <v>5305</v>
      </c>
      <c r="R2317" t="s">
        <v>245</v>
      </c>
      <c r="S2317" t="s">
        <v>32</v>
      </c>
      <c r="U2317" t="s">
        <v>33</v>
      </c>
      <c r="X2317" t="s">
        <v>95</v>
      </c>
      <c r="Y2317" t="s">
        <v>35</v>
      </c>
      <c r="AA2317" t="str">
        <f t="shared" si="133"/>
        <v/>
      </c>
    </row>
    <row r="2318" spans="1:33" x14ac:dyDescent="0.35">
      <c r="A2318" t="s">
        <v>5288</v>
      </c>
      <c r="B2318" s="3" t="s">
        <v>5289</v>
      </c>
      <c r="C2318" s="3" t="s">
        <v>5290</v>
      </c>
      <c r="D2318">
        <v>7</v>
      </c>
      <c r="E2318" t="s">
        <v>5306</v>
      </c>
      <c r="F2318" t="s">
        <v>29</v>
      </c>
      <c r="I2318">
        <v>0</v>
      </c>
      <c r="N2318">
        <v>45</v>
      </c>
      <c r="O2318">
        <v>60</v>
      </c>
      <c r="P2318">
        <v>5</v>
      </c>
      <c r="Q2318" t="s">
        <v>5307</v>
      </c>
      <c r="R2318" t="s">
        <v>5308</v>
      </c>
      <c r="S2318" t="s">
        <v>32</v>
      </c>
      <c r="U2318" t="s">
        <v>33</v>
      </c>
      <c r="X2318" t="s">
        <v>34</v>
      </c>
      <c r="Y2318" t="s">
        <v>35</v>
      </c>
      <c r="Z2318">
        <v>2.5</v>
      </c>
      <c r="AA2318" t="str">
        <f t="shared" si="133"/>
        <v/>
      </c>
    </row>
    <row r="2319" spans="1:33" x14ac:dyDescent="0.35">
      <c r="A2319" t="s">
        <v>5309</v>
      </c>
      <c r="B2319" s="3" t="s">
        <v>5310</v>
      </c>
      <c r="C2319" s="3" t="s">
        <v>5311</v>
      </c>
      <c r="D2319">
        <v>0</v>
      </c>
      <c r="E2319" t="s">
        <v>5312</v>
      </c>
      <c r="F2319" t="s">
        <v>29</v>
      </c>
      <c r="I2319">
        <v>0</v>
      </c>
      <c r="N2319">
        <v>32</v>
      </c>
      <c r="O2319">
        <v>45</v>
      </c>
      <c r="P2319">
        <v>3.5</v>
      </c>
      <c r="Q2319" t="s">
        <v>5313</v>
      </c>
      <c r="R2319" t="s">
        <v>4335</v>
      </c>
      <c r="S2319" t="s">
        <v>32</v>
      </c>
      <c r="U2319" t="s">
        <v>33</v>
      </c>
      <c r="X2319" t="s">
        <v>95</v>
      </c>
      <c r="Y2319" t="s">
        <v>35</v>
      </c>
      <c r="AA2319" t="str">
        <f t="shared" si="133"/>
        <v/>
      </c>
    </row>
    <row r="2320" spans="1:33" x14ac:dyDescent="0.35">
      <c r="A2320" t="s">
        <v>5309</v>
      </c>
      <c r="B2320" s="3" t="s">
        <v>5310</v>
      </c>
      <c r="C2320" s="3" t="s">
        <v>5311</v>
      </c>
      <c r="D2320">
        <v>1</v>
      </c>
      <c r="E2320" t="s">
        <v>5314</v>
      </c>
      <c r="F2320" t="s">
        <v>29</v>
      </c>
      <c r="I2320">
        <v>0</v>
      </c>
      <c r="N2320">
        <v>30</v>
      </c>
      <c r="O2320">
        <v>47</v>
      </c>
      <c r="P2320">
        <v>3.5</v>
      </c>
      <c r="Q2320" t="s">
        <v>5315</v>
      </c>
      <c r="R2320" t="s">
        <v>5316</v>
      </c>
      <c r="S2320" t="s">
        <v>32</v>
      </c>
      <c r="U2320" t="s">
        <v>33</v>
      </c>
      <c r="X2320" t="s">
        <v>95</v>
      </c>
      <c r="Y2320" t="s">
        <v>35</v>
      </c>
      <c r="AA2320" t="str">
        <f t="shared" si="133"/>
        <v/>
      </c>
    </row>
    <row r="2321" spans="1:28" x14ac:dyDescent="0.35">
      <c r="A2321" t="s">
        <v>5309</v>
      </c>
      <c r="B2321" s="3" t="s">
        <v>5310</v>
      </c>
      <c r="C2321" s="3" t="s">
        <v>5311</v>
      </c>
      <c r="D2321">
        <v>2</v>
      </c>
      <c r="E2321" t="s">
        <v>5317</v>
      </c>
      <c r="F2321" t="s">
        <v>29</v>
      </c>
      <c r="I2321">
        <v>0</v>
      </c>
      <c r="N2321">
        <v>45</v>
      </c>
      <c r="O2321">
        <v>47</v>
      </c>
      <c r="P2321">
        <v>3</v>
      </c>
      <c r="Q2321" t="s">
        <v>5315</v>
      </c>
      <c r="R2321" t="s">
        <v>5316</v>
      </c>
      <c r="S2321" t="s">
        <v>32</v>
      </c>
      <c r="U2321" t="s">
        <v>33</v>
      </c>
      <c r="X2321" t="s">
        <v>95</v>
      </c>
      <c r="Y2321" t="s">
        <v>35</v>
      </c>
      <c r="Z2321">
        <v>1.5</v>
      </c>
      <c r="AA2321" t="str">
        <f t="shared" si="133"/>
        <v/>
      </c>
    </row>
    <row r="2322" spans="1:28" x14ac:dyDescent="0.35">
      <c r="A2322" t="s">
        <v>5309</v>
      </c>
      <c r="B2322" s="3" t="s">
        <v>5310</v>
      </c>
      <c r="C2322" s="3" t="s">
        <v>5311</v>
      </c>
      <c r="D2322">
        <v>3</v>
      </c>
      <c r="E2322" t="s">
        <v>5318</v>
      </c>
      <c r="F2322" t="s">
        <v>29</v>
      </c>
      <c r="I2322">
        <v>0</v>
      </c>
      <c r="N2322">
        <v>25</v>
      </c>
      <c r="O2322">
        <v>25.5</v>
      </c>
      <c r="P2322">
        <v>2.5</v>
      </c>
      <c r="Q2322" t="s">
        <v>5319</v>
      </c>
      <c r="R2322" t="s">
        <v>5320</v>
      </c>
      <c r="S2322" t="s">
        <v>32</v>
      </c>
      <c r="U2322" t="s">
        <v>33</v>
      </c>
      <c r="X2322" t="s">
        <v>34</v>
      </c>
      <c r="Y2322" t="s">
        <v>35</v>
      </c>
      <c r="AA2322" t="str">
        <f t="shared" si="133"/>
        <v/>
      </c>
    </row>
    <row r="2323" spans="1:28" x14ac:dyDescent="0.35">
      <c r="A2323" t="s">
        <v>5309</v>
      </c>
      <c r="B2323" s="3" t="s">
        <v>5310</v>
      </c>
      <c r="C2323" s="3" t="s">
        <v>5311</v>
      </c>
      <c r="D2323">
        <v>4</v>
      </c>
      <c r="E2323" t="s">
        <v>5321</v>
      </c>
      <c r="F2323" t="s">
        <v>29</v>
      </c>
      <c r="I2323">
        <v>0</v>
      </c>
      <c r="N2323">
        <v>18</v>
      </c>
      <c r="O2323">
        <v>19</v>
      </c>
      <c r="P2323">
        <v>3</v>
      </c>
      <c r="Q2323" t="s">
        <v>5322</v>
      </c>
      <c r="R2323" t="s">
        <v>5320</v>
      </c>
      <c r="S2323" t="s">
        <v>32</v>
      </c>
      <c r="U2323" t="s">
        <v>33</v>
      </c>
      <c r="X2323" t="s">
        <v>95</v>
      </c>
      <c r="Y2323" t="s">
        <v>35</v>
      </c>
      <c r="AA2323" t="str">
        <f t="shared" si="133"/>
        <v/>
      </c>
    </row>
    <row r="2324" spans="1:28" x14ac:dyDescent="0.35">
      <c r="A2324" t="s">
        <v>5309</v>
      </c>
      <c r="B2324" s="3" t="s">
        <v>5310</v>
      </c>
      <c r="C2324" s="3" t="s">
        <v>5311</v>
      </c>
      <c r="D2324">
        <v>5</v>
      </c>
      <c r="E2324" t="s">
        <v>5323</v>
      </c>
      <c r="F2324" t="s">
        <v>29</v>
      </c>
      <c r="I2324">
        <v>0</v>
      </c>
      <c r="N2324">
        <v>34</v>
      </c>
      <c r="O2324">
        <v>35</v>
      </c>
      <c r="P2324">
        <v>4</v>
      </c>
      <c r="Q2324" t="s">
        <v>5324</v>
      </c>
      <c r="R2324" t="s">
        <v>5325</v>
      </c>
      <c r="S2324" t="s">
        <v>32</v>
      </c>
      <c r="U2324" t="s">
        <v>33</v>
      </c>
      <c r="X2324" t="s">
        <v>34</v>
      </c>
      <c r="Y2324" t="s">
        <v>35</v>
      </c>
      <c r="AA2324" t="str">
        <f t="shared" si="133"/>
        <v/>
      </c>
    </row>
    <row r="2325" spans="1:28" x14ac:dyDescent="0.35">
      <c r="A2325" t="s">
        <v>5309</v>
      </c>
      <c r="B2325" s="3" t="s">
        <v>5310</v>
      </c>
      <c r="C2325" s="3" t="s">
        <v>5311</v>
      </c>
      <c r="D2325">
        <v>6</v>
      </c>
      <c r="E2325" t="s">
        <v>5326</v>
      </c>
      <c r="F2325" t="s">
        <v>29</v>
      </c>
      <c r="I2325">
        <v>0</v>
      </c>
      <c r="N2325">
        <v>14</v>
      </c>
      <c r="O2325">
        <v>15</v>
      </c>
      <c r="P2325">
        <v>4</v>
      </c>
      <c r="Q2325" t="s">
        <v>5327</v>
      </c>
      <c r="R2325" t="s">
        <v>5328</v>
      </c>
      <c r="S2325" t="s">
        <v>32</v>
      </c>
      <c r="U2325" t="s">
        <v>33</v>
      </c>
      <c r="X2325" t="s">
        <v>95</v>
      </c>
      <c r="Y2325" t="s">
        <v>35</v>
      </c>
      <c r="AA2325" t="str">
        <f t="shared" si="133"/>
        <v/>
      </c>
    </row>
    <row r="2326" spans="1:28" x14ac:dyDescent="0.35">
      <c r="A2326" t="s">
        <v>5309</v>
      </c>
      <c r="B2326" s="3" t="s">
        <v>5310</v>
      </c>
      <c r="C2326" s="3" t="s">
        <v>5311</v>
      </c>
      <c r="D2326">
        <v>7</v>
      </c>
      <c r="E2326" t="s">
        <v>5329</v>
      </c>
      <c r="F2326" t="s">
        <v>29</v>
      </c>
      <c r="I2326">
        <v>0</v>
      </c>
      <c r="N2326">
        <v>25</v>
      </c>
      <c r="O2326">
        <v>28</v>
      </c>
      <c r="P2326">
        <v>3</v>
      </c>
      <c r="Q2326" t="s">
        <v>5315</v>
      </c>
      <c r="R2326" t="s">
        <v>5316</v>
      </c>
      <c r="S2326" t="s">
        <v>32</v>
      </c>
      <c r="U2326" t="s">
        <v>33</v>
      </c>
      <c r="X2326" t="s">
        <v>88</v>
      </c>
      <c r="Y2326" t="s">
        <v>35</v>
      </c>
      <c r="AA2326" t="str">
        <f t="shared" si="133"/>
        <v/>
      </c>
    </row>
    <row r="2327" spans="1:28" x14ac:dyDescent="0.35">
      <c r="A2327" t="s">
        <v>5309</v>
      </c>
      <c r="B2327" s="3" t="s">
        <v>5310</v>
      </c>
      <c r="C2327" s="3" t="s">
        <v>5311</v>
      </c>
      <c r="D2327">
        <v>8</v>
      </c>
      <c r="E2327" t="s">
        <v>5330</v>
      </c>
      <c r="F2327" t="s">
        <v>29</v>
      </c>
      <c r="I2327">
        <v>0</v>
      </c>
      <c r="N2327">
        <v>33</v>
      </c>
      <c r="O2327">
        <v>36</v>
      </c>
      <c r="P2327">
        <v>3.5</v>
      </c>
      <c r="Q2327" t="s">
        <v>5315</v>
      </c>
      <c r="R2327" t="s">
        <v>5316</v>
      </c>
      <c r="S2327" t="s">
        <v>32</v>
      </c>
      <c r="U2327" t="s">
        <v>33</v>
      </c>
      <c r="X2327" t="s">
        <v>34</v>
      </c>
      <c r="Y2327" t="s">
        <v>35</v>
      </c>
      <c r="AA2327" t="str">
        <f t="shared" si="133"/>
        <v/>
      </c>
    </row>
    <row r="2328" spans="1:28" x14ac:dyDescent="0.35">
      <c r="A2328" t="s">
        <v>5309</v>
      </c>
      <c r="B2328" s="3" t="s">
        <v>5310</v>
      </c>
      <c r="C2328" s="3" t="s">
        <v>5311</v>
      </c>
      <c r="D2328">
        <v>9</v>
      </c>
      <c r="E2328" t="s">
        <v>5331</v>
      </c>
      <c r="F2328" t="s">
        <v>29</v>
      </c>
      <c r="I2328">
        <v>0</v>
      </c>
      <c r="N2328">
        <v>15</v>
      </c>
      <c r="O2328">
        <v>17</v>
      </c>
      <c r="P2328">
        <v>3</v>
      </c>
      <c r="Q2328" t="s">
        <v>5332</v>
      </c>
      <c r="R2328" t="s">
        <v>5316</v>
      </c>
      <c r="S2328" t="s">
        <v>32</v>
      </c>
      <c r="U2328" t="s">
        <v>33</v>
      </c>
      <c r="X2328" t="s">
        <v>95</v>
      </c>
      <c r="Y2328" t="s">
        <v>35</v>
      </c>
      <c r="AA2328" t="str">
        <f t="shared" si="133"/>
        <v/>
      </c>
    </row>
    <row r="2329" spans="1:28" x14ac:dyDescent="0.35">
      <c r="A2329" t="s">
        <v>5309</v>
      </c>
      <c r="B2329" s="3" t="s">
        <v>5310</v>
      </c>
      <c r="C2329" s="3" t="s">
        <v>5311</v>
      </c>
      <c r="D2329">
        <v>10</v>
      </c>
      <c r="E2329" t="s">
        <v>5333</v>
      </c>
      <c r="F2329" t="s">
        <v>29</v>
      </c>
      <c r="I2329">
        <v>0</v>
      </c>
      <c r="N2329">
        <v>23</v>
      </c>
      <c r="O2329">
        <v>23</v>
      </c>
      <c r="P2329">
        <v>3.5</v>
      </c>
      <c r="Q2329" t="s">
        <v>5319</v>
      </c>
      <c r="R2329" t="s">
        <v>5320</v>
      </c>
      <c r="S2329" t="s">
        <v>32</v>
      </c>
      <c r="U2329" t="s">
        <v>33</v>
      </c>
      <c r="X2329" t="s">
        <v>95</v>
      </c>
      <c r="Y2329" t="s">
        <v>35</v>
      </c>
      <c r="AA2329" t="str">
        <f t="shared" si="133"/>
        <v/>
      </c>
    </row>
    <row r="2330" spans="1:28" x14ac:dyDescent="0.35">
      <c r="A2330" t="s">
        <v>5309</v>
      </c>
      <c r="B2330" s="3" t="s">
        <v>5310</v>
      </c>
      <c r="C2330" s="3" t="s">
        <v>5311</v>
      </c>
      <c r="D2330">
        <v>11</v>
      </c>
      <c r="E2330" t="s">
        <v>5334</v>
      </c>
      <c r="F2330" t="s">
        <v>29</v>
      </c>
      <c r="I2330">
        <v>0</v>
      </c>
      <c r="N2330">
        <v>36</v>
      </c>
      <c r="O2330">
        <v>40</v>
      </c>
      <c r="P2330">
        <v>3.5</v>
      </c>
      <c r="Q2330" t="s">
        <v>5335</v>
      </c>
      <c r="R2330" t="s">
        <v>5336</v>
      </c>
      <c r="S2330" t="s">
        <v>32</v>
      </c>
      <c r="U2330" t="s">
        <v>33</v>
      </c>
      <c r="X2330" t="s">
        <v>95</v>
      </c>
      <c r="Y2330" t="s">
        <v>35</v>
      </c>
      <c r="AA2330" t="str">
        <f t="shared" si="133"/>
        <v/>
      </c>
    </row>
    <row r="2331" spans="1:28" x14ac:dyDescent="0.35">
      <c r="A2331" t="s">
        <v>5309</v>
      </c>
      <c r="B2331" s="3" t="s">
        <v>5310</v>
      </c>
      <c r="C2331" s="3" t="s">
        <v>5311</v>
      </c>
      <c r="D2331">
        <v>12</v>
      </c>
      <c r="E2331" t="s">
        <v>5337</v>
      </c>
      <c r="F2331" t="s">
        <v>29</v>
      </c>
      <c r="I2331">
        <v>0</v>
      </c>
      <c r="N2331">
        <v>25</v>
      </c>
      <c r="O2331">
        <v>27</v>
      </c>
      <c r="P2331">
        <v>3</v>
      </c>
      <c r="Q2331" t="s">
        <v>5338</v>
      </c>
      <c r="R2331" t="s">
        <v>5339</v>
      </c>
      <c r="S2331" t="s">
        <v>32</v>
      </c>
      <c r="U2331" t="s">
        <v>33</v>
      </c>
      <c r="X2331" t="s">
        <v>34</v>
      </c>
      <c r="Y2331" t="s">
        <v>35</v>
      </c>
      <c r="AA2331" t="str">
        <f t="shared" si="133"/>
        <v/>
      </c>
    </row>
    <row r="2332" spans="1:28" x14ac:dyDescent="0.35">
      <c r="A2332" t="s">
        <v>5340</v>
      </c>
      <c r="B2332" s="3" t="s">
        <v>5341</v>
      </c>
      <c r="C2332" s="3" t="s">
        <v>5342</v>
      </c>
      <c r="D2332">
        <v>0</v>
      </c>
      <c r="E2332" t="s">
        <v>5343</v>
      </c>
      <c r="F2332" t="s">
        <v>29</v>
      </c>
      <c r="I2332">
        <v>0</v>
      </c>
      <c r="N2332">
        <v>24.5</v>
      </c>
      <c r="O2332">
        <v>25</v>
      </c>
      <c r="P2332">
        <v>4</v>
      </c>
      <c r="Q2332" t="s">
        <v>5344</v>
      </c>
      <c r="R2332" t="s">
        <v>5345</v>
      </c>
      <c r="S2332" t="s">
        <v>32</v>
      </c>
      <c r="U2332" t="s">
        <v>33</v>
      </c>
      <c r="X2332" t="s">
        <v>95</v>
      </c>
      <c r="Y2332" t="s">
        <v>35</v>
      </c>
      <c r="AA2332" t="str">
        <f t="shared" si="133"/>
        <v/>
      </c>
    </row>
    <row r="2333" spans="1:28" x14ac:dyDescent="0.35">
      <c r="A2333" t="s">
        <v>5346</v>
      </c>
      <c r="B2333" s="3" t="s">
        <v>5347</v>
      </c>
      <c r="C2333" s="3" t="s">
        <v>5348</v>
      </c>
      <c r="D2333">
        <v>0</v>
      </c>
      <c r="E2333" t="s">
        <v>5349</v>
      </c>
      <c r="F2333" t="s">
        <v>29</v>
      </c>
      <c r="I2333">
        <v>0</v>
      </c>
      <c r="N2333">
        <v>49</v>
      </c>
      <c r="O2333">
        <v>46</v>
      </c>
      <c r="P2333">
        <v>7</v>
      </c>
      <c r="Q2333" t="s">
        <v>5350</v>
      </c>
      <c r="R2333" t="s">
        <v>5351</v>
      </c>
      <c r="S2333" t="s">
        <v>32</v>
      </c>
      <c r="U2333" t="s">
        <v>33</v>
      </c>
      <c r="X2333" t="s">
        <v>34</v>
      </c>
      <c r="Y2333" t="s">
        <v>35</v>
      </c>
      <c r="Z2333">
        <v>1.8</v>
      </c>
      <c r="AA2333">
        <f t="shared" si="133"/>
        <v>51.494252873563212</v>
      </c>
      <c r="AB2333">
        <f t="shared" ref="AB2333:AB2334" si="134">0.00048312*(AA2333-2*PI()*Z2333)^3+60.4774</f>
        <v>91.826952787662222</v>
      </c>
    </row>
    <row r="2334" spans="1:28" x14ac:dyDescent="0.35">
      <c r="A2334" t="s">
        <v>5346</v>
      </c>
      <c r="B2334" s="3" t="s">
        <v>5347</v>
      </c>
      <c r="C2334" s="3" t="s">
        <v>5348</v>
      </c>
      <c r="D2334">
        <v>1</v>
      </c>
      <c r="E2334" t="s">
        <v>5352</v>
      </c>
      <c r="F2334" t="s">
        <v>29</v>
      </c>
      <c r="I2334">
        <v>0</v>
      </c>
      <c r="N2334">
        <v>53</v>
      </c>
      <c r="O2334">
        <v>55</v>
      </c>
      <c r="P2334">
        <v>7</v>
      </c>
      <c r="Q2334" t="s">
        <v>5353</v>
      </c>
      <c r="R2334" t="s">
        <v>5354</v>
      </c>
      <c r="S2334" t="s">
        <v>32</v>
      </c>
      <c r="U2334" t="s">
        <v>33</v>
      </c>
      <c r="X2334" t="s">
        <v>95</v>
      </c>
      <c r="Y2334" t="s">
        <v>35</v>
      </c>
      <c r="Z2334">
        <v>2.5</v>
      </c>
      <c r="AA2334">
        <f t="shared" si="133"/>
        <v>61.839080459770109</v>
      </c>
      <c r="AB2334">
        <f t="shared" si="134"/>
        <v>107.90563179428081</v>
      </c>
    </row>
    <row r="2335" spans="1:28" x14ac:dyDescent="0.35">
      <c r="A2335" t="s">
        <v>5355</v>
      </c>
      <c r="B2335" s="3" t="s">
        <v>5356</v>
      </c>
      <c r="C2335" s="3" t="s">
        <v>5357</v>
      </c>
      <c r="D2335">
        <v>0</v>
      </c>
      <c r="E2335" t="s">
        <v>5358</v>
      </c>
      <c r="F2335" t="s">
        <v>29</v>
      </c>
      <c r="I2335">
        <v>0</v>
      </c>
      <c r="N2335">
        <v>40.5</v>
      </c>
      <c r="O2335">
        <v>40.5</v>
      </c>
      <c r="P2335">
        <v>4.5</v>
      </c>
      <c r="Q2335" t="s">
        <v>5359</v>
      </c>
      <c r="R2335" t="s">
        <v>5360</v>
      </c>
      <c r="S2335" t="s">
        <v>32</v>
      </c>
      <c r="U2335" t="s">
        <v>33</v>
      </c>
      <c r="X2335" t="s">
        <v>34</v>
      </c>
      <c r="Y2335" t="s">
        <v>35</v>
      </c>
      <c r="Z2335">
        <v>2.4</v>
      </c>
      <c r="AA2335" t="str">
        <f t="shared" si="133"/>
        <v/>
      </c>
    </row>
    <row r="2336" spans="1:28" x14ac:dyDescent="0.35">
      <c r="A2336" t="s">
        <v>5355</v>
      </c>
      <c r="B2336" s="3" t="s">
        <v>5356</v>
      </c>
      <c r="C2336" s="3" t="s">
        <v>5357</v>
      </c>
      <c r="D2336">
        <v>1</v>
      </c>
      <c r="E2336" t="s">
        <v>5361</v>
      </c>
      <c r="F2336" t="s">
        <v>29</v>
      </c>
      <c r="I2336">
        <v>0</v>
      </c>
      <c r="N2336">
        <v>34</v>
      </c>
      <c r="O2336">
        <v>36</v>
      </c>
      <c r="P2336">
        <v>5</v>
      </c>
      <c r="Q2336" t="s">
        <v>5362</v>
      </c>
      <c r="R2336" t="s">
        <v>5363</v>
      </c>
      <c r="S2336" t="s">
        <v>32</v>
      </c>
      <c r="U2336" t="s">
        <v>33</v>
      </c>
      <c r="X2336" t="s">
        <v>34</v>
      </c>
      <c r="Y2336" t="s">
        <v>35</v>
      </c>
      <c r="AA2336" t="str">
        <f t="shared" si="133"/>
        <v/>
      </c>
    </row>
    <row r="2337" spans="1:27" x14ac:dyDescent="0.35">
      <c r="A2337" t="s">
        <v>5364</v>
      </c>
      <c r="B2337" s="3" t="s">
        <v>5365</v>
      </c>
      <c r="C2337" s="3" t="s">
        <v>5366</v>
      </c>
      <c r="D2337">
        <v>0</v>
      </c>
      <c r="E2337" t="s">
        <v>5367</v>
      </c>
      <c r="F2337" t="s">
        <v>29</v>
      </c>
      <c r="I2337">
        <v>0</v>
      </c>
      <c r="N2337">
        <v>32</v>
      </c>
      <c r="O2337">
        <v>33</v>
      </c>
      <c r="P2337">
        <v>8</v>
      </c>
      <c r="Q2337" t="s">
        <v>5368</v>
      </c>
      <c r="R2337" t="s">
        <v>5369</v>
      </c>
      <c r="S2337" t="s">
        <v>32</v>
      </c>
      <c r="U2337" t="s">
        <v>33</v>
      </c>
      <c r="X2337" t="s">
        <v>34</v>
      </c>
      <c r="Y2337" t="s">
        <v>35</v>
      </c>
      <c r="AA2337" t="str">
        <f t="shared" si="133"/>
        <v/>
      </c>
    </row>
  </sheetData>
  <autoFilter ref="A1:AG233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ROUANET Paul</cp:lastModifiedBy>
  <dcterms:created xsi:type="dcterms:W3CDTF">2024-02-28T05:18:20Z</dcterms:created>
  <dcterms:modified xsi:type="dcterms:W3CDTF">2024-04-10T05:11:01Z</dcterms:modified>
</cp:coreProperties>
</file>