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vefishlab.sharepoint.com/sites/GilaRiverBasinMonitoring/Shared Documents/Annual Reports/2024/GIT/GRBMP2024/dependencies/"/>
    </mc:Choice>
  </mc:AlternateContent>
  <xr:revisionPtr revIDLastSave="559" documentId="13_ncr:1_{7F0F5515-D5AD-44D8-A1EA-027458378376}" xr6:coauthVersionLast="47" xr6:coauthVersionMax="47" xr10:uidLastSave="{EBA35C1B-710A-48DE-BE70-A4D200FD72FE}"/>
  <bookViews>
    <workbookView xWindow="-57720" yWindow="-120" windowWidth="29040" windowHeight="15720" xr2:uid="{1A0B40C0-581D-4DDF-A3A4-2701EB0BBE06}"/>
  </bookViews>
  <sheets>
    <sheet name="Sheet1" sheetId="1" r:id="rId1"/>
  </sheets>
  <definedNames>
    <definedName name="_xlnm._FilterDatabase" localSheetId="0" hidden="1">Sheet1!$A$1:$J$1736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37" i="1" l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676" i="1"/>
  <c r="J1675" i="1"/>
  <c r="J1672" i="1"/>
  <c r="J1669" i="1"/>
  <c r="J1668" i="1"/>
  <c r="J1667" i="1"/>
  <c r="J1666" i="1"/>
  <c r="J1664" i="1"/>
  <c r="J1665" i="1"/>
  <c r="J1663" i="1"/>
  <c r="J1678" i="1" l="1"/>
  <c r="J1679" i="1"/>
  <c r="J1677" i="1"/>
  <c r="J1674" i="1"/>
  <c r="J1673" i="1"/>
  <c r="J1671" i="1"/>
  <c r="J1670" i="1"/>
  <c r="J1662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35" i="1"/>
  <c r="J1626" i="1"/>
  <c r="J1627" i="1"/>
  <c r="J1628" i="1"/>
  <c r="J1629" i="1"/>
  <c r="J1630" i="1"/>
  <c r="J1631" i="1"/>
  <c r="J1632" i="1"/>
  <c r="J1633" i="1"/>
  <c r="J1634" i="1"/>
  <c r="J1625" i="1"/>
  <c r="J1591" i="1"/>
  <c r="J1592" i="1"/>
  <c r="J1593" i="1"/>
  <c r="J1594" i="1"/>
  <c r="J1595" i="1"/>
  <c r="J1596" i="1"/>
  <c r="J1597" i="1"/>
  <c r="J1598" i="1"/>
  <c r="J1599" i="1"/>
  <c r="J1590" i="1"/>
  <c r="J1607" i="1"/>
  <c r="J1580" i="1"/>
  <c r="J1581" i="1"/>
  <c r="J1582" i="1"/>
  <c r="J1583" i="1"/>
  <c r="J1584" i="1"/>
  <c r="J1585" i="1"/>
  <c r="J1586" i="1"/>
  <c r="J1587" i="1"/>
  <c r="J1588" i="1"/>
  <c r="J1589" i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00" i="1"/>
  <c r="J1600" i="1" s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315" i="1"/>
  <c r="J1314" i="1"/>
  <c r="J1313" i="1"/>
  <c r="J1312" i="1"/>
  <c r="J1311" i="1"/>
  <c r="J1310" i="1"/>
  <c r="J1300" i="1"/>
  <c r="J1301" i="1"/>
  <c r="J1302" i="1"/>
  <c r="J1303" i="1"/>
  <c r="J1304" i="1"/>
  <c r="J1305" i="1"/>
  <c r="J1306" i="1"/>
  <c r="J1307" i="1"/>
  <c r="J1308" i="1"/>
  <c r="J1309" i="1"/>
  <c r="J1299" i="1"/>
  <c r="J1298" i="1"/>
  <c r="J129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67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40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17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00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18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53" i="1"/>
  <c r="J1152" i="1"/>
  <c r="J1151" i="1"/>
  <c r="J1150" i="1"/>
  <c r="J1149" i="1"/>
  <c r="J1148" i="1"/>
  <c r="J1147" i="1"/>
  <c r="J114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086" i="1"/>
  <c r="J1079" i="1"/>
  <c r="J1080" i="1"/>
  <c r="J1081" i="1"/>
  <c r="J1082" i="1"/>
  <c r="J1083" i="1"/>
  <c r="J1084" i="1"/>
  <c r="J1085" i="1"/>
  <c r="J1078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57" i="1"/>
  <c r="J1001" i="1"/>
  <c r="J1002" i="1"/>
  <c r="J1003" i="1"/>
  <c r="J1004" i="1"/>
  <c r="J1005" i="1"/>
  <c r="J1006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997" i="1"/>
  <c r="J998" i="1"/>
  <c r="J999" i="1"/>
  <c r="J1000" i="1"/>
  <c r="J4" i="1"/>
  <c r="J5" i="1"/>
  <c r="J6" i="1"/>
  <c r="J7" i="1"/>
  <c r="J8" i="1"/>
  <c r="J9" i="1"/>
  <c r="J10" i="1"/>
  <c r="J11" i="1"/>
  <c r="J12" i="1"/>
  <c r="J13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79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J920" i="1"/>
  <c r="J921" i="1"/>
  <c r="J922" i="1"/>
  <c r="J923" i="1"/>
  <c r="J924" i="1"/>
  <c r="J925" i="1"/>
  <c r="J926" i="1"/>
  <c r="J927" i="1"/>
  <c r="J928" i="1"/>
  <c r="J583" i="1" l="1"/>
  <c r="J584" i="1"/>
  <c r="J585" i="1"/>
  <c r="J586" i="1"/>
  <c r="J587" i="1"/>
  <c r="J588" i="1"/>
  <c r="J589" i="1"/>
  <c r="J590" i="1"/>
  <c r="J582" i="1"/>
  <c r="J919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64" i="1"/>
  <c r="J996" i="1"/>
  <c r="J971" i="1" l="1"/>
  <c r="J970" i="1"/>
  <c r="J969" i="1"/>
  <c r="J968" i="1"/>
  <c r="J967" i="1"/>
  <c r="J966" i="1"/>
  <c r="J965" i="1"/>
  <c r="J964" i="1"/>
  <c r="J963" i="1"/>
  <c r="J962" i="1"/>
  <c r="I992" i="1"/>
  <c r="J992" i="1" s="1"/>
  <c r="J460" i="1"/>
  <c r="J477" i="1"/>
  <c r="J468" i="1"/>
  <c r="J448" i="1"/>
  <c r="J449" i="1"/>
  <c r="J450" i="1"/>
  <c r="J451" i="1"/>
  <c r="J452" i="1"/>
  <c r="J453" i="1"/>
  <c r="J454" i="1"/>
  <c r="J455" i="1"/>
  <c r="J447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698" i="1"/>
  <c r="J697" i="1"/>
  <c r="J696" i="1"/>
  <c r="J695" i="1"/>
  <c r="J694" i="1"/>
  <c r="J693" i="1"/>
  <c r="J692" i="1"/>
  <c r="J691" i="1"/>
  <c r="J690" i="1"/>
  <c r="J689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482" i="1"/>
  <c r="J481" i="1"/>
  <c r="J480" i="1"/>
  <c r="J478" i="1"/>
  <c r="J476" i="1"/>
  <c r="J475" i="1"/>
  <c r="J474" i="1"/>
  <c r="J473" i="1"/>
  <c r="J472" i="1"/>
  <c r="J471" i="1"/>
  <c r="J470" i="1"/>
  <c r="J469" i="1"/>
  <c r="J467" i="1"/>
  <c r="J466" i="1"/>
  <c r="J465" i="1"/>
  <c r="J464" i="1"/>
  <c r="J463" i="1"/>
  <c r="J462" i="1"/>
  <c r="J461" i="1"/>
  <c r="J459" i="1"/>
  <c r="J458" i="1"/>
  <c r="J457" i="1"/>
  <c r="J456" i="1"/>
  <c r="J509" i="1"/>
  <c r="J508" i="1"/>
  <c r="J507" i="1"/>
  <c r="J506" i="1"/>
  <c r="J505" i="1"/>
  <c r="J504" i="1"/>
  <c r="J503" i="1"/>
  <c r="J502" i="1"/>
  <c r="J501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536" i="1"/>
  <c r="J535" i="1"/>
  <c r="J534" i="1"/>
  <c r="J533" i="1"/>
  <c r="J532" i="1"/>
  <c r="J531" i="1"/>
  <c r="J530" i="1"/>
  <c r="J529" i="1"/>
  <c r="J528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63" i="1"/>
  <c r="J562" i="1"/>
  <c r="J561" i="1"/>
  <c r="J560" i="1"/>
  <c r="J559" i="1"/>
  <c r="J558" i="1"/>
  <c r="J557" i="1"/>
  <c r="J556" i="1"/>
  <c r="J555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176" i="1"/>
  <c r="J177" i="1"/>
  <c r="J178" i="1"/>
  <c r="J179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537" i="1"/>
  <c r="J897" i="1"/>
  <c r="J898" i="1"/>
  <c r="J899" i="1"/>
  <c r="J900" i="1"/>
  <c r="J901" i="1"/>
  <c r="J902" i="1"/>
  <c r="J903" i="1"/>
  <c r="J904" i="1"/>
  <c r="J905" i="1"/>
  <c r="J906" i="1"/>
  <c r="J929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72" i="1"/>
  <c r="J973" i="1"/>
  <c r="J974" i="1"/>
  <c r="J975" i="1"/>
  <c r="J976" i="1"/>
  <c r="J977" i="1"/>
  <c r="J978" i="1"/>
  <c r="J979" i="1"/>
  <c r="J980" i="1"/>
  <c r="J981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907" i="1"/>
  <c r="J908" i="1"/>
  <c r="J909" i="1"/>
  <c r="J910" i="1"/>
  <c r="J911" i="1"/>
  <c r="J912" i="1"/>
  <c r="J913" i="1"/>
  <c r="J914" i="1"/>
  <c r="J915" i="1"/>
  <c r="J916" i="1"/>
  <c r="J982" i="1"/>
  <c r="J983" i="1"/>
  <c r="J984" i="1"/>
  <c r="J985" i="1"/>
  <c r="J986" i="1"/>
  <c r="J987" i="1"/>
  <c r="J988" i="1"/>
  <c r="J989" i="1"/>
  <c r="J990" i="1"/>
  <c r="J991" i="1"/>
  <c r="J78" i="1"/>
  <c r="J232" i="1"/>
  <c r="J234" i="1"/>
  <c r="J235" i="1"/>
  <c r="J953" i="1"/>
  <c r="J954" i="1"/>
  <c r="J956" i="1"/>
  <c r="E479" i="1"/>
  <c r="J479" i="1" s="1"/>
  <c r="F390" i="1"/>
  <c r="J390" i="1" s="1"/>
  <c r="E688" i="1"/>
  <c r="J688" i="1" s="1"/>
  <c r="E687" i="1"/>
  <c r="J687" i="1" s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401" i="1"/>
  <c r="J400" i="1"/>
  <c r="J399" i="1"/>
  <c r="J398" i="1"/>
  <c r="J397" i="1"/>
  <c r="J396" i="1"/>
  <c r="J395" i="1"/>
  <c r="J394" i="1"/>
  <c r="J393" i="1"/>
  <c r="J392" i="1"/>
  <c r="J391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I1048" i="1"/>
  <c r="J1048" i="1" s="1"/>
  <c r="I1047" i="1"/>
  <c r="J1047" i="1" s="1"/>
  <c r="I233" i="1"/>
  <c r="J233" i="1" s="1"/>
  <c r="G918" i="1"/>
  <c r="J918" i="1" s="1"/>
  <c r="G917" i="1"/>
  <c r="J917" i="1" s="1"/>
  <c r="I957" i="1"/>
  <c r="J957" i="1" s="1"/>
  <c r="I955" i="1"/>
  <c r="J955" i="1" s="1"/>
  <c r="I952" i="1"/>
  <c r="J952" i="1" s="1"/>
  <c r="J1053" i="1"/>
  <c r="J1055" i="1"/>
  <c r="J1056" i="1"/>
  <c r="I1054" i="1"/>
  <c r="J1054" i="1" s="1"/>
  <c r="I995" i="1"/>
  <c r="J995" i="1" s="1"/>
  <c r="I993" i="1"/>
  <c r="J993" i="1" s="1"/>
  <c r="I994" i="1"/>
  <c r="J994" i="1" s="1"/>
  <c r="J958" i="1"/>
  <c r="J959" i="1"/>
  <c r="J960" i="1"/>
  <c r="I961" i="1"/>
  <c r="J961" i="1" s="1"/>
  <c r="J1051" i="1"/>
  <c r="J1052" i="1"/>
  <c r="J1050" i="1"/>
  <c r="J1049" i="1"/>
  <c r="H149" i="1"/>
  <c r="J149" i="1" s="1"/>
  <c r="H150" i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G3" i="1" l="1"/>
  <c r="G2" i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99" i="1"/>
  <c r="J99" i="1" s="1"/>
  <c r="E187" i="1"/>
  <c r="J187" i="1" s="1"/>
  <c r="E180" i="1"/>
  <c r="J180" i="1" s="1"/>
  <c r="J14" i="1"/>
  <c r="E930" i="1"/>
  <c r="J930" i="1" s="1"/>
  <c r="J150" i="1"/>
  <c r="I236" i="1"/>
  <c r="J236" i="1" s="1"/>
  <c r="J3" i="1" l="1"/>
  <c r="J2" i="1"/>
</calcChain>
</file>

<file path=xl/sharedStrings.xml><?xml version="1.0" encoding="utf-8"?>
<sst xmlns="http://schemas.openxmlformats.org/spreadsheetml/2006/main" count="5202" uniqueCount="319">
  <si>
    <t>Year</t>
  </si>
  <si>
    <t>Species</t>
  </si>
  <si>
    <t>Count</t>
  </si>
  <si>
    <t>CPUE</t>
  </si>
  <si>
    <t>Stream</t>
  </si>
  <si>
    <t>Station</t>
  </si>
  <si>
    <t>TICO</t>
  </si>
  <si>
    <t>EF90</t>
  </si>
  <si>
    <t>EF32</t>
  </si>
  <si>
    <t>MEFU</t>
  </si>
  <si>
    <t>EF34</t>
  </si>
  <si>
    <t>EF42</t>
  </si>
  <si>
    <t>EF45</t>
  </si>
  <si>
    <t>EF54</t>
  </si>
  <si>
    <t>EF55</t>
  </si>
  <si>
    <t>EF64</t>
  </si>
  <si>
    <t>EF69</t>
  </si>
  <si>
    <t>EF71</t>
  </si>
  <si>
    <t>EF76</t>
  </si>
  <si>
    <t>EF80</t>
  </si>
  <si>
    <t>Cienega Creek</t>
  </si>
  <si>
    <t>POOC</t>
  </si>
  <si>
    <t>Seconds</t>
  </si>
  <si>
    <t>Hrs</t>
  </si>
  <si>
    <t>Coal Mine Canyon</t>
  </si>
  <si>
    <t>CM01</t>
  </si>
  <si>
    <t>CM02</t>
  </si>
  <si>
    <t>Cottonwood Spring</t>
  </si>
  <si>
    <t>DN</t>
  </si>
  <si>
    <t>SN</t>
  </si>
  <si>
    <t>Fresno Canyon</t>
  </si>
  <si>
    <t>FC01</t>
  </si>
  <si>
    <t>FC02</t>
  </si>
  <si>
    <t>FC03</t>
  </si>
  <si>
    <t>CS01</t>
  </si>
  <si>
    <t>Monkey Spring</t>
  </si>
  <si>
    <t>MS01</t>
  </si>
  <si>
    <t>Odonnell Creek</t>
  </si>
  <si>
    <t>OD06</t>
  </si>
  <si>
    <t>GIIN</t>
  </si>
  <si>
    <t>OD08</t>
  </si>
  <si>
    <t>Hot Springs Canyon</t>
  </si>
  <si>
    <t>HS03</t>
  </si>
  <si>
    <t>HS06</t>
  </si>
  <si>
    <t>HS08</t>
  </si>
  <si>
    <t>HS16</t>
  </si>
  <si>
    <t>HS20</t>
  </si>
  <si>
    <t>HS23</t>
  </si>
  <si>
    <t>HS27</t>
  </si>
  <si>
    <t>HS28</t>
  </si>
  <si>
    <t>HS32</t>
  </si>
  <si>
    <t>Lower Blue River</t>
  </si>
  <si>
    <t>BL15</t>
  </si>
  <si>
    <t>BL19</t>
  </si>
  <si>
    <t>BL23</t>
  </si>
  <si>
    <t>BL27</t>
  </si>
  <si>
    <t>BL32</t>
  </si>
  <si>
    <t>BL46</t>
  </si>
  <si>
    <t>BL47</t>
  </si>
  <si>
    <t>BL59</t>
  </si>
  <si>
    <t>BL61</t>
  </si>
  <si>
    <t>BL64</t>
  </si>
  <si>
    <t>BL68</t>
  </si>
  <si>
    <t>BL71</t>
  </si>
  <si>
    <t>BL76</t>
  </si>
  <si>
    <t>BL88</t>
  </si>
  <si>
    <t>BL90</t>
  </si>
  <si>
    <t>CC03</t>
  </si>
  <si>
    <t>CC01</t>
  </si>
  <si>
    <t>CC09</t>
  </si>
  <si>
    <t>HS02</t>
  </si>
  <si>
    <t>HS04</t>
  </si>
  <si>
    <t>HS18</t>
  </si>
  <si>
    <t>HS25</t>
  </si>
  <si>
    <t>HS29</t>
  </si>
  <si>
    <t>HS33</t>
  </si>
  <si>
    <t>HS34</t>
  </si>
  <si>
    <t>Sheehy Spring</t>
  </si>
  <si>
    <t>SS02</t>
  </si>
  <si>
    <t>SS03</t>
  </si>
  <si>
    <t>SS05</t>
  </si>
  <si>
    <t>SS08</t>
  </si>
  <si>
    <t>BL09</t>
  </si>
  <si>
    <t>BL17</t>
  </si>
  <si>
    <t>BL29</t>
  </si>
  <si>
    <t>BL34</t>
  </si>
  <si>
    <t>BL42</t>
  </si>
  <si>
    <t>BL49</t>
  </si>
  <si>
    <t>BL57</t>
  </si>
  <si>
    <t>BL60</t>
  </si>
  <si>
    <t>BL67</t>
  </si>
  <si>
    <t>BL75</t>
  </si>
  <si>
    <t>BL77</t>
  </si>
  <si>
    <t>Swamp Springs Canyon</t>
  </si>
  <si>
    <t>SS16</t>
  </si>
  <si>
    <t>Permanent 1</t>
  </si>
  <si>
    <t>Permanent 3</t>
  </si>
  <si>
    <t>Permanent 2</t>
  </si>
  <si>
    <t>Random 1_1</t>
  </si>
  <si>
    <t>Random 1_2</t>
  </si>
  <si>
    <t>Random 2_1</t>
  </si>
  <si>
    <t>Random 2_2</t>
  </si>
  <si>
    <t>Random 3_1</t>
  </si>
  <si>
    <t>Random 3_2</t>
  </si>
  <si>
    <t>Reach5_FIXED</t>
  </si>
  <si>
    <t>REACH 6- FIXED</t>
  </si>
  <si>
    <t>TRANSECT- 28</t>
  </si>
  <si>
    <t>TRANSECT- 29</t>
  </si>
  <si>
    <t>TRANSECT- 45</t>
  </si>
  <si>
    <t>TRANSECT- 49</t>
  </si>
  <si>
    <t>TRANSECT- 55</t>
  </si>
  <si>
    <t>TRANSECT- 56</t>
  </si>
  <si>
    <t>TRANSECT-67</t>
  </si>
  <si>
    <t>TRANSECT- 71</t>
  </si>
  <si>
    <t>TRANSECT- 76</t>
  </si>
  <si>
    <t>TRANSECT- 80</t>
  </si>
  <si>
    <t>RS_FIXED</t>
  </si>
  <si>
    <t>TRANSECT R_6</t>
  </si>
  <si>
    <t>TRANSECT_28</t>
  </si>
  <si>
    <t>TRANSECT_32</t>
  </si>
  <si>
    <t>TRANSECT_43</t>
  </si>
  <si>
    <t>TRANSECT_47</t>
  </si>
  <si>
    <t>TRANSECT_56</t>
  </si>
  <si>
    <t>TRANSECT_59</t>
  </si>
  <si>
    <t>TRANSECT_72</t>
  </si>
  <si>
    <t>TRANSECT_73</t>
  </si>
  <si>
    <t>TRANSECT_77</t>
  </si>
  <si>
    <t>TRANSECT_83</t>
  </si>
  <si>
    <t>HS RANDOM 2-1</t>
  </si>
  <si>
    <t>HS RANDOM 3-2</t>
  </si>
  <si>
    <t>HS-PERMANENT 1</t>
  </si>
  <si>
    <t>HS-PERMANENT-3</t>
  </si>
  <si>
    <t>HS-RANDOM 1-1</t>
  </si>
  <si>
    <t>HS-RANDOM 1-2</t>
  </si>
  <si>
    <t>HS-RANDOM 2-2</t>
  </si>
  <si>
    <t>HS-RANDOM 3-1</t>
  </si>
  <si>
    <t>PERMANENT 2</t>
  </si>
  <si>
    <t>FIXED 6</t>
  </si>
  <si>
    <t>R5-FIXED</t>
  </si>
  <si>
    <t>HS-PERMANENT 2</t>
  </si>
  <si>
    <t>HS-RANDOM 2-1</t>
  </si>
  <si>
    <t>PERMANENT-3</t>
  </si>
  <si>
    <t>RANDOM 1-2</t>
  </si>
  <si>
    <t>RANDOM 3-1</t>
  </si>
  <si>
    <t>RANDOM 3-2</t>
  </si>
  <si>
    <t>REACH-5-FIXED</t>
  </si>
  <si>
    <t>REACH-6-FIXED</t>
  </si>
  <si>
    <t>TRANSECT-025</t>
  </si>
  <si>
    <t>TRANSECT-032</t>
  </si>
  <si>
    <t>TRANSECT-036</t>
  </si>
  <si>
    <t>TRANSECT-052</t>
  </si>
  <si>
    <t>TRANSECT-057</t>
  </si>
  <si>
    <t>TRANSECT-063</t>
  </si>
  <si>
    <t>TRANSECT-074</t>
  </si>
  <si>
    <t>TRANSECT-075</t>
  </si>
  <si>
    <t>TRANSECT-077</t>
  </si>
  <si>
    <t>TRANSECT-086</t>
  </si>
  <si>
    <t>HS-PERMANENT 3</t>
  </si>
  <si>
    <t>HS-RANDOM 3-2</t>
  </si>
  <si>
    <t>TRANSECT-028</t>
  </si>
  <si>
    <t>TRANSECT-034</t>
  </si>
  <si>
    <t>TRANSECT-042</t>
  </si>
  <si>
    <t>TRANSECT-054</t>
  </si>
  <si>
    <t>TRANSECT-059</t>
  </si>
  <si>
    <t>TRANSECT-067</t>
  </si>
  <si>
    <t>TRANSECT-072</t>
  </si>
  <si>
    <t>TRANSECT-081</t>
  </si>
  <si>
    <t>TRANSECT-087</t>
  </si>
  <si>
    <t>TRANSECT-030</t>
  </si>
  <si>
    <t>TRANSECT-040</t>
  </si>
  <si>
    <t>TRANSECT-045</t>
  </si>
  <si>
    <t>TRANSECT-055</t>
  </si>
  <si>
    <t>TRANSECT-058</t>
  </si>
  <si>
    <t>TRANSECT-069</t>
  </si>
  <si>
    <t>TRANSECT-082</t>
  </si>
  <si>
    <t>HS PERMANENT 2</t>
  </si>
  <si>
    <t>NEW PERMANENT 3 (R3-6)</t>
  </si>
  <si>
    <t>RANDOM 1-13</t>
  </si>
  <si>
    <t>RANDOM 1-9</t>
  </si>
  <si>
    <t>TRANSECCT R2-WN15 (RANDOM 2-15)</t>
  </si>
  <si>
    <t>TRANSECT R2-WN7 (WN 7 RANDOM)</t>
  </si>
  <si>
    <t>TRANSECT R3-1 (RANDOM-01)</t>
  </si>
  <si>
    <t>TRANSECT R3-10 (RANDOM)</t>
  </si>
  <si>
    <t>REACH 5 FIXED</t>
  </si>
  <si>
    <t>REACH 6 FIXED</t>
  </si>
  <si>
    <t>TRANSECT-027</t>
  </si>
  <si>
    <t>TRANSECT-039</t>
  </si>
  <si>
    <t>TRANSECT-047</t>
  </si>
  <si>
    <t>TRANSECT-060</t>
  </si>
  <si>
    <t>TRANSECT-080</t>
  </si>
  <si>
    <t>6HSLR</t>
  </si>
  <si>
    <t>HS1-R10</t>
  </si>
  <si>
    <t>HS1-R14</t>
  </si>
  <si>
    <t>HS2-R9</t>
  </si>
  <si>
    <t>RAN02</t>
  </si>
  <si>
    <t>RAN03</t>
  </si>
  <si>
    <t>W-N3FIXED</t>
  </si>
  <si>
    <t>FIXED64</t>
  </si>
  <si>
    <t>R6FIXED</t>
  </si>
  <si>
    <t>RAN25</t>
  </si>
  <si>
    <t>RAN26</t>
  </si>
  <si>
    <t>RAN47</t>
  </si>
  <si>
    <t>RAN49</t>
  </si>
  <si>
    <t>RAN54</t>
  </si>
  <si>
    <t>RAN59</t>
  </si>
  <si>
    <t>RAN65</t>
  </si>
  <si>
    <t>RAN72</t>
  </si>
  <si>
    <t>RAN79</t>
  </si>
  <si>
    <t>RAN85</t>
  </si>
  <si>
    <t>HS2-R10</t>
  </si>
  <si>
    <t>SHS02-F</t>
  </si>
  <si>
    <t>HSC16</t>
  </si>
  <si>
    <t>FRC01-F</t>
  </si>
  <si>
    <t>FRC02-F</t>
  </si>
  <si>
    <t>FRC03-F</t>
  </si>
  <si>
    <t>CMC01-F</t>
  </si>
  <si>
    <t>CMC02-F</t>
  </si>
  <si>
    <t>MKS01-F</t>
  </si>
  <si>
    <t>CWS01-F</t>
  </si>
  <si>
    <t>HSC02</t>
  </si>
  <si>
    <t>HSC05</t>
  </si>
  <si>
    <t>HSC06-F</t>
  </si>
  <si>
    <t>HSC13</t>
  </si>
  <si>
    <t>HSC23-F</t>
  </si>
  <si>
    <t>HSC27</t>
  </si>
  <si>
    <t>HSC29</t>
  </si>
  <si>
    <t>HSC32-F</t>
  </si>
  <si>
    <t>CNC03-F</t>
  </si>
  <si>
    <t>LBL08</t>
  </si>
  <si>
    <t>LBL15-F</t>
  </si>
  <si>
    <t>LBL20</t>
  </si>
  <si>
    <t>LBL27</t>
  </si>
  <si>
    <t>LBL38</t>
  </si>
  <si>
    <t>LBL44</t>
  </si>
  <si>
    <t>LBL49</t>
  </si>
  <si>
    <t>LBL56</t>
  </si>
  <si>
    <t>LBL58</t>
  </si>
  <si>
    <t>LBL64-F</t>
  </si>
  <si>
    <t>LBL73</t>
  </si>
  <si>
    <t>LBL69</t>
  </si>
  <si>
    <t>LBL77</t>
  </si>
  <si>
    <t>LBL85</t>
  </si>
  <si>
    <t>LBL90-F</t>
  </si>
  <si>
    <t>AD Wash</t>
  </si>
  <si>
    <t>AD01</t>
  </si>
  <si>
    <t>AD02</t>
  </si>
  <si>
    <t>AD03</t>
  </si>
  <si>
    <t>BS15</t>
  </si>
  <si>
    <t>BS19</t>
  </si>
  <si>
    <t>BS24</t>
  </si>
  <si>
    <t>BS29</t>
  </si>
  <si>
    <t>BS37</t>
  </si>
  <si>
    <t>Bass Canyon</t>
  </si>
  <si>
    <t>BR18</t>
  </si>
  <si>
    <t>BR21</t>
  </si>
  <si>
    <t>BR33</t>
  </si>
  <si>
    <t>BR37</t>
  </si>
  <si>
    <t>Bear Canyon</t>
  </si>
  <si>
    <t>BC13</t>
  </si>
  <si>
    <t>Bear Creek</t>
  </si>
  <si>
    <t>BC17</t>
  </si>
  <si>
    <t>BC25</t>
  </si>
  <si>
    <t>BC29</t>
  </si>
  <si>
    <t>BH01</t>
  </si>
  <si>
    <t>Buckhorn Spring</t>
  </si>
  <si>
    <t>BH02</t>
  </si>
  <si>
    <t>DC01</t>
  </si>
  <si>
    <t>DC08</t>
  </si>
  <si>
    <t>DC14</t>
  </si>
  <si>
    <t>LPDC21</t>
  </si>
  <si>
    <t>LPDC25</t>
  </si>
  <si>
    <t>LPDC26</t>
  </si>
  <si>
    <t>RPDC06</t>
  </si>
  <si>
    <t>RPDC08</t>
  </si>
  <si>
    <t>Dix Creek</t>
  </si>
  <si>
    <t>TC06</t>
  </si>
  <si>
    <t>TC10</t>
  </si>
  <si>
    <t>TC16</t>
  </si>
  <si>
    <t>TC22</t>
  </si>
  <si>
    <t>Lower Turkey Creek</t>
  </si>
  <si>
    <t>Morgan City Wash</t>
  </si>
  <si>
    <t>MW01</t>
  </si>
  <si>
    <t>MW08</t>
  </si>
  <si>
    <t>MW12</t>
  </si>
  <si>
    <t>RC06</t>
  </si>
  <si>
    <t>Romero Canyon</t>
  </si>
  <si>
    <t>RC17</t>
  </si>
  <si>
    <t>Sabino Canyon</t>
  </si>
  <si>
    <t>SC04</t>
  </si>
  <si>
    <t>SC06</t>
  </si>
  <si>
    <t>SC09</t>
  </si>
  <si>
    <t>SC10</t>
  </si>
  <si>
    <t>SC17</t>
  </si>
  <si>
    <t>SC21</t>
  </si>
  <si>
    <t>SC31</t>
  </si>
  <si>
    <t>SC40</t>
  </si>
  <si>
    <t>SC48</t>
  </si>
  <si>
    <t>SC53</t>
  </si>
  <si>
    <t>SC54</t>
  </si>
  <si>
    <t>TU03</t>
  </si>
  <si>
    <t>Tule Creek</t>
  </si>
  <si>
    <t>HSC01</t>
  </si>
  <si>
    <t>HSC04</t>
  </si>
  <si>
    <t>HSC11</t>
  </si>
  <si>
    <t>HSC20</t>
  </si>
  <si>
    <t>HSC28</t>
  </si>
  <si>
    <t>BSC12</t>
  </si>
  <si>
    <t>BSC14</t>
  </si>
  <si>
    <t>BSC24-F</t>
  </si>
  <si>
    <t>BSC26</t>
  </si>
  <si>
    <t>BSC30</t>
  </si>
  <si>
    <t>LBL25</t>
  </si>
  <si>
    <t>LBL34</t>
  </si>
  <si>
    <t>LBL41</t>
  </si>
  <si>
    <t>LBL50</t>
  </si>
  <si>
    <t>LBL55</t>
  </si>
  <si>
    <t>LBL71</t>
  </si>
  <si>
    <t>LBL83</t>
  </si>
  <si>
    <t>LBL86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</si>
</sst>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968D-291E-490F-BE98-8471F7D0130C}">
  <dimension ref="A1:J1758"/>
  <sheetViews>
    <sheetView tabSelected="1" workbookViewId="0">
      <pane ySplit="1" topLeftCell="A1631" activePane="bottomLeft" state="frozen"/>
      <selection pane="bottomLeft" activeCell="O1640" sqref="O1640"/>
    </sheetView>
  </sheetViews>
  <sheetFormatPr defaultRowHeight="14.4" x14ac:dyDescent="0.3"/>
  <cols>
    <col min="2" max="2" width="35.88671875" bestFit="1" customWidth="1"/>
    <col min="3" max="3" width="34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22</v>
      </c>
      <c r="G1" t="s">
        <v>29</v>
      </c>
      <c r="H1" t="s">
        <v>28</v>
      </c>
      <c r="I1" t="s">
        <v>23</v>
      </c>
      <c r="J1" t="s">
        <v>3</v>
      </c>
    </row>
    <row r="2" spans="1:10" x14ac:dyDescent="0.3">
      <c r="A2">
        <v>2015</v>
      </c>
      <c r="B2" t="s">
        <v>20</v>
      </c>
      <c r="D2" t="s">
        <v>21</v>
      </c>
      <c r="E2">
        <v>36</v>
      </c>
      <c r="G2">
        <f>13*3.658</f>
        <v>47.554000000000002</v>
      </c>
      <c r="J2">
        <f>E2/G2</f>
        <v>0.75703410859233711</v>
      </c>
    </row>
    <row r="3" spans="1:10" x14ac:dyDescent="0.3">
      <c r="A3">
        <v>2015</v>
      </c>
      <c r="B3" t="s">
        <v>20</v>
      </c>
      <c r="D3" t="s">
        <v>21</v>
      </c>
      <c r="E3">
        <v>35</v>
      </c>
      <c r="G3">
        <f>46*3.658</f>
        <v>168.268</v>
      </c>
      <c r="J3">
        <f>E3/G3</f>
        <v>0.2080015213825564</v>
      </c>
    </row>
    <row r="4" spans="1:10" x14ac:dyDescent="0.3">
      <c r="A4">
        <v>2023</v>
      </c>
      <c r="B4" t="s">
        <v>20</v>
      </c>
      <c r="C4" t="s">
        <v>227</v>
      </c>
      <c r="D4" t="s">
        <v>21</v>
      </c>
      <c r="E4">
        <v>0</v>
      </c>
      <c r="I4">
        <v>2.9166666666666701</v>
      </c>
      <c r="J4">
        <f t="shared" ref="J4:J23" si="0">E4/I4</f>
        <v>0</v>
      </c>
    </row>
    <row r="5" spans="1:10" x14ac:dyDescent="0.3">
      <c r="A5">
        <v>2023</v>
      </c>
      <c r="B5" t="s">
        <v>20</v>
      </c>
      <c r="C5" t="s">
        <v>227</v>
      </c>
      <c r="D5" t="s">
        <v>21</v>
      </c>
      <c r="E5">
        <v>0</v>
      </c>
      <c r="I5">
        <v>2.9</v>
      </c>
      <c r="J5">
        <f t="shared" si="0"/>
        <v>0</v>
      </c>
    </row>
    <row r="6" spans="1:10" x14ac:dyDescent="0.3">
      <c r="A6">
        <v>2023</v>
      </c>
      <c r="B6" t="s">
        <v>20</v>
      </c>
      <c r="C6" t="s">
        <v>227</v>
      </c>
      <c r="D6" t="s">
        <v>21</v>
      </c>
      <c r="E6">
        <v>0</v>
      </c>
      <c r="I6">
        <v>2.8666666666666698</v>
      </c>
      <c r="J6">
        <f t="shared" si="0"/>
        <v>0</v>
      </c>
    </row>
    <row r="7" spans="1:10" x14ac:dyDescent="0.3">
      <c r="A7">
        <v>2023</v>
      </c>
      <c r="B7" t="s">
        <v>20</v>
      </c>
      <c r="C7" t="s">
        <v>227</v>
      </c>
      <c r="D7" t="s">
        <v>21</v>
      </c>
      <c r="E7">
        <v>0</v>
      </c>
      <c r="I7">
        <v>2.93333333333333</v>
      </c>
      <c r="J7">
        <f t="shared" si="0"/>
        <v>0</v>
      </c>
    </row>
    <row r="8" spans="1:10" x14ac:dyDescent="0.3">
      <c r="A8">
        <v>2023</v>
      </c>
      <c r="B8" t="s">
        <v>20</v>
      </c>
      <c r="C8" t="s">
        <v>227</v>
      </c>
      <c r="D8" t="s">
        <v>21</v>
      </c>
      <c r="E8">
        <v>0</v>
      </c>
      <c r="I8">
        <v>2.93333333333333</v>
      </c>
      <c r="J8">
        <f t="shared" si="0"/>
        <v>0</v>
      </c>
    </row>
    <row r="9" spans="1:10" x14ac:dyDescent="0.3">
      <c r="A9">
        <v>2023</v>
      </c>
      <c r="B9" t="s">
        <v>20</v>
      </c>
      <c r="C9" t="s">
        <v>227</v>
      </c>
      <c r="D9" t="s">
        <v>21</v>
      </c>
      <c r="E9">
        <v>0</v>
      </c>
      <c r="I9">
        <v>2.95</v>
      </c>
      <c r="J9">
        <f t="shared" si="0"/>
        <v>0</v>
      </c>
    </row>
    <row r="10" spans="1:10" x14ac:dyDescent="0.3">
      <c r="A10">
        <v>2023</v>
      </c>
      <c r="B10" t="s">
        <v>20</v>
      </c>
      <c r="C10" t="s">
        <v>227</v>
      </c>
      <c r="D10" t="s">
        <v>21</v>
      </c>
      <c r="E10">
        <v>0</v>
      </c>
      <c r="I10">
        <v>2.93333333333333</v>
      </c>
      <c r="J10">
        <f t="shared" si="0"/>
        <v>0</v>
      </c>
    </row>
    <row r="11" spans="1:10" x14ac:dyDescent="0.3">
      <c r="A11">
        <v>2023</v>
      </c>
      <c r="B11" t="s">
        <v>20</v>
      </c>
      <c r="C11" t="s">
        <v>227</v>
      </c>
      <c r="D11" t="s">
        <v>21</v>
      </c>
      <c r="E11">
        <v>0</v>
      </c>
      <c r="I11">
        <v>2.9166666666666701</v>
      </c>
      <c r="J11">
        <f t="shared" si="0"/>
        <v>0</v>
      </c>
    </row>
    <row r="12" spans="1:10" x14ac:dyDescent="0.3">
      <c r="A12">
        <v>2023</v>
      </c>
      <c r="B12" t="s">
        <v>20</v>
      </c>
      <c r="C12" t="s">
        <v>227</v>
      </c>
      <c r="D12" t="s">
        <v>21</v>
      </c>
      <c r="E12">
        <v>0</v>
      </c>
      <c r="I12">
        <v>2.9833333333333298</v>
      </c>
      <c r="J12">
        <f t="shared" si="0"/>
        <v>0</v>
      </c>
    </row>
    <row r="13" spans="1:10" x14ac:dyDescent="0.3">
      <c r="A13">
        <v>2023</v>
      </c>
      <c r="B13" t="s">
        <v>20</v>
      </c>
      <c r="C13" t="s">
        <v>227</v>
      </c>
      <c r="D13" t="s">
        <v>21</v>
      </c>
      <c r="E13">
        <v>0</v>
      </c>
      <c r="I13">
        <v>3</v>
      </c>
      <c r="J13">
        <f t="shared" si="0"/>
        <v>0</v>
      </c>
    </row>
    <row r="14" spans="1:10" x14ac:dyDescent="0.3">
      <c r="A14">
        <v>2022</v>
      </c>
      <c r="B14" t="s">
        <v>20</v>
      </c>
      <c r="C14" t="s">
        <v>67</v>
      </c>
      <c r="D14" t="s">
        <v>21</v>
      </c>
      <c r="E14">
        <v>0</v>
      </c>
      <c r="I14">
        <v>2.2000000000000002</v>
      </c>
      <c r="J14">
        <f t="shared" si="0"/>
        <v>0</v>
      </c>
    </row>
    <row r="15" spans="1:10" x14ac:dyDescent="0.3">
      <c r="A15">
        <v>2022</v>
      </c>
      <c r="B15" t="s">
        <v>20</v>
      </c>
      <c r="C15" t="s">
        <v>67</v>
      </c>
      <c r="D15" t="s">
        <v>21</v>
      </c>
      <c r="E15">
        <v>0</v>
      </c>
      <c r="I15">
        <v>2.25</v>
      </c>
      <c r="J15">
        <f t="shared" si="0"/>
        <v>0</v>
      </c>
    </row>
    <row r="16" spans="1:10" x14ac:dyDescent="0.3">
      <c r="A16">
        <v>2022</v>
      </c>
      <c r="B16" t="s">
        <v>20</v>
      </c>
      <c r="C16" t="s">
        <v>67</v>
      </c>
      <c r="D16" t="s">
        <v>21</v>
      </c>
      <c r="E16">
        <v>0</v>
      </c>
      <c r="I16">
        <v>2.25</v>
      </c>
      <c r="J16">
        <f t="shared" si="0"/>
        <v>0</v>
      </c>
    </row>
    <row r="17" spans="1:10" x14ac:dyDescent="0.3">
      <c r="A17">
        <v>2022</v>
      </c>
      <c r="B17" t="s">
        <v>20</v>
      </c>
      <c r="C17" t="s">
        <v>67</v>
      </c>
      <c r="D17" t="s">
        <v>21</v>
      </c>
      <c r="E17">
        <v>0</v>
      </c>
      <c r="I17">
        <v>2.3666666666666698</v>
      </c>
      <c r="J17">
        <f t="shared" si="0"/>
        <v>0</v>
      </c>
    </row>
    <row r="18" spans="1:10" x14ac:dyDescent="0.3">
      <c r="A18">
        <v>2022</v>
      </c>
      <c r="B18" t="s">
        <v>20</v>
      </c>
      <c r="C18" t="s">
        <v>67</v>
      </c>
      <c r="D18" t="s">
        <v>21</v>
      </c>
      <c r="E18">
        <v>0</v>
      </c>
      <c r="I18">
        <v>2.2999999999999998</v>
      </c>
      <c r="J18">
        <f t="shared" si="0"/>
        <v>0</v>
      </c>
    </row>
    <row r="19" spans="1:10" x14ac:dyDescent="0.3">
      <c r="A19">
        <v>2022</v>
      </c>
      <c r="B19" t="s">
        <v>20</v>
      </c>
      <c r="C19" t="s">
        <v>67</v>
      </c>
      <c r="D19" t="s">
        <v>21</v>
      </c>
      <c r="E19">
        <v>0</v>
      </c>
      <c r="I19">
        <v>2.2666666666666702</v>
      </c>
      <c r="J19">
        <f t="shared" si="0"/>
        <v>0</v>
      </c>
    </row>
    <row r="20" spans="1:10" x14ac:dyDescent="0.3">
      <c r="A20">
        <v>2022</v>
      </c>
      <c r="B20" t="s">
        <v>20</v>
      </c>
      <c r="C20" t="s">
        <v>67</v>
      </c>
      <c r="D20" t="s">
        <v>21</v>
      </c>
      <c r="E20">
        <v>0</v>
      </c>
      <c r="I20">
        <v>2.2999999999999998</v>
      </c>
      <c r="J20">
        <f t="shared" si="0"/>
        <v>0</v>
      </c>
    </row>
    <row r="21" spans="1:10" x14ac:dyDescent="0.3">
      <c r="A21">
        <v>2022</v>
      </c>
      <c r="B21" t="s">
        <v>20</v>
      </c>
      <c r="C21" t="s">
        <v>67</v>
      </c>
      <c r="D21" t="s">
        <v>21</v>
      </c>
      <c r="E21">
        <v>0</v>
      </c>
      <c r="I21">
        <v>2.4500000000000002</v>
      </c>
      <c r="J21">
        <f t="shared" si="0"/>
        <v>0</v>
      </c>
    </row>
    <row r="22" spans="1:10" x14ac:dyDescent="0.3">
      <c r="A22">
        <v>2022</v>
      </c>
      <c r="B22" t="s">
        <v>20</v>
      </c>
      <c r="C22" t="s">
        <v>67</v>
      </c>
      <c r="D22" t="s">
        <v>21</v>
      </c>
      <c r="E22">
        <v>0</v>
      </c>
      <c r="I22">
        <v>2.4833333333333298</v>
      </c>
      <c r="J22">
        <f t="shared" si="0"/>
        <v>0</v>
      </c>
    </row>
    <row r="23" spans="1:10" x14ac:dyDescent="0.3">
      <c r="A23">
        <v>2022</v>
      </c>
      <c r="B23" t="s">
        <v>20</v>
      </c>
      <c r="C23" t="s">
        <v>67</v>
      </c>
      <c r="D23" t="s">
        <v>21</v>
      </c>
      <c r="E23">
        <v>0</v>
      </c>
      <c r="I23">
        <v>2.5499999999999998</v>
      </c>
      <c r="J23">
        <f t="shared" si="0"/>
        <v>0</v>
      </c>
    </row>
    <row r="24" spans="1:10" x14ac:dyDescent="0.3">
      <c r="A24">
        <v>2022</v>
      </c>
      <c r="B24" t="s">
        <v>20</v>
      </c>
      <c r="C24" t="s">
        <v>68</v>
      </c>
      <c r="D24" t="s">
        <v>21</v>
      </c>
      <c r="E24">
        <v>0</v>
      </c>
      <c r="G24">
        <v>3.6579999999999999</v>
      </c>
      <c r="J24">
        <f t="shared" ref="J24:J43" si="1">E24/G24</f>
        <v>0</v>
      </c>
    </row>
    <row r="25" spans="1:10" x14ac:dyDescent="0.3">
      <c r="A25">
        <v>2022</v>
      </c>
      <c r="B25" t="s">
        <v>20</v>
      </c>
      <c r="C25" t="s">
        <v>68</v>
      </c>
      <c r="D25" t="s">
        <v>21</v>
      </c>
      <c r="E25">
        <v>0</v>
      </c>
      <c r="G25">
        <v>3.6579999999999999</v>
      </c>
      <c r="J25">
        <f t="shared" si="1"/>
        <v>0</v>
      </c>
    </row>
    <row r="26" spans="1:10" x14ac:dyDescent="0.3">
      <c r="A26">
        <v>2022</v>
      </c>
      <c r="B26" t="s">
        <v>20</v>
      </c>
      <c r="C26" t="s">
        <v>68</v>
      </c>
      <c r="D26" t="s">
        <v>21</v>
      </c>
      <c r="E26">
        <v>0</v>
      </c>
      <c r="G26">
        <v>3.6579999999999999</v>
      </c>
      <c r="J26">
        <f t="shared" si="1"/>
        <v>0</v>
      </c>
    </row>
    <row r="27" spans="1:10" x14ac:dyDescent="0.3">
      <c r="A27">
        <v>2022</v>
      </c>
      <c r="B27" t="s">
        <v>20</v>
      </c>
      <c r="C27" t="s">
        <v>68</v>
      </c>
      <c r="D27" t="s">
        <v>21</v>
      </c>
      <c r="E27">
        <v>0</v>
      </c>
      <c r="G27">
        <v>3.6579999999999999</v>
      </c>
      <c r="J27">
        <f t="shared" si="1"/>
        <v>0</v>
      </c>
    </row>
    <row r="28" spans="1:10" x14ac:dyDescent="0.3">
      <c r="A28">
        <v>2022</v>
      </c>
      <c r="B28" t="s">
        <v>20</v>
      </c>
      <c r="C28" t="s">
        <v>68</v>
      </c>
      <c r="D28" t="s">
        <v>21</v>
      </c>
      <c r="E28">
        <v>0</v>
      </c>
      <c r="G28">
        <v>3.6579999999999999</v>
      </c>
      <c r="J28">
        <f t="shared" si="1"/>
        <v>0</v>
      </c>
    </row>
    <row r="29" spans="1:10" x14ac:dyDescent="0.3">
      <c r="A29">
        <v>2022</v>
      </c>
      <c r="B29" t="s">
        <v>20</v>
      </c>
      <c r="C29" t="s">
        <v>68</v>
      </c>
      <c r="D29" t="s">
        <v>21</v>
      </c>
      <c r="E29">
        <v>0</v>
      </c>
      <c r="G29">
        <v>3.6579999999999999</v>
      </c>
      <c r="J29">
        <f t="shared" si="1"/>
        <v>0</v>
      </c>
    </row>
    <row r="30" spans="1:10" x14ac:dyDescent="0.3">
      <c r="A30">
        <v>2022</v>
      </c>
      <c r="B30" t="s">
        <v>20</v>
      </c>
      <c r="C30" t="s">
        <v>68</v>
      </c>
      <c r="D30" t="s">
        <v>21</v>
      </c>
      <c r="E30">
        <v>0</v>
      </c>
      <c r="G30">
        <v>3.6579999999999999</v>
      </c>
      <c r="J30">
        <f t="shared" si="1"/>
        <v>0</v>
      </c>
    </row>
    <row r="31" spans="1:10" x14ac:dyDescent="0.3">
      <c r="A31">
        <v>2022</v>
      </c>
      <c r="B31" t="s">
        <v>20</v>
      </c>
      <c r="C31" t="s">
        <v>68</v>
      </c>
      <c r="D31" t="s">
        <v>21</v>
      </c>
      <c r="E31">
        <v>0</v>
      </c>
      <c r="G31">
        <v>3.6579999999999999</v>
      </c>
      <c r="J31">
        <f t="shared" si="1"/>
        <v>0</v>
      </c>
    </row>
    <row r="32" spans="1:10" x14ac:dyDescent="0.3">
      <c r="A32">
        <v>2022</v>
      </c>
      <c r="B32" t="s">
        <v>20</v>
      </c>
      <c r="C32" t="s">
        <v>68</v>
      </c>
      <c r="D32" t="s">
        <v>21</v>
      </c>
      <c r="E32">
        <v>0</v>
      </c>
      <c r="G32">
        <v>3.6579999999999999</v>
      </c>
      <c r="J32">
        <f t="shared" si="1"/>
        <v>0</v>
      </c>
    </row>
    <row r="33" spans="1:10" x14ac:dyDescent="0.3">
      <c r="A33">
        <v>2022</v>
      </c>
      <c r="B33" t="s">
        <v>20</v>
      </c>
      <c r="C33" t="s">
        <v>68</v>
      </c>
      <c r="D33" t="s">
        <v>21</v>
      </c>
      <c r="E33">
        <v>0</v>
      </c>
      <c r="G33">
        <v>3.6579999999999999</v>
      </c>
      <c r="J33">
        <f t="shared" si="1"/>
        <v>0</v>
      </c>
    </row>
    <row r="34" spans="1:10" x14ac:dyDescent="0.3">
      <c r="A34">
        <v>2022</v>
      </c>
      <c r="B34" t="s">
        <v>20</v>
      </c>
      <c r="C34" t="s">
        <v>69</v>
      </c>
      <c r="D34" t="s">
        <v>21</v>
      </c>
      <c r="E34">
        <v>0</v>
      </c>
      <c r="G34">
        <v>3.6579999999999999</v>
      </c>
      <c r="J34">
        <f t="shared" si="1"/>
        <v>0</v>
      </c>
    </row>
    <row r="35" spans="1:10" x14ac:dyDescent="0.3">
      <c r="A35">
        <v>2022</v>
      </c>
      <c r="B35" t="s">
        <v>20</v>
      </c>
      <c r="C35" t="s">
        <v>69</v>
      </c>
      <c r="D35" t="s">
        <v>21</v>
      </c>
      <c r="E35">
        <v>0</v>
      </c>
      <c r="G35">
        <v>3.6579999999999999</v>
      </c>
      <c r="J35">
        <f t="shared" si="1"/>
        <v>0</v>
      </c>
    </row>
    <row r="36" spans="1:10" x14ac:dyDescent="0.3">
      <c r="A36">
        <v>2022</v>
      </c>
      <c r="B36" t="s">
        <v>20</v>
      </c>
      <c r="C36" t="s">
        <v>69</v>
      </c>
      <c r="D36" t="s">
        <v>21</v>
      </c>
      <c r="E36">
        <v>0</v>
      </c>
      <c r="G36">
        <v>3.6579999999999999</v>
      </c>
      <c r="J36">
        <f t="shared" si="1"/>
        <v>0</v>
      </c>
    </row>
    <row r="37" spans="1:10" x14ac:dyDescent="0.3">
      <c r="A37">
        <v>2022</v>
      </c>
      <c r="B37" t="s">
        <v>20</v>
      </c>
      <c r="C37" t="s">
        <v>69</v>
      </c>
      <c r="D37" t="s">
        <v>21</v>
      </c>
      <c r="E37">
        <v>0</v>
      </c>
      <c r="G37">
        <v>3.6579999999999999</v>
      </c>
      <c r="J37">
        <f t="shared" si="1"/>
        <v>0</v>
      </c>
    </row>
    <row r="38" spans="1:10" x14ac:dyDescent="0.3">
      <c r="A38">
        <v>2022</v>
      </c>
      <c r="B38" t="s">
        <v>20</v>
      </c>
      <c r="C38" t="s">
        <v>69</v>
      </c>
      <c r="D38" t="s">
        <v>21</v>
      </c>
      <c r="E38">
        <v>0</v>
      </c>
      <c r="G38">
        <v>3.6579999999999999</v>
      </c>
      <c r="J38">
        <f t="shared" si="1"/>
        <v>0</v>
      </c>
    </row>
    <row r="39" spans="1:10" x14ac:dyDescent="0.3">
      <c r="A39">
        <v>2022</v>
      </c>
      <c r="B39" t="s">
        <v>20</v>
      </c>
      <c r="C39" t="s">
        <v>69</v>
      </c>
      <c r="D39" t="s">
        <v>21</v>
      </c>
      <c r="E39">
        <v>0</v>
      </c>
      <c r="G39">
        <v>3.6579999999999999</v>
      </c>
      <c r="J39">
        <f t="shared" si="1"/>
        <v>0</v>
      </c>
    </row>
    <row r="40" spans="1:10" x14ac:dyDescent="0.3">
      <c r="A40">
        <v>2022</v>
      </c>
      <c r="B40" t="s">
        <v>20</v>
      </c>
      <c r="C40" t="s">
        <v>69</v>
      </c>
      <c r="D40" t="s">
        <v>21</v>
      </c>
      <c r="E40">
        <v>0</v>
      </c>
      <c r="G40">
        <v>3.6579999999999999</v>
      </c>
      <c r="J40">
        <f t="shared" si="1"/>
        <v>0</v>
      </c>
    </row>
    <row r="41" spans="1:10" x14ac:dyDescent="0.3">
      <c r="A41">
        <v>2022</v>
      </c>
      <c r="B41" t="s">
        <v>20</v>
      </c>
      <c r="C41" t="s">
        <v>69</v>
      </c>
      <c r="D41" t="s">
        <v>21</v>
      </c>
      <c r="E41">
        <v>0</v>
      </c>
      <c r="G41">
        <v>3.6579999999999999</v>
      </c>
      <c r="J41">
        <f t="shared" si="1"/>
        <v>0</v>
      </c>
    </row>
    <row r="42" spans="1:10" x14ac:dyDescent="0.3">
      <c r="A42">
        <v>2022</v>
      </c>
      <c r="B42" t="s">
        <v>20</v>
      </c>
      <c r="C42" t="s">
        <v>69</v>
      </c>
      <c r="D42" t="s">
        <v>21</v>
      </c>
      <c r="E42">
        <v>0</v>
      </c>
      <c r="G42">
        <v>3.6579999999999999</v>
      </c>
      <c r="J42">
        <f t="shared" si="1"/>
        <v>0</v>
      </c>
    </row>
    <row r="43" spans="1:10" x14ac:dyDescent="0.3">
      <c r="A43">
        <v>2022</v>
      </c>
      <c r="B43" t="s">
        <v>20</v>
      </c>
      <c r="C43" t="s">
        <v>69</v>
      </c>
      <c r="D43" t="s">
        <v>21</v>
      </c>
      <c r="E43">
        <v>2</v>
      </c>
      <c r="G43">
        <v>3.6579999999999999</v>
      </c>
      <c r="J43">
        <f t="shared" si="1"/>
        <v>0.54674685620557684</v>
      </c>
    </row>
    <row r="44" spans="1:10" x14ac:dyDescent="0.3">
      <c r="A44">
        <v>2022</v>
      </c>
      <c r="B44" t="s">
        <v>24</v>
      </c>
      <c r="C44" t="s">
        <v>25</v>
      </c>
      <c r="D44" t="s">
        <v>21</v>
      </c>
      <c r="E44">
        <v>16</v>
      </c>
      <c r="I44">
        <v>2.2333333333333298</v>
      </c>
      <c r="J44">
        <f t="shared" ref="J44:J75" si="2">E44/I44</f>
        <v>7.1641791044776229</v>
      </c>
    </row>
    <row r="45" spans="1:10" x14ac:dyDescent="0.3">
      <c r="A45">
        <v>2022</v>
      </c>
      <c r="B45" t="s">
        <v>24</v>
      </c>
      <c r="C45" t="s">
        <v>25</v>
      </c>
      <c r="D45" t="s">
        <v>21</v>
      </c>
      <c r="E45">
        <v>4</v>
      </c>
      <c r="I45">
        <v>2.0333333333333301</v>
      </c>
      <c r="J45">
        <f t="shared" si="2"/>
        <v>1.9672131147541014</v>
      </c>
    </row>
    <row r="46" spans="1:10" x14ac:dyDescent="0.3">
      <c r="A46">
        <v>2022</v>
      </c>
      <c r="B46" t="s">
        <v>24</v>
      </c>
      <c r="C46" t="s">
        <v>25</v>
      </c>
      <c r="D46" t="s">
        <v>21</v>
      </c>
      <c r="E46">
        <v>22</v>
      </c>
      <c r="I46">
        <v>2.0499999999999998</v>
      </c>
      <c r="J46">
        <f t="shared" si="2"/>
        <v>10.731707317073171</v>
      </c>
    </row>
    <row r="47" spans="1:10" x14ac:dyDescent="0.3">
      <c r="A47">
        <v>2022</v>
      </c>
      <c r="B47" t="s">
        <v>24</v>
      </c>
      <c r="C47" t="s">
        <v>25</v>
      </c>
      <c r="D47" t="s">
        <v>21</v>
      </c>
      <c r="E47">
        <v>35</v>
      </c>
      <c r="I47">
        <v>2.0833333333333299</v>
      </c>
      <c r="J47">
        <f t="shared" si="2"/>
        <v>16.800000000000029</v>
      </c>
    </row>
    <row r="48" spans="1:10" x14ac:dyDescent="0.3">
      <c r="A48">
        <v>2022</v>
      </c>
      <c r="B48" t="s">
        <v>24</v>
      </c>
      <c r="C48" t="s">
        <v>25</v>
      </c>
      <c r="D48" t="s">
        <v>21</v>
      </c>
      <c r="E48">
        <v>16</v>
      </c>
      <c r="I48">
        <v>2.2166666666666699</v>
      </c>
      <c r="J48">
        <f t="shared" si="2"/>
        <v>7.2180451127819447</v>
      </c>
    </row>
    <row r="49" spans="1:10" x14ac:dyDescent="0.3">
      <c r="A49">
        <v>2022</v>
      </c>
      <c r="B49" t="s">
        <v>24</v>
      </c>
      <c r="C49" t="s">
        <v>25</v>
      </c>
      <c r="D49" t="s">
        <v>21</v>
      </c>
      <c r="E49">
        <v>24</v>
      </c>
      <c r="I49">
        <v>2.2333333333333298</v>
      </c>
      <c r="J49">
        <f t="shared" si="2"/>
        <v>10.746268656716435</v>
      </c>
    </row>
    <row r="50" spans="1:10" x14ac:dyDescent="0.3">
      <c r="A50">
        <v>2022</v>
      </c>
      <c r="B50" t="s">
        <v>24</v>
      </c>
      <c r="C50" t="s">
        <v>25</v>
      </c>
      <c r="D50" t="s">
        <v>21</v>
      </c>
      <c r="E50">
        <v>124</v>
      </c>
      <c r="I50">
        <v>2.2833333333333301</v>
      </c>
      <c r="J50">
        <f t="shared" si="2"/>
        <v>54.306569343065767</v>
      </c>
    </row>
    <row r="51" spans="1:10" x14ac:dyDescent="0.3">
      <c r="A51">
        <v>2022</v>
      </c>
      <c r="B51" t="s">
        <v>24</v>
      </c>
      <c r="C51" t="s">
        <v>26</v>
      </c>
      <c r="D51" t="s">
        <v>21</v>
      </c>
      <c r="E51">
        <v>197</v>
      </c>
      <c r="I51">
        <v>2</v>
      </c>
      <c r="J51">
        <f t="shared" si="2"/>
        <v>98.5</v>
      </c>
    </row>
    <row r="52" spans="1:10" x14ac:dyDescent="0.3">
      <c r="A52">
        <v>2022</v>
      </c>
      <c r="B52" t="s">
        <v>24</v>
      </c>
      <c r="C52" t="s">
        <v>26</v>
      </c>
      <c r="D52" t="s">
        <v>21</v>
      </c>
      <c r="E52">
        <v>40</v>
      </c>
      <c r="I52">
        <v>2.0333333333333301</v>
      </c>
      <c r="J52">
        <f t="shared" si="2"/>
        <v>19.672131147541016</v>
      </c>
    </row>
    <row r="53" spans="1:10" x14ac:dyDescent="0.3">
      <c r="A53">
        <v>2022</v>
      </c>
      <c r="B53" t="s">
        <v>24</v>
      </c>
      <c r="C53" t="s">
        <v>26</v>
      </c>
      <c r="D53" t="s">
        <v>21</v>
      </c>
      <c r="E53">
        <v>9</v>
      </c>
      <c r="I53">
        <v>2.1333333333333302</v>
      </c>
      <c r="J53">
        <f t="shared" si="2"/>
        <v>4.2187500000000062</v>
      </c>
    </row>
    <row r="54" spans="1:10" x14ac:dyDescent="0.3">
      <c r="A54">
        <v>2022</v>
      </c>
      <c r="B54" t="s">
        <v>24</v>
      </c>
      <c r="C54" t="s">
        <v>26</v>
      </c>
      <c r="D54" t="s">
        <v>21</v>
      </c>
      <c r="E54">
        <v>30</v>
      </c>
      <c r="I54">
        <v>2.18333333333333</v>
      </c>
      <c r="J54">
        <f t="shared" si="2"/>
        <v>13.740458015267196</v>
      </c>
    </row>
    <row r="55" spans="1:10" x14ac:dyDescent="0.3">
      <c r="A55">
        <v>2022</v>
      </c>
      <c r="B55" t="s">
        <v>24</v>
      </c>
      <c r="C55" t="s">
        <v>26</v>
      </c>
      <c r="D55" t="s">
        <v>21</v>
      </c>
      <c r="E55">
        <v>349</v>
      </c>
      <c r="I55">
        <v>2.25</v>
      </c>
      <c r="J55">
        <f t="shared" si="2"/>
        <v>155.11111111111111</v>
      </c>
    </row>
    <row r="56" spans="1:10" x14ac:dyDescent="0.3">
      <c r="A56">
        <v>2022</v>
      </c>
      <c r="B56" t="s">
        <v>24</v>
      </c>
      <c r="C56" t="s">
        <v>26</v>
      </c>
      <c r="D56" t="s">
        <v>21</v>
      </c>
      <c r="E56">
        <v>3</v>
      </c>
      <c r="I56">
        <v>2.2833333333333301</v>
      </c>
      <c r="J56">
        <f t="shared" si="2"/>
        <v>1.3138686131386881</v>
      </c>
    </row>
    <row r="57" spans="1:10" x14ac:dyDescent="0.3">
      <c r="A57">
        <v>2022</v>
      </c>
      <c r="B57" t="s">
        <v>24</v>
      </c>
      <c r="C57" t="s">
        <v>26</v>
      </c>
      <c r="D57" t="s">
        <v>21</v>
      </c>
      <c r="E57">
        <v>11</v>
      </c>
      <c r="I57">
        <v>2.31666666666667</v>
      </c>
      <c r="J57">
        <f t="shared" si="2"/>
        <v>4.7482014388489144</v>
      </c>
    </row>
    <row r="58" spans="1:10" x14ac:dyDescent="0.3">
      <c r="A58">
        <v>2022</v>
      </c>
      <c r="B58" t="s">
        <v>24</v>
      </c>
      <c r="C58" t="s">
        <v>26</v>
      </c>
      <c r="D58" t="s">
        <v>21</v>
      </c>
      <c r="E58">
        <v>0</v>
      </c>
      <c r="I58">
        <v>2.18333333333333</v>
      </c>
      <c r="J58">
        <f t="shared" si="2"/>
        <v>0</v>
      </c>
    </row>
    <row r="59" spans="1:10" x14ac:dyDescent="0.3">
      <c r="A59">
        <v>2022</v>
      </c>
      <c r="B59" t="s">
        <v>24</v>
      </c>
      <c r="C59" t="s">
        <v>26</v>
      </c>
      <c r="D59" t="s">
        <v>21</v>
      </c>
      <c r="E59">
        <v>0</v>
      </c>
      <c r="I59">
        <v>2.18333333333333</v>
      </c>
      <c r="J59">
        <f t="shared" si="2"/>
        <v>0</v>
      </c>
    </row>
    <row r="60" spans="1:10" x14ac:dyDescent="0.3">
      <c r="A60">
        <v>2022</v>
      </c>
      <c r="B60" t="s">
        <v>24</v>
      </c>
      <c r="C60" t="s">
        <v>26</v>
      </c>
      <c r="D60" t="s">
        <v>21</v>
      </c>
      <c r="E60">
        <v>0</v>
      </c>
      <c r="I60">
        <v>2.18333333333333</v>
      </c>
      <c r="J60">
        <f t="shared" si="2"/>
        <v>0</v>
      </c>
    </row>
    <row r="61" spans="1:10" x14ac:dyDescent="0.3">
      <c r="A61">
        <v>2021</v>
      </c>
      <c r="B61" t="s">
        <v>24</v>
      </c>
      <c r="C61" t="s">
        <v>25</v>
      </c>
      <c r="D61" t="s">
        <v>21</v>
      </c>
      <c r="E61">
        <v>197</v>
      </c>
      <c r="I61">
        <v>10.220000000000001</v>
      </c>
      <c r="J61">
        <f t="shared" si="2"/>
        <v>19.275929549902152</v>
      </c>
    </row>
    <row r="62" spans="1:10" x14ac:dyDescent="0.3">
      <c r="A62">
        <v>2021</v>
      </c>
      <c r="B62" t="s">
        <v>24</v>
      </c>
      <c r="C62" t="s">
        <v>26</v>
      </c>
      <c r="D62" t="s">
        <v>21</v>
      </c>
      <c r="E62">
        <v>255</v>
      </c>
      <c r="I62">
        <v>20.83</v>
      </c>
      <c r="J62">
        <f t="shared" si="2"/>
        <v>12.241958713394144</v>
      </c>
    </row>
    <row r="63" spans="1:10" x14ac:dyDescent="0.3">
      <c r="A63">
        <v>2021</v>
      </c>
      <c r="B63" t="s">
        <v>24</v>
      </c>
      <c r="C63" t="s">
        <v>25</v>
      </c>
      <c r="D63" t="s">
        <v>21</v>
      </c>
      <c r="E63">
        <v>11</v>
      </c>
      <c r="I63">
        <v>1.9833333333333334</v>
      </c>
      <c r="J63">
        <f t="shared" si="2"/>
        <v>5.5462184873949578</v>
      </c>
    </row>
    <row r="64" spans="1:10" x14ac:dyDescent="0.3">
      <c r="A64">
        <v>2021</v>
      </c>
      <c r="B64" t="s">
        <v>24</v>
      </c>
      <c r="C64" t="s">
        <v>25</v>
      </c>
      <c r="D64" t="s">
        <v>21</v>
      </c>
      <c r="E64">
        <v>76</v>
      </c>
      <c r="I64">
        <v>2.0166666666666666</v>
      </c>
      <c r="J64">
        <f t="shared" si="2"/>
        <v>37.685950413223139</v>
      </c>
    </row>
    <row r="65" spans="1:10" x14ac:dyDescent="0.3">
      <c r="A65">
        <v>2021</v>
      </c>
      <c r="B65" t="s">
        <v>24</v>
      </c>
      <c r="C65" t="s">
        <v>25</v>
      </c>
      <c r="D65" t="s">
        <v>21</v>
      </c>
      <c r="E65">
        <v>59</v>
      </c>
      <c r="I65">
        <v>2.0499999999999998</v>
      </c>
      <c r="J65">
        <f t="shared" si="2"/>
        <v>28.780487804878053</v>
      </c>
    </row>
    <row r="66" spans="1:10" x14ac:dyDescent="0.3">
      <c r="A66">
        <v>2021</v>
      </c>
      <c r="B66" t="s">
        <v>24</v>
      </c>
      <c r="C66" t="s">
        <v>25</v>
      </c>
      <c r="D66" t="s">
        <v>21</v>
      </c>
      <c r="E66">
        <v>2</v>
      </c>
      <c r="I66">
        <v>2.1</v>
      </c>
      <c r="J66">
        <f t="shared" si="2"/>
        <v>0.95238095238095233</v>
      </c>
    </row>
    <row r="67" spans="1:10" x14ac:dyDescent="0.3">
      <c r="A67">
        <v>2021</v>
      </c>
      <c r="B67" t="s">
        <v>24</v>
      </c>
      <c r="C67" t="s">
        <v>25</v>
      </c>
      <c r="D67" t="s">
        <v>21</v>
      </c>
      <c r="E67">
        <v>49</v>
      </c>
      <c r="I67">
        <v>2.0666666666666669</v>
      </c>
      <c r="J67">
        <f t="shared" si="2"/>
        <v>23.709677419354836</v>
      </c>
    </row>
    <row r="68" spans="1:10" x14ac:dyDescent="0.3">
      <c r="A68">
        <v>2021</v>
      </c>
      <c r="B68" t="s">
        <v>24</v>
      </c>
      <c r="C68" t="s">
        <v>26</v>
      </c>
      <c r="D68" t="s">
        <v>21</v>
      </c>
      <c r="E68">
        <v>10</v>
      </c>
      <c r="I68">
        <v>1.9833333333333334</v>
      </c>
      <c r="J68">
        <f t="shared" si="2"/>
        <v>5.0420168067226889</v>
      </c>
    </row>
    <row r="69" spans="1:10" x14ac:dyDescent="0.3">
      <c r="A69">
        <v>2021</v>
      </c>
      <c r="B69" t="s">
        <v>24</v>
      </c>
      <c r="C69" t="s">
        <v>26</v>
      </c>
      <c r="D69" t="s">
        <v>21</v>
      </c>
      <c r="E69">
        <v>31</v>
      </c>
      <c r="I69">
        <v>1.9833333333333334</v>
      </c>
      <c r="J69">
        <f t="shared" si="2"/>
        <v>15.630252100840336</v>
      </c>
    </row>
    <row r="70" spans="1:10" x14ac:dyDescent="0.3">
      <c r="A70">
        <v>2021</v>
      </c>
      <c r="B70" t="s">
        <v>24</v>
      </c>
      <c r="C70" t="s">
        <v>26</v>
      </c>
      <c r="D70" t="s">
        <v>21</v>
      </c>
      <c r="E70">
        <v>61</v>
      </c>
      <c r="I70">
        <v>2</v>
      </c>
      <c r="J70">
        <f t="shared" si="2"/>
        <v>30.5</v>
      </c>
    </row>
    <row r="71" spans="1:10" x14ac:dyDescent="0.3">
      <c r="A71">
        <v>2021</v>
      </c>
      <c r="B71" t="s">
        <v>24</v>
      </c>
      <c r="C71" t="s">
        <v>26</v>
      </c>
      <c r="D71" t="s">
        <v>21</v>
      </c>
      <c r="E71">
        <v>55</v>
      </c>
      <c r="I71">
        <v>2.0499999999999998</v>
      </c>
      <c r="J71">
        <f t="shared" si="2"/>
        <v>26.829268292682929</v>
      </c>
    </row>
    <row r="72" spans="1:10" x14ac:dyDescent="0.3">
      <c r="A72">
        <v>2021</v>
      </c>
      <c r="B72" t="s">
        <v>24</v>
      </c>
      <c r="C72" t="s">
        <v>26</v>
      </c>
      <c r="D72" t="s">
        <v>21</v>
      </c>
      <c r="E72">
        <v>0</v>
      </c>
      <c r="I72">
        <v>2.0666666666666669</v>
      </c>
      <c r="J72">
        <f t="shared" si="2"/>
        <v>0</v>
      </c>
    </row>
    <row r="73" spans="1:10" x14ac:dyDescent="0.3">
      <c r="A73">
        <v>2021</v>
      </c>
      <c r="B73" t="s">
        <v>24</v>
      </c>
      <c r="C73" t="s">
        <v>26</v>
      </c>
      <c r="D73" t="s">
        <v>21</v>
      </c>
      <c r="E73">
        <v>1</v>
      </c>
      <c r="I73">
        <v>2.1</v>
      </c>
      <c r="J73">
        <f t="shared" si="2"/>
        <v>0.47619047619047616</v>
      </c>
    </row>
    <row r="74" spans="1:10" x14ac:dyDescent="0.3">
      <c r="A74">
        <v>2021</v>
      </c>
      <c r="B74" t="s">
        <v>24</v>
      </c>
      <c r="C74" t="s">
        <v>26</v>
      </c>
      <c r="D74" t="s">
        <v>21</v>
      </c>
      <c r="E74">
        <v>4</v>
      </c>
      <c r="I74">
        <v>2.15</v>
      </c>
      <c r="J74">
        <f t="shared" si="2"/>
        <v>1.8604651162790697</v>
      </c>
    </row>
    <row r="75" spans="1:10" x14ac:dyDescent="0.3">
      <c r="A75">
        <v>2021</v>
      </c>
      <c r="B75" t="s">
        <v>24</v>
      </c>
      <c r="C75" t="s">
        <v>26</v>
      </c>
      <c r="D75" t="s">
        <v>21</v>
      </c>
      <c r="E75">
        <v>12</v>
      </c>
      <c r="I75">
        <v>2.2000000000000002</v>
      </c>
      <c r="J75">
        <f t="shared" si="2"/>
        <v>5.4545454545454541</v>
      </c>
    </row>
    <row r="76" spans="1:10" x14ac:dyDescent="0.3">
      <c r="A76">
        <v>2021</v>
      </c>
      <c r="B76" t="s">
        <v>24</v>
      </c>
      <c r="C76" t="s">
        <v>26</v>
      </c>
      <c r="D76" t="s">
        <v>21</v>
      </c>
      <c r="E76">
        <v>60</v>
      </c>
      <c r="I76">
        <v>2.15</v>
      </c>
      <c r="J76">
        <f t="shared" ref="J76:J98" si="3">E76/I76</f>
        <v>27.906976744186046</v>
      </c>
    </row>
    <row r="77" spans="1:10" x14ac:dyDescent="0.3">
      <c r="A77">
        <v>2021</v>
      </c>
      <c r="B77" t="s">
        <v>24</v>
      </c>
      <c r="C77" t="s">
        <v>26</v>
      </c>
      <c r="D77" t="s">
        <v>21</v>
      </c>
      <c r="E77">
        <v>21</v>
      </c>
      <c r="I77">
        <v>2.15</v>
      </c>
      <c r="J77">
        <f t="shared" si="3"/>
        <v>9.7674418604651159</v>
      </c>
    </row>
    <row r="78" spans="1:10" x14ac:dyDescent="0.3">
      <c r="A78">
        <v>2019</v>
      </c>
      <c r="B78" t="s">
        <v>24</v>
      </c>
      <c r="C78" t="s">
        <v>25</v>
      </c>
      <c r="D78" t="s">
        <v>21</v>
      </c>
      <c r="E78">
        <v>227</v>
      </c>
      <c r="I78">
        <v>30</v>
      </c>
      <c r="J78">
        <f t="shared" si="3"/>
        <v>7.5666666666666664</v>
      </c>
    </row>
    <row r="79" spans="1:10" x14ac:dyDescent="0.3">
      <c r="A79">
        <v>2023</v>
      </c>
      <c r="B79" t="s">
        <v>24</v>
      </c>
      <c r="C79" s="2" t="s">
        <v>215</v>
      </c>
      <c r="D79" t="s">
        <v>21</v>
      </c>
      <c r="E79">
        <v>0</v>
      </c>
      <c r="I79">
        <v>2.1</v>
      </c>
      <c r="J79">
        <f t="shared" si="3"/>
        <v>0</v>
      </c>
    </row>
    <row r="80" spans="1:10" x14ac:dyDescent="0.3">
      <c r="A80">
        <v>2023</v>
      </c>
      <c r="B80" t="s">
        <v>24</v>
      </c>
      <c r="C80" s="2" t="s">
        <v>215</v>
      </c>
      <c r="D80" t="s">
        <v>21</v>
      </c>
      <c r="E80">
        <v>0</v>
      </c>
      <c r="I80">
        <v>2.0833333333333335</v>
      </c>
      <c r="J80">
        <f t="shared" si="3"/>
        <v>0</v>
      </c>
    </row>
    <row r="81" spans="1:10" x14ac:dyDescent="0.3">
      <c r="A81">
        <v>2023</v>
      </c>
      <c r="B81" t="s">
        <v>24</v>
      </c>
      <c r="C81" s="2" t="s">
        <v>215</v>
      </c>
      <c r="D81" t="s">
        <v>21</v>
      </c>
      <c r="E81">
        <v>0</v>
      </c>
      <c r="I81">
        <v>2.0666666666666669</v>
      </c>
      <c r="J81">
        <f t="shared" si="3"/>
        <v>0</v>
      </c>
    </row>
    <row r="82" spans="1:10" x14ac:dyDescent="0.3">
      <c r="A82">
        <v>2023</v>
      </c>
      <c r="B82" t="s">
        <v>24</v>
      </c>
      <c r="C82" s="2" t="s">
        <v>215</v>
      </c>
      <c r="D82" t="s">
        <v>21</v>
      </c>
      <c r="E82">
        <v>4</v>
      </c>
      <c r="I82">
        <v>2.0833333333333335</v>
      </c>
      <c r="J82">
        <f t="shared" si="3"/>
        <v>1.92</v>
      </c>
    </row>
    <row r="83" spans="1:10" x14ac:dyDescent="0.3">
      <c r="A83">
        <v>2023</v>
      </c>
      <c r="B83" t="s">
        <v>24</v>
      </c>
      <c r="C83" s="2" t="s">
        <v>215</v>
      </c>
      <c r="D83" t="s">
        <v>21</v>
      </c>
      <c r="E83">
        <v>0</v>
      </c>
      <c r="I83">
        <v>2.1</v>
      </c>
      <c r="J83">
        <f t="shared" si="3"/>
        <v>0</v>
      </c>
    </row>
    <row r="84" spans="1:10" x14ac:dyDescent="0.3">
      <c r="A84">
        <v>2023</v>
      </c>
      <c r="B84" t="s">
        <v>24</v>
      </c>
      <c r="C84" s="2" t="s">
        <v>215</v>
      </c>
      <c r="D84" t="s">
        <v>21</v>
      </c>
      <c r="E84">
        <v>0</v>
      </c>
      <c r="I84">
        <v>2.0666666666666669</v>
      </c>
      <c r="J84">
        <f t="shared" si="3"/>
        <v>0</v>
      </c>
    </row>
    <row r="85" spans="1:10" x14ac:dyDescent="0.3">
      <c r="A85">
        <v>2023</v>
      </c>
      <c r="B85" t="s">
        <v>24</v>
      </c>
      <c r="C85" s="2" t="s">
        <v>215</v>
      </c>
      <c r="D85" t="s">
        <v>21</v>
      </c>
      <c r="E85">
        <v>1</v>
      </c>
      <c r="I85">
        <v>2.0833333333333335</v>
      </c>
      <c r="J85">
        <f t="shared" si="3"/>
        <v>0.48</v>
      </c>
    </row>
    <row r="86" spans="1:10" x14ac:dyDescent="0.3">
      <c r="A86">
        <v>2023</v>
      </c>
      <c r="B86" t="s">
        <v>24</v>
      </c>
      <c r="C86" s="2" t="s">
        <v>215</v>
      </c>
      <c r="D86" t="s">
        <v>21</v>
      </c>
      <c r="E86">
        <v>0</v>
      </c>
      <c r="I86">
        <v>2.0666666666666669</v>
      </c>
      <c r="J86">
        <f t="shared" si="3"/>
        <v>0</v>
      </c>
    </row>
    <row r="87" spans="1:10" x14ac:dyDescent="0.3">
      <c r="A87">
        <v>2023</v>
      </c>
      <c r="B87" t="s">
        <v>24</v>
      </c>
      <c r="C87" s="2" t="s">
        <v>215</v>
      </c>
      <c r="D87" t="s">
        <v>21</v>
      </c>
      <c r="E87">
        <v>1</v>
      </c>
      <c r="I87">
        <v>2.0833333333333335</v>
      </c>
      <c r="J87">
        <f t="shared" si="3"/>
        <v>0.48</v>
      </c>
    </row>
    <row r="88" spans="1:10" x14ac:dyDescent="0.3">
      <c r="A88">
        <v>2023</v>
      </c>
      <c r="B88" t="s">
        <v>24</v>
      </c>
      <c r="C88" s="2" t="s">
        <v>215</v>
      </c>
      <c r="D88" t="s">
        <v>21</v>
      </c>
      <c r="E88">
        <v>0</v>
      </c>
      <c r="I88">
        <v>2.2000000000000002</v>
      </c>
      <c r="J88">
        <f t="shared" si="3"/>
        <v>0</v>
      </c>
    </row>
    <row r="89" spans="1:10" x14ac:dyDescent="0.3">
      <c r="A89">
        <v>2023</v>
      </c>
      <c r="B89" t="s">
        <v>24</v>
      </c>
      <c r="C89" s="2" t="s">
        <v>216</v>
      </c>
      <c r="D89" t="s">
        <v>21</v>
      </c>
      <c r="E89">
        <v>28</v>
      </c>
      <c r="I89">
        <v>2.0833333333333335</v>
      </c>
      <c r="J89">
        <f t="shared" si="3"/>
        <v>13.44</v>
      </c>
    </row>
    <row r="90" spans="1:10" x14ac:dyDescent="0.3">
      <c r="A90">
        <v>2023</v>
      </c>
      <c r="B90" t="s">
        <v>24</v>
      </c>
      <c r="C90" s="2" t="s">
        <v>216</v>
      </c>
      <c r="D90" t="s">
        <v>21</v>
      </c>
      <c r="E90">
        <v>89</v>
      </c>
      <c r="I90">
        <v>2.0666666666666669</v>
      </c>
      <c r="J90">
        <f t="shared" si="3"/>
        <v>43.064516129032256</v>
      </c>
    </row>
    <row r="91" spans="1:10" x14ac:dyDescent="0.3">
      <c r="A91">
        <v>2023</v>
      </c>
      <c r="B91" t="s">
        <v>24</v>
      </c>
      <c r="C91" s="2" t="s">
        <v>216</v>
      </c>
      <c r="D91" t="s">
        <v>21</v>
      </c>
      <c r="E91">
        <v>0</v>
      </c>
      <c r="I91">
        <v>2.0499999999999998</v>
      </c>
      <c r="J91">
        <f t="shared" si="3"/>
        <v>0</v>
      </c>
    </row>
    <row r="92" spans="1:10" x14ac:dyDescent="0.3">
      <c r="A92">
        <v>2023</v>
      </c>
      <c r="B92" t="s">
        <v>24</v>
      </c>
      <c r="C92" s="2" t="s">
        <v>216</v>
      </c>
      <c r="D92" t="s">
        <v>21</v>
      </c>
      <c r="E92">
        <v>0</v>
      </c>
      <c r="I92">
        <v>2.0499999999999998</v>
      </c>
      <c r="J92">
        <f t="shared" si="3"/>
        <v>0</v>
      </c>
    </row>
    <row r="93" spans="1:10" x14ac:dyDescent="0.3">
      <c r="A93">
        <v>2023</v>
      </c>
      <c r="B93" t="s">
        <v>24</v>
      </c>
      <c r="C93" s="2" t="s">
        <v>216</v>
      </c>
      <c r="D93" t="s">
        <v>21</v>
      </c>
      <c r="E93">
        <v>6</v>
      </c>
      <c r="I93">
        <v>2.0166666666666666</v>
      </c>
      <c r="J93">
        <f t="shared" si="3"/>
        <v>2.9752066115702482</v>
      </c>
    </row>
    <row r="94" spans="1:10" x14ac:dyDescent="0.3">
      <c r="A94">
        <v>2023</v>
      </c>
      <c r="B94" t="s">
        <v>24</v>
      </c>
      <c r="C94" s="2" t="s">
        <v>216</v>
      </c>
      <c r="D94" t="s">
        <v>21</v>
      </c>
      <c r="E94">
        <v>34</v>
      </c>
      <c r="I94">
        <v>2.0499999999999998</v>
      </c>
      <c r="J94">
        <f t="shared" si="3"/>
        <v>16.585365853658537</v>
      </c>
    </row>
    <row r="95" spans="1:10" x14ac:dyDescent="0.3">
      <c r="A95">
        <v>2023</v>
      </c>
      <c r="B95" t="s">
        <v>24</v>
      </c>
      <c r="C95" s="2" t="s">
        <v>216</v>
      </c>
      <c r="D95" t="s">
        <v>21</v>
      </c>
      <c r="E95">
        <v>0</v>
      </c>
      <c r="I95">
        <v>2.0666666666666669</v>
      </c>
      <c r="J95">
        <f t="shared" si="3"/>
        <v>0</v>
      </c>
    </row>
    <row r="96" spans="1:10" x14ac:dyDescent="0.3">
      <c r="A96">
        <v>2023</v>
      </c>
      <c r="B96" t="s">
        <v>24</v>
      </c>
      <c r="C96" s="2" t="s">
        <v>216</v>
      </c>
      <c r="D96" t="s">
        <v>21</v>
      </c>
      <c r="E96">
        <v>0</v>
      </c>
      <c r="I96">
        <v>2.1333333333333333</v>
      </c>
      <c r="J96">
        <f t="shared" si="3"/>
        <v>0</v>
      </c>
    </row>
    <row r="97" spans="1:10" x14ac:dyDescent="0.3">
      <c r="A97">
        <v>2023</v>
      </c>
      <c r="B97" t="s">
        <v>24</v>
      </c>
      <c r="C97" s="2" t="s">
        <v>216</v>
      </c>
      <c r="D97" t="s">
        <v>21</v>
      </c>
      <c r="E97">
        <v>1</v>
      </c>
      <c r="I97">
        <v>2.1166666666666667</v>
      </c>
      <c r="J97">
        <f t="shared" si="3"/>
        <v>0.47244094488188976</v>
      </c>
    </row>
    <row r="98" spans="1:10" x14ac:dyDescent="0.3">
      <c r="A98">
        <v>2023</v>
      </c>
      <c r="B98" t="s">
        <v>24</v>
      </c>
      <c r="C98" s="2" t="s">
        <v>216</v>
      </c>
      <c r="D98" t="s">
        <v>21</v>
      </c>
      <c r="E98">
        <v>1</v>
      </c>
      <c r="I98">
        <v>2.0666666666666669</v>
      </c>
      <c r="J98">
        <f t="shared" si="3"/>
        <v>0.48387096774193544</v>
      </c>
    </row>
    <row r="99" spans="1:10" x14ac:dyDescent="0.3">
      <c r="A99">
        <v>2022</v>
      </c>
      <c r="B99" t="s">
        <v>27</v>
      </c>
      <c r="C99" t="s">
        <v>34</v>
      </c>
      <c r="D99" t="s">
        <v>21</v>
      </c>
      <c r="E99">
        <v>7</v>
      </c>
      <c r="H99">
        <f t="shared" ref="H99:H130" si="4">8.84/25</f>
        <v>0.35359999999999997</v>
      </c>
      <c r="J99">
        <f t="shared" ref="J99:J130" si="5">E99/H99</f>
        <v>19.796380090497738</v>
      </c>
    </row>
    <row r="100" spans="1:10" x14ac:dyDescent="0.3">
      <c r="A100">
        <v>2022</v>
      </c>
      <c r="B100" t="s">
        <v>27</v>
      </c>
      <c r="C100" t="s">
        <v>34</v>
      </c>
      <c r="D100" t="s">
        <v>21</v>
      </c>
      <c r="E100">
        <v>7</v>
      </c>
      <c r="H100">
        <f t="shared" si="4"/>
        <v>0.35359999999999997</v>
      </c>
      <c r="J100">
        <f t="shared" si="5"/>
        <v>19.796380090497738</v>
      </c>
    </row>
    <row r="101" spans="1:10" x14ac:dyDescent="0.3">
      <c r="A101">
        <v>2022</v>
      </c>
      <c r="B101" t="s">
        <v>27</v>
      </c>
      <c r="C101" t="s">
        <v>34</v>
      </c>
      <c r="D101" t="s">
        <v>21</v>
      </c>
      <c r="E101">
        <v>16</v>
      </c>
      <c r="H101">
        <f t="shared" si="4"/>
        <v>0.35359999999999997</v>
      </c>
      <c r="J101">
        <f t="shared" si="5"/>
        <v>45.248868778280546</v>
      </c>
    </row>
    <row r="102" spans="1:10" x14ac:dyDescent="0.3">
      <c r="A102">
        <v>2022</v>
      </c>
      <c r="B102" t="s">
        <v>27</v>
      </c>
      <c r="C102" t="s">
        <v>34</v>
      </c>
      <c r="D102" t="s">
        <v>21</v>
      </c>
      <c r="E102">
        <v>2</v>
      </c>
      <c r="H102">
        <f t="shared" si="4"/>
        <v>0.35359999999999997</v>
      </c>
      <c r="J102">
        <f t="shared" si="5"/>
        <v>5.6561085972850682</v>
      </c>
    </row>
    <row r="103" spans="1:10" x14ac:dyDescent="0.3">
      <c r="A103">
        <v>2022</v>
      </c>
      <c r="B103" t="s">
        <v>27</v>
      </c>
      <c r="C103" t="s">
        <v>34</v>
      </c>
      <c r="D103" t="s">
        <v>21</v>
      </c>
      <c r="E103">
        <v>1</v>
      </c>
      <c r="H103">
        <f t="shared" si="4"/>
        <v>0.35359999999999997</v>
      </c>
      <c r="J103">
        <f t="shared" si="5"/>
        <v>2.8280542986425341</v>
      </c>
    </row>
    <row r="104" spans="1:10" x14ac:dyDescent="0.3">
      <c r="A104">
        <v>2022</v>
      </c>
      <c r="B104" t="s">
        <v>27</v>
      </c>
      <c r="C104" t="s">
        <v>34</v>
      </c>
      <c r="D104" t="s">
        <v>21</v>
      </c>
      <c r="E104">
        <v>2</v>
      </c>
      <c r="H104">
        <f t="shared" si="4"/>
        <v>0.35359999999999997</v>
      </c>
      <c r="J104">
        <f t="shared" si="5"/>
        <v>5.6561085972850682</v>
      </c>
    </row>
    <row r="105" spans="1:10" x14ac:dyDescent="0.3">
      <c r="A105">
        <v>2022</v>
      </c>
      <c r="B105" t="s">
        <v>27</v>
      </c>
      <c r="C105" t="s">
        <v>34</v>
      </c>
      <c r="D105" t="s">
        <v>21</v>
      </c>
      <c r="E105">
        <v>1</v>
      </c>
      <c r="H105">
        <f t="shared" si="4"/>
        <v>0.35359999999999997</v>
      </c>
      <c r="J105">
        <f t="shared" si="5"/>
        <v>2.8280542986425341</v>
      </c>
    </row>
    <row r="106" spans="1:10" x14ac:dyDescent="0.3">
      <c r="A106">
        <v>2022</v>
      </c>
      <c r="B106" t="s">
        <v>27</v>
      </c>
      <c r="C106" t="s">
        <v>34</v>
      </c>
      <c r="D106" t="s">
        <v>21</v>
      </c>
      <c r="E106">
        <v>1</v>
      </c>
      <c r="H106">
        <f t="shared" si="4"/>
        <v>0.35359999999999997</v>
      </c>
      <c r="J106">
        <f t="shared" si="5"/>
        <v>2.8280542986425341</v>
      </c>
    </row>
    <row r="107" spans="1:10" x14ac:dyDescent="0.3">
      <c r="A107">
        <v>2022</v>
      </c>
      <c r="B107" t="s">
        <v>27</v>
      </c>
      <c r="C107" t="s">
        <v>34</v>
      </c>
      <c r="D107" t="s">
        <v>21</v>
      </c>
      <c r="E107">
        <v>5</v>
      </c>
      <c r="H107">
        <f t="shared" si="4"/>
        <v>0.35359999999999997</v>
      </c>
      <c r="J107">
        <f t="shared" si="5"/>
        <v>14.140271493212671</v>
      </c>
    </row>
    <row r="108" spans="1:10" x14ac:dyDescent="0.3">
      <c r="A108">
        <v>2022</v>
      </c>
      <c r="B108" t="s">
        <v>27</v>
      </c>
      <c r="C108" t="s">
        <v>34</v>
      </c>
      <c r="D108" t="s">
        <v>21</v>
      </c>
      <c r="E108">
        <v>2</v>
      </c>
      <c r="H108">
        <f t="shared" si="4"/>
        <v>0.35359999999999997</v>
      </c>
      <c r="J108">
        <f t="shared" si="5"/>
        <v>5.6561085972850682</v>
      </c>
    </row>
    <row r="109" spans="1:10" x14ac:dyDescent="0.3">
      <c r="A109">
        <v>2022</v>
      </c>
      <c r="B109" t="s">
        <v>27</v>
      </c>
      <c r="C109" t="s">
        <v>34</v>
      </c>
      <c r="D109" t="s">
        <v>21</v>
      </c>
      <c r="E109">
        <v>15</v>
      </c>
      <c r="H109">
        <f t="shared" si="4"/>
        <v>0.35359999999999997</v>
      </c>
      <c r="J109">
        <f t="shared" si="5"/>
        <v>42.420814479638011</v>
      </c>
    </row>
    <row r="110" spans="1:10" x14ac:dyDescent="0.3">
      <c r="A110">
        <v>2022</v>
      </c>
      <c r="B110" t="s">
        <v>27</v>
      </c>
      <c r="C110" t="s">
        <v>34</v>
      </c>
      <c r="D110" t="s">
        <v>21</v>
      </c>
      <c r="E110">
        <v>12</v>
      </c>
      <c r="H110">
        <f t="shared" si="4"/>
        <v>0.35359999999999997</v>
      </c>
      <c r="J110">
        <f t="shared" si="5"/>
        <v>33.936651583710407</v>
      </c>
    </row>
    <row r="111" spans="1:10" x14ac:dyDescent="0.3">
      <c r="A111">
        <v>2022</v>
      </c>
      <c r="B111" t="s">
        <v>27</v>
      </c>
      <c r="C111" t="s">
        <v>34</v>
      </c>
      <c r="D111" t="s">
        <v>21</v>
      </c>
      <c r="E111">
        <v>15</v>
      </c>
      <c r="H111">
        <f t="shared" si="4"/>
        <v>0.35359999999999997</v>
      </c>
      <c r="J111">
        <f t="shared" si="5"/>
        <v>42.420814479638011</v>
      </c>
    </row>
    <row r="112" spans="1:10" x14ac:dyDescent="0.3">
      <c r="A112">
        <v>2022</v>
      </c>
      <c r="B112" t="s">
        <v>27</v>
      </c>
      <c r="C112" t="s">
        <v>34</v>
      </c>
      <c r="D112" t="s">
        <v>21</v>
      </c>
      <c r="E112">
        <v>41</v>
      </c>
      <c r="H112">
        <f t="shared" si="4"/>
        <v>0.35359999999999997</v>
      </c>
      <c r="J112">
        <f t="shared" si="5"/>
        <v>115.9502262443439</v>
      </c>
    </row>
    <row r="113" spans="1:10" x14ac:dyDescent="0.3">
      <c r="A113">
        <v>2022</v>
      </c>
      <c r="B113" t="s">
        <v>27</v>
      </c>
      <c r="C113" t="s">
        <v>34</v>
      </c>
      <c r="D113" t="s">
        <v>21</v>
      </c>
      <c r="E113">
        <v>37</v>
      </c>
      <c r="H113">
        <f t="shared" si="4"/>
        <v>0.35359999999999997</v>
      </c>
      <c r="J113">
        <f t="shared" si="5"/>
        <v>104.63800904977377</v>
      </c>
    </row>
    <row r="114" spans="1:10" x14ac:dyDescent="0.3">
      <c r="A114">
        <v>2022</v>
      </c>
      <c r="B114" t="s">
        <v>27</v>
      </c>
      <c r="C114" t="s">
        <v>34</v>
      </c>
      <c r="D114" t="s">
        <v>21</v>
      </c>
      <c r="E114">
        <v>19</v>
      </c>
      <c r="H114">
        <f t="shared" si="4"/>
        <v>0.35359999999999997</v>
      </c>
      <c r="J114">
        <f t="shared" si="5"/>
        <v>53.733031674208149</v>
      </c>
    </row>
    <row r="115" spans="1:10" x14ac:dyDescent="0.3">
      <c r="A115">
        <v>2022</v>
      </c>
      <c r="B115" t="s">
        <v>27</v>
      </c>
      <c r="C115" t="s">
        <v>34</v>
      </c>
      <c r="D115" t="s">
        <v>21</v>
      </c>
      <c r="E115">
        <v>18</v>
      </c>
      <c r="H115">
        <f t="shared" si="4"/>
        <v>0.35359999999999997</v>
      </c>
      <c r="J115">
        <f t="shared" si="5"/>
        <v>50.904977375565615</v>
      </c>
    </row>
    <row r="116" spans="1:10" x14ac:dyDescent="0.3">
      <c r="A116">
        <v>2022</v>
      </c>
      <c r="B116" t="s">
        <v>27</v>
      </c>
      <c r="C116" t="s">
        <v>34</v>
      </c>
      <c r="D116" t="s">
        <v>21</v>
      </c>
      <c r="E116">
        <v>17</v>
      </c>
      <c r="H116">
        <f t="shared" si="4"/>
        <v>0.35359999999999997</v>
      </c>
      <c r="J116">
        <f t="shared" si="5"/>
        <v>48.07692307692308</v>
      </c>
    </row>
    <row r="117" spans="1:10" x14ac:dyDescent="0.3">
      <c r="A117">
        <v>2022</v>
      </c>
      <c r="B117" t="s">
        <v>27</v>
      </c>
      <c r="C117" t="s">
        <v>34</v>
      </c>
      <c r="D117" t="s">
        <v>21</v>
      </c>
      <c r="E117">
        <v>16</v>
      </c>
      <c r="H117">
        <f t="shared" si="4"/>
        <v>0.35359999999999997</v>
      </c>
      <c r="J117">
        <f t="shared" si="5"/>
        <v>45.248868778280546</v>
      </c>
    </row>
    <row r="118" spans="1:10" x14ac:dyDescent="0.3">
      <c r="A118">
        <v>2022</v>
      </c>
      <c r="B118" t="s">
        <v>27</v>
      </c>
      <c r="C118" t="s">
        <v>34</v>
      </c>
      <c r="D118" t="s">
        <v>21</v>
      </c>
      <c r="E118">
        <v>12</v>
      </c>
      <c r="H118">
        <f t="shared" si="4"/>
        <v>0.35359999999999997</v>
      </c>
      <c r="J118">
        <f t="shared" si="5"/>
        <v>33.936651583710407</v>
      </c>
    </row>
    <row r="119" spans="1:10" x14ac:dyDescent="0.3">
      <c r="A119">
        <v>2022</v>
      </c>
      <c r="B119" t="s">
        <v>27</v>
      </c>
      <c r="C119" t="s">
        <v>34</v>
      </c>
      <c r="D119" t="s">
        <v>21</v>
      </c>
      <c r="E119">
        <v>13</v>
      </c>
      <c r="H119">
        <f t="shared" si="4"/>
        <v>0.35359999999999997</v>
      </c>
      <c r="J119">
        <f t="shared" si="5"/>
        <v>36.764705882352942</v>
      </c>
    </row>
    <row r="120" spans="1:10" x14ac:dyDescent="0.3">
      <c r="A120">
        <v>2022</v>
      </c>
      <c r="B120" t="s">
        <v>27</v>
      </c>
      <c r="C120" t="s">
        <v>34</v>
      </c>
      <c r="D120" t="s">
        <v>21</v>
      </c>
      <c r="E120">
        <v>11</v>
      </c>
      <c r="H120">
        <f t="shared" si="4"/>
        <v>0.35359999999999997</v>
      </c>
      <c r="J120">
        <f t="shared" si="5"/>
        <v>31.108597285067876</v>
      </c>
    </row>
    <row r="121" spans="1:10" x14ac:dyDescent="0.3">
      <c r="A121">
        <v>2022</v>
      </c>
      <c r="B121" t="s">
        <v>27</v>
      </c>
      <c r="C121" t="s">
        <v>34</v>
      </c>
      <c r="D121" t="s">
        <v>21</v>
      </c>
      <c r="E121">
        <v>11</v>
      </c>
      <c r="H121">
        <f t="shared" si="4"/>
        <v>0.35359999999999997</v>
      </c>
      <c r="J121">
        <f t="shared" si="5"/>
        <v>31.108597285067876</v>
      </c>
    </row>
    <row r="122" spans="1:10" x14ac:dyDescent="0.3">
      <c r="A122">
        <v>2022</v>
      </c>
      <c r="B122" t="s">
        <v>27</v>
      </c>
      <c r="C122" t="s">
        <v>34</v>
      </c>
      <c r="D122" t="s">
        <v>21</v>
      </c>
      <c r="E122">
        <v>1</v>
      </c>
      <c r="H122">
        <f t="shared" si="4"/>
        <v>0.35359999999999997</v>
      </c>
      <c r="J122">
        <f t="shared" si="5"/>
        <v>2.8280542986425341</v>
      </c>
    </row>
    <row r="123" spans="1:10" x14ac:dyDescent="0.3">
      <c r="A123">
        <v>2022</v>
      </c>
      <c r="B123" t="s">
        <v>27</v>
      </c>
      <c r="C123" t="s">
        <v>34</v>
      </c>
      <c r="D123" t="s">
        <v>21</v>
      </c>
      <c r="E123">
        <v>10</v>
      </c>
      <c r="H123">
        <f t="shared" si="4"/>
        <v>0.35359999999999997</v>
      </c>
      <c r="J123">
        <f t="shared" si="5"/>
        <v>28.280542986425342</v>
      </c>
    </row>
    <row r="124" spans="1:10" x14ac:dyDescent="0.3">
      <c r="A124">
        <v>2021</v>
      </c>
      <c r="B124" t="s">
        <v>27</v>
      </c>
      <c r="C124" t="s">
        <v>34</v>
      </c>
      <c r="D124" t="s">
        <v>21</v>
      </c>
      <c r="E124">
        <v>13</v>
      </c>
      <c r="H124">
        <f t="shared" si="4"/>
        <v>0.35359999999999997</v>
      </c>
      <c r="J124">
        <f t="shared" si="5"/>
        <v>36.764705882352942</v>
      </c>
    </row>
    <row r="125" spans="1:10" x14ac:dyDescent="0.3">
      <c r="A125">
        <v>2021</v>
      </c>
      <c r="B125" t="s">
        <v>27</v>
      </c>
      <c r="C125" t="s">
        <v>34</v>
      </c>
      <c r="D125" t="s">
        <v>21</v>
      </c>
      <c r="E125">
        <v>4</v>
      </c>
      <c r="H125">
        <f t="shared" si="4"/>
        <v>0.35359999999999997</v>
      </c>
      <c r="J125">
        <f t="shared" si="5"/>
        <v>11.312217194570136</v>
      </c>
    </row>
    <row r="126" spans="1:10" x14ac:dyDescent="0.3">
      <c r="A126">
        <v>2021</v>
      </c>
      <c r="B126" t="s">
        <v>27</v>
      </c>
      <c r="C126" t="s">
        <v>34</v>
      </c>
      <c r="D126" t="s">
        <v>21</v>
      </c>
      <c r="E126">
        <v>6</v>
      </c>
      <c r="H126">
        <f t="shared" si="4"/>
        <v>0.35359999999999997</v>
      </c>
      <c r="J126">
        <f t="shared" si="5"/>
        <v>16.968325791855204</v>
      </c>
    </row>
    <row r="127" spans="1:10" x14ac:dyDescent="0.3">
      <c r="A127">
        <v>2021</v>
      </c>
      <c r="B127" t="s">
        <v>27</v>
      </c>
      <c r="C127" t="s">
        <v>34</v>
      </c>
      <c r="D127" t="s">
        <v>21</v>
      </c>
      <c r="E127">
        <v>20</v>
      </c>
      <c r="H127">
        <f t="shared" si="4"/>
        <v>0.35359999999999997</v>
      </c>
      <c r="J127">
        <f t="shared" si="5"/>
        <v>56.561085972850684</v>
      </c>
    </row>
    <row r="128" spans="1:10" x14ac:dyDescent="0.3">
      <c r="A128">
        <v>2021</v>
      </c>
      <c r="B128" t="s">
        <v>27</v>
      </c>
      <c r="C128" t="s">
        <v>34</v>
      </c>
      <c r="D128" t="s">
        <v>21</v>
      </c>
      <c r="E128">
        <v>0</v>
      </c>
      <c r="H128">
        <f t="shared" si="4"/>
        <v>0.35359999999999997</v>
      </c>
      <c r="J128">
        <f t="shared" si="5"/>
        <v>0</v>
      </c>
    </row>
    <row r="129" spans="1:10" x14ac:dyDescent="0.3">
      <c r="A129">
        <v>2021</v>
      </c>
      <c r="B129" t="s">
        <v>27</v>
      </c>
      <c r="C129" t="s">
        <v>34</v>
      </c>
      <c r="D129" t="s">
        <v>21</v>
      </c>
      <c r="E129">
        <v>0</v>
      </c>
      <c r="H129">
        <f t="shared" si="4"/>
        <v>0.35359999999999997</v>
      </c>
      <c r="J129">
        <f t="shared" si="5"/>
        <v>0</v>
      </c>
    </row>
    <row r="130" spans="1:10" x14ac:dyDescent="0.3">
      <c r="A130">
        <v>2021</v>
      </c>
      <c r="B130" t="s">
        <v>27</v>
      </c>
      <c r="C130" t="s">
        <v>34</v>
      </c>
      <c r="D130" t="s">
        <v>21</v>
      </c>
      <c r="E130">
        <v>1</v>
      </c>
      <c r="H130">
        <f t="shared" si="4"/>
        <v>0.35359999999999997</v>
      </c>
      <c r="J130">
        <f t="shared" si="5"/>
        <v>2.8280542986425341</v>
      </c>
    </row>
    <row r="131" spans="1:10" x14ac:dyDescent="0.3">
      <c r="A131">
        <v>2021</v>
      </c>
      <c r="B131" t="s">
        <v>27</v>
      </c>
      <c r="C131" t="s">
        <v>34</v>
      </c>
      <c r="D131" t="s">
        <v>21</v>
      </c>
      <c r="E131">
        <v>1</v>
      </c>
      <c r="H131">
        <f t="shared" ref="H131:H148" si="6">8.84/25</f>
        <v>0.35359999999999997</v>
      </c>
      <c r="J131">
        <f t="shared" ref="J131:J162" si="7">E131/H131</f>
        <v>2.8280542986425341</v>
      </c>
    </row>
    <row r="132" spans="1:10" x14ac:dyDescent="0.3">
      <c r="A132">
        <v>2021</v>
      </c>
      <c r="B132" t="s">
        <v>27</v>
      </c>
      <c r="C132" t="s">
        <v>34</v>
      </c>
      <c r="D132" t="s">
        <v>21</v>
      </c>
      <c r="E132">
        <v>10</v>
      </c>
      <c r="H132">
        <f t="shared" si="6"/>
        <v>0.35359999999999997</v>
      </c>
      <c r="J132">
        <f t="shared" si="7"/>
        <v>28.280542986425342</v>
      </c>
    </row>
    <row r="133" spans="1:10" x14ac:dyDescent="0.3">
      <c r="A133">
        <v>2021</v>
      </c>
      <c r="B133" t="s">
        <v>27</v>
      </c>
      <c r="C133" t="s">
        <v>34</v>
      </c>
      <c r="D133" t="s">
        <v>21</v>
      </c>
      <c r="E133">
        <v>2</v>
      </c>
      <c r="H133">
        <f t="shared" si="6"/>
        <v>0.35359999999999997</v>
      </c>
      <c r="J133">
        <f t="shared" si="7"/>
        <v>5.6561085972850682</v>
      </c>
    </row>
    <row r="134" spans="1:10" x14ac:dyDescent="0.3">
      <c r="A134">
        <v>2021</v>
      </c>
      <c r="B134" t="s">
        <v>27</v>
      </c>
      <c r="C134" t="s">
        <v>34</v>
      </c>
      <c r="D134" t="s">
        <v>21</v>
      </c>
      <c r="E134">
        <v>7</v>
      </c>
      <c r="H134">
        <f t="shared" si="6"/>
        <v>0.35359999999999997</v>
      </c>
      <c r="J134">
        <f t="shared" si="7"/>
        <v>19.796380090497738</v>
      </c>
    </row>
    <row r="135" spans="1:10" x14ac:dyDescent="0.3">
      <c r="A135">
        <v>2021</v>
      </c>
      <c r="B135" t="s">
        <v>27</v>
      </c>
      <c r="C135" t="s">
        <v>34</v>
      </c>
      <c r="D135" t="s">
        <v>21</v>
      </c>
      <c r="E135">
        <v>25</v>
      </c>
      <c r="H135">
        <f t="shared" si="6"/>
        <v>0.35359999999999997</v>
      </c>
      <c r="J135">
        <f t="shared" si="7"/>
        <v>70.701357466063357</v>
      </c>
    </row>
    <row r="136" spans="1:10" x14ac:dyDescent="0.3">
      <c r="A136">
        <v>2021</v>
      </c>
      <c r="B136" t="s">
        <v>27</v>
      </c>
      <c r="C136" t="s">
        <v>34</v>
      </c>
      <c r="D136" t="s">
        <v>21</v>
      </c>
      <c r="E136">
        <v>5</v>
      </c>
      <c r="H136">
        <f t="shared" si="6"/>
        <v>0.35359999999999997</v>
      </c>
      <c r="J136">
        <f t="shared" si="7"/>
        <v>14.140271493212671</v>
      </c>
    </row>
    <row r="137" spans="1:10" x14ac:dyDescent="0.3">
      <c r="A137">
        <v>2021</v>
      </c>
      <c r="B137" t="s">
        <v>27</v>
      </c>
      <c r="C137" t="s">
        <v>34</v>
      </c>
      <c r="D137" t="s">
        <v>21</v>
      </c>
      <c r="E137">
        <v>5</v>
      </c>
      <c r="H137">
        <f t="shared" si="6"/>
        <v>0.35359999999999997</v>
      </c>
      <c r="J137">
        <f t="shared" si="7"/>
        <v>14.140271493212671</v>
      </c>
    </row>
    <row r="138" spans="1:10" x14ac:dyDescent="0.3">
      <c r="A138">
        <v>2021</v>
      </c>
      <c r="B138" t="s">
        <v>27</v>
      </c>
      <c r="C138" t="s">
        <v>34</v>
      </c>
      <c r="D138" t="s">
        <v>21</v>
      </c>
      <c r="E138">
        <v>12</v>
      </c>
      <c r="H138">
        <f t="shared" si="6"/>
        <v>0.35359999999999997</v>
      </c>
      <c r="J138">
        <f t="shared" si="7"/>
        <v>33.936651583710407</v>
      </c>
    </row>
    <row r="139" spans="1:10" x14ac:dyDescent="0.3">
      <c r="A139">
        <v>2021</v>
      </c>
      <c r="B139" t="s">
        <v>27</v>
      </c>
      <c r="C139" t="s">
        <v>34</v>
      </c>
      <c r="D139" t="s">
        <v>21</v>
      </c>
      <c r="E139">
        <v>10</v>
      </c>
      <c r="H139">
        <f t="shared" si="6"/>
        <v>0.35359999999999997</v>
      </c>
      <c r="J139">
        <f t="shared" si="7"/>
        <v>28.280542986425342</v>
      </c>
    </row>
    <row r="140" spans="1:10" x14ac:dyDescent="0.3">
      <c r="A140">
        <v>2021</v>
      </c>
      <c r="B140" t="s">
        <v>27</v>
      </c>
      <c r="C140" t="s">
        <v>34</v>
      </c>
      <c r="D140" t="s">
        <v>21</v>
      </c>
      <c r="E140">
        <v>0</v>
      </c>
      <c r="H140">
        <f t="shared" si="6"/>
        <v>0.35359999999999997</v>
      </c>
      <c r="J140">
        <f t="shared" si="7"/>
        <v>0</v>
      </c>
    </row>
    <row r="141" spans="1:10" x14ac:dyDescent="0.3">
      <c r="A141">
        <v>2021</v>
      </c>
      <c r="B141" t="s">
        <v>27</v>
      </c>
      <c r="C141" t="s">
        <v>34</v>
      </c>
      <c r="D141" t="s">
        <v>21</v>
      </c>
      <c r="E141">
        <v>13</v>
      </c>
      <c r="H141">
        <f t="shared" si="6"/>
        <v>0.35359999999999997</v>
      </c>
      <c r="J141">
        <f t="shared" si="7"/>
        <v>36.764705882352942</v>
      </c>
    </row>
    <row r="142" spans="1:10" x14ac:dyDescent="0.3">
      <c r="A142">
        <v>2021</v>
      </c>
      <c r="B142" t="s">
        <v>27</v>
      </c>
      <c r="C142" t="s">
        <v>34</v>
      </c>
      <c r="D142" t="s">
        <v>21</v>
      </c>
      <c r="E142">
        <v>3</v>
      </c>
      <c r="H142">
        <f t="shared" si="6"/>
        <v>0.35359999999999997</v>
      </c>
      <c r="J142">
        <f t="shared" si="7"/>
        <v>8.4841628959276019</v>
      </c>
    </row>
    <row r="143" spans="1:10" x14ac:dyDescent="0.3">
      <c r="A143">
        <v>2021</v>
      </c>
      <c r="B143" t="s">
        <v>27</v>
      </c>
      <c r="C143" t="s">
        <v>34</v>
      </c>
      <c r="D143" t="s">
        <v>21</v>
      </c>
      <c r="E143">
        <v>4</v>
      </c>
      <c r="H143">
        <f t="shared" si="6"/>
        <v>0.35359999999999997</v>
      </c>
      <c r="J143">
        <f t="shared" si="7"/>
        <v>11.312217194570136</v>
      </c>
    </row>
    <row r="144" spans="1:10" x14ac:dyDescent="0.3">
      <c r="A144">
        <v>2021</v>
      </c>
      <c r="B144" t="s">
        <v>27</v>
      </c>
      <c r="C144" t="s">
        <v>34</v>
      </c>
      <c r="D144" t="s">
        <v>21</v>
      </c>
      <c r="E144">
        <v>13</v>
      </c>
      <c r="H144">
        <f t="shared" si="6"/>
        <v>0.35359999999999997</v>
      </c>
      <c r="J144">
        <f t="shared" si="7"/>
        <v>36.764705882352942</v>
      </c>
    </row>
    <row r="145" spans="1:10" x14ac:dyDescent="0.3">
      <c r="A145">
        <v>2021</v>
      </c>
      <c r="B145" t="s">
        <v>27</v>
      </c>
      <c r="C145" t="s">
        <v>34</v>
      </c>
      <c r="D145" t="s">
        <v>21</v>
      </c>
      <c r="E145">
        <v>1</v>
      </c>
      <c r="H145">
        <f t="shared" si="6"/>
        <v>0.35359999999999997</v>
      </c>
      <c r="J145">
        <f t="shared" si="7"/>
        <v>2.8280542986425341</v>
      </c>
    </row>
    <row r="146" spans="1:10" x14ac:dyDescent="0.3">
      <c r="A146">
        <v>2021</v>
      </c>
      <c r="B146" t="s">
        <v>27</v>
      </c>
      <c r="C146" t="s">
        <v>34</v>
      </c>
      <c r="D146" t="s">
        <v>21</v>
      </c>
      <c r="E146">
        <v>0</v>
      </c>
      <c r="H146">
        <f t="shared" si="6"/>
        <v>0.35359999999999997</v>
      </c>
      <c r="J146">
        <f t="shared" si="7"/>
        <v>0</v>
      </c>
    </row>
    <row r="147" spans="1:10" x14ac:dyDescent="0.3">
      <c r="A147">
        <v>2021</v>
      </c>
      <c r="B147" t="s">
        <v>27</v>
      </c>
      <c r="C147" t="s">
        <v>34</v>
      </c>
      <c r="D147" t="s">
        <v>21</v>
      </c>
      <c r="E147">
        <v>0</v>
      </c>
      <c r="H147">
        <f t="shared" si="6"/>
        <v>0.35359999999999997</v>
      </c>
      <c r="J147">
        <f t="shared" si="7"/>
        <v>0</v>
      </c>
    </row>
    <row r="148" spans="1:10" x14ac:dyDescent="0.3">
      <c r="A148">
        <v>2021</v>
      </c>
      <c r="B148" t="s">
        <v>27</v>
      </c>
      <c r="C148" t="s">
        <v>34</v>
      </c>
      <c r="D148" t="s">
        <v>21</v>
      </c>
      <c r="E148">
        <v>10</v>
      </c>
      <c r="H148">
        <f t="shared" si="6"/>
        <v>0.35359999999999997</v>
      </c>
      <c r="J148">
        <f t="shared" si="7"/>
        <v>28.280542986425342</v>
      </c>
    </row>
    <row r="149" spans="1:10" x14ac:dyDescent="0.3">
      <c r="A149">
        <v>2020</v>
      </c>
      <c r="B149" t="s">
        <v>27</v>
      </c>
      <c r="C149" t="s">
        <v>34</v>
      </c>
      <c r="D149" t="s">
        <v>21</v>
      </c>
      <c r="E149">
        <v>192</v>
      </c>
      <c r="H149">
        <f>37*0.3536</f>
        <v>13.083200000000001</v>
      </c>
      <c r="J149">
        <f t="shared" si="7"/>
        <v>14.67530879295585</v>
      </c>
    </row>
    <row r="150" spans="1:10" x14ac:dyDescent="0.3">
      <c r="A150">
        <v>2014</v>
      </c>
      <c r="B150" t="s">
        <v>27</v>
      </c>
      <c r="C150" t="s">
        <v>34</v>
      </c>
      <c r="D150" t="s">
        <v>21</v>
      </c>
      <c r="E150">
        <v>43</v>
      </c>
      <c r="H150">
        <f>217*0.3536</f>
        <v>76.731200000000001</v>
      </c>
      <c r="J150">
        <f t="shared" si="7"/>
        <v>0.56039785641303663</v>
      </c>
    </row>
    <row r="151" spans="1:10" x14ac:dyDescent="0.3">
      <c r="A151">
        <v>2023</v>
      </c>
      <c r="B151" t="s">
        <v>27</v>
      </c>
      <c r="C151" s="2" t="s">
        <v>218</v>
      </c>
      <c r="D151" t="s">
        <v>21</v>
      </c>
      <c r="E151">
        <v>1</v>
      </c>
      <c r="H151">
        <f t="shared" ref="H151:H175" si="8">8.84/25</f>
        <v>0.35359999999999997</v>
      </c>
      <c r="J151">
        <f t="shared" si="7"/>
        <v>2.8280542986425341</v>
      </c>
    </row>
    <row r="152" spans="1:10" x14ac:dyDescent="0.3">
      <c r="A152">
        <v>2023</v>
      </c>
      <c r="B152" t="s">
        <v>27</v>
      </c>
      <c r="C152" s="2" t="s">
        <v>218</v>
      </c>
      <c r="D152" t="s">
        <v>21</v>
      </c>
      <c r="E152">
        <v>2</v>
      </c>
      <c r="H152">
        <f t="shared" si="8"/>
        <v>0.35359999999999997</v>
      </c>
      <c r="J152">
        <f t="shared" si="7"/>
        <v>5.6561085972850682</v>
      </c>
    </row>
    <row r="153" spans="1:10" x14ac:dyDescent="0.3">
      <c r="A153">
        <v>2023</v>
      </c>
      <c r="B153" t="s">
        <v>27</v>
      </c>
      <c r="C153" s="2" t="s">
        <v>218</v>
      </c>
      <c r="D153" t="s">
        <v>21</v>
      </c>
      <c r="E153">
        <v>28</v>
      </c>
      <c r="H153">
        <f t="shared" si="8"/>
        <v>0.35359999999999997</v>
      </c>
      <c r="J153">
        <f t="shared" si="7"/>
        <v>79.185520361990953</v>
      </c>
    </row>
    <row r="154" spans="1:10" x14ac:dyDescent="0.3">
      <c r="A154">
        <v>2023</v>
      </c>
      <c r="B154" t="s">
        <v>27</v>
      </c>
      <c r="C154" s="2" t="s">
        <v>218</v>
      </c>
      <c r="D154" t="s">
        <v>21</v>
      </c>
      <c r="E154">
        <v>15</v>
      </c>
      <c r="H154">
        <f t="shared" si="8"/>
        <v>0.35359999999999997</v>
      </c>
      <c r="J154">
        <f t="shared" si="7"/>
        <v>42.420814479638011</v>
      </c>
    </row>
    <row r="155" spans="1:10" x14ac:dyDescent="0.3">
      <c r="A155">
        <v>2023</v>
      </c>
      <c r="B155" t="s">
        <v>27</v>
      </c>
      <c r="C155" s="2" t="s">
        <v>218</v>
      </c>
      <c r="D155" t="s">
        <v>21</v>
      </c>
      <c r="E155">
        <v>7</v>
      </c>
      <c r="H155">
        <f t="shared" si="8"/>
        <v>0.35359999999999997</v>
      </c>
      <c r="J155">
        <f t="shared" si="7"/>
        <v>19.796380090497738</v>
      </c>
    </row>
    <row r="156" spans="1:10" x14ac:dyDescent="0.3">
      <c r="A156">
        <v>2023</v>
      </c>
      <c r="B156" t="s">
        <v>27</v>
      </c>
      <c r="C156" s="2" t="s">
        <v>218</v>
      </c>
      <c r="D156" t="s">
        <v>21</v>
      </c>
      <c r="E156">
        <v>3</v>
      </c>
      <c r="H156">
        <f t="shared" si="8"/>
        <v>0.35359999999999997</v>
      </c>
      <c r="J156">
        <f t="shared" si="7"/>
        <v>8.4841628959276019</v>
      </c>
    </row>
    <row r="157" spans="1:10" x14ac:dyDescent="0.3">
      <c r="A157">
        <v>2023</v>
      </c>
      <c r="B157" t="s">
        <v>27</v>
      </c>
      <c r="C157" s="2" t="s">
        <v>218</v>
      </c>
      <c r="D157" t="s">
        <v>21</v>
      </c>
      <c r="E157">
        <v>5</v>
      </c>
      <c r="H157">
        <f t="shared" si="8"/>
        <v>0.35359999999999997</v>
      </c>
      <c r="J157">
        <f t="shared" si="7"/>
        <v>14.140271493212671</v>
      </c>
    </row>
    <row r="158" spans="1:10" x14ac:dyDescent="0.3">
      <c r="A158">
        <v>2023</v>
      </c>
      <c r="B158" t="s">
        <v>27</v>
      </c>
      <c r="C158" s="2" t="s">
        <v>218</v>
      </c>
      <c r="D158" t="s">
        <v>21</v>
      </c>
      <c r="E158">
        <v>2</v>
      </c>
      <c r="H158">
        <f t="shared" si="8"/>
        <v>0.35359999999999997</v>
      </c>
      <c r="J158">
        <f t="shared" si="7"/>
        <v>5.6561085972850682</v>
      </c>
    </row>
    <row r="159" spans="1:10" x14ac:dyDescent="0.3">
      <c r="A159">
        <v>2023</v>
      </c>
      <c r="B159" t="s">
        <v>27</v>
      </c>
      <c r="C159" s="2" t="s">
        <v>218</v>
      </c>
      <c r="D159" t="s">
        <v>21</v>
      </c>
      <c r="E159">
        <v>2</v>
      </c>
      <c r="H159">
        <f t="shared" si="8"/>
        <v>0.35359999999999997</v>
      </c>
      <c r="J159">
        <f t="shared" si="7"/>
        <v>5.6561085972850682</v>
      </c>
    </row>
    <row r="160" spans="1:10" x14ac:dyDescent="0.3">
      <c r="A160">
        <v>2023</v>
      </c>
      <c r="B160" t="s">
        <v>27</v>
      </c>
      <c r="C160" s="2" t="s">
        <v>218</v>
      </c>
      <c r="D160" t="s">
        <v>21</v>
      </c>
      <c r="E160">
        <v>0</v>
      </c>
      <c r="H160">
        <f t="shared" si="8"/>
        <v>0.35359999999999997</v>
      </c>
      <c r="J160">
        <f t="shared" si="7"/>
        <v>0</v>
      </c>
    </row>
    <row r="161" spans="1:10" x14ac:dyDescent="0.3">
      <c r="A161">
        <v>2023</v>
      </c>
      <c r="B161" t="s">
        <v>27</v>
      </c>
      <c r="C161" s="2" t="s">
        <v>218</v>
      </c>
      <c r="D161" t="s">
        <v>21</v>
      </c>
      <c r="E161">
        <v>0</v>
      </c>
      <c r="H161">
        <f t="shared" si="8"/>
        <v>0.35359999999999997</v>
      </c>
      <c r="J161">
        <f t="shared" si="7"/>
        <v>0</v>
      </c>
    </row>
    <row r="162" spans="1:10" x14ac:dyDescent="0.3">
      <c r="A162">
        <v>2023</v>
      </c>
      <c r="B162" t="s">
        <v>27</v>
      </c>
      <c r="C162" s="2" t="s">
        <v>218</v>
      </c>
      <c r="D162" t="s">
        <v>21</v>
      </c>
      <c r="E162">
        <v>1</v>
      </c>
      <c r="H162">
        <f t="shared" si="8"/>
        <v>0.35359999999999997</v>
      </c>
      <c r="J162">
        <f t="shared" si="7"/>
        <v>2.8280542986425341</v>
      </c>
    </row>
    <row r="163" spans="1:10" x14ac:dyDescent="0.3">
      <c r="A163">
        <v>2023</v>
      </c>
      <c r="B163" t="s">
        <v>27</v>
      </c>
      <c r="C163" s="2" t="s">
        <v>218</v>
      </c>
      <c r="D163" t="s">
        <v>21</v>
      </c>
      <c r="E163">
        <v>4</v>
      </c>
      <c r="H163">
        <f t="shared" si="8"/>
        <v>0.35359999999999997</v>
      </c>
      <c r="J163">
        <f t="shared" ref="J163:J174" si="9">E163/H163</f>
        <v>11.312217194570136</v>
      </c>
    </row>
    <row r="164" spans="1:10" x14ac:dyDescent="0.3">
      <c r="A164">
        <v>2023</v>
      </c>
      <c r="B164" t="s">
        <v>27</v>
      </c>
      <c r="C164" s="2" t="s">
        <v>218</v>
      </c>
      <c r="D164" t="s">
        <v>21</v>
      </c>
      <c r="E164">
        <v>3</v>
      </c>
      <c r="H164">
        <f t="shared" si="8"/>
        <v>0.35359999999999997</v>
      </c>
      <c r="J164">
        <f t="shared" si="9"/>
        <v>8.4841628959276019</v>
      </c>
    </row>
    <row r="165" spans="1:10" x14ac:dyDescent="0.3">
      <c r="A165">
        <v>2023</v>
      </c>
      <c r="B165" t="s">
        <v>27</v>
      </c>
      <c r="C165" s="2" t="s">
        <v>218</v>
      </c>
      <c r="D165" t="s">
        <v>21</v>
      </c>
      <c r="E165">
        <v>29</v>
      </c>
      <c r="H165">
        <f t="shared" si="8"/>
        <v>0.35359999999999997</v>
      </c>
      <c r="J165">
        <f t="shared" si="9"/>
        <v>82.013574660633495</v>
      </c>
    </row>
    <row r="166" spans="1:10" x14ac:dyDescent="0.3">
      <c r="A166">
        <v>2023</v>
      </c>
      <c r="B166" t="s">
        <v>27</v>
      </c>
      <c r="C166" s="2" t="s">
        <v>218</v>
      </c>
      <c r="D166" t="s">
        <v>21</v>
      </c>
      <c r="E166">
        <v>8</v>
      </c>
      <c r="H166">
        <f t="shared" si="8"/>
        <v>0.35359999999999997</v>
      </c>
      <c r="J166">
        <f t="shared" si="9"/>
        <v>22.624434389140273</v>
      </c>
    </row>
    <row r="167" spans="1:10" x14ac:dyDescent="0.3">
      <c r="A167">
        <v>2023</v>
      </c>
      <c r="B167" t="s">
        <v>27</v>
      </c>
      <c r="C167" s="2" t="s">
        <v>218</v>
      </c>
      <c r="D167" t="s">
        <v>21</v>
      </c>
      <c r="E167">
        <v>18</v>
      </c>
      <c r="H167">
        <f t="shared" si="8"/>
        <v>0.35359999999999997</v>
      </c>
      <c r="J167">
        <f t="shared" si="9"/>
        <v>50.904977375565615</v>
      </c>
    </row>
    <row r="168" spans="1:10" x14ac:dyDescent="0.3">
      <c r="A168">
        <v>2023</v>
      </c>
      <c r="B168" t="s">
        <v>27</v>
      </c>
      <c r="C168" s="2" t="s">
        <v>218</v>
      </c>
      <c r="D168" t="s">
        <v>21</v>
      </c>
      <c r="E168">
        <v>19</v>
      </c>
      <c r="H168">
        <f t="shared" si="8"/>
        <v>0.35359999999999997</v>
      </c>
      <c r="J168">
        <f t="shared" si="9"/>
        <v>53.733031674208149</v>
      </c>
    </row>
    <row r="169" spans="1:10" x14ac:dyDescent="0.3">
      <c r="A169">
        <v>2023</v>
      </c>
      <c r="B169" t="s">
        <v>27</v>
      </c>
      <c r="C169" s="2" t="s">
        <v>218</v>
      </c>
      <c r="D169" t="s">
        <v>21</v>
      </c>
      <c r="E169">
        <v>2</v>
      </c>
      <c r="H169">
        <f t="shared" si="8"/>
        <v>0.35359999999999997</v>
      </c>
      <c r="J169">
        <f t="shared" si="9"/>
        <v>5.6561085972850682</v>
      </c>
    </row>
    <row r="170" spans="1:10" x14ac:dyDescent="0.3">
      <c r="A170">
        <v>2023</v>
      </c>
      <c r="B170" t="s">
        <v>27</v>
      </c>
      <c r="C170" s="2" t="s">
        <v>218</v>
      </c>
      <c r="D170" t="s">
        <v>21</v>
      </c>
      <c r="E170">
        <v>3</v>
      </c>
      <c r="H170">
        <f t="shared" si="8"/>
        <v>0.35359999999999997</v>
      </c>
      <c r="J170">
        <f t="shared" si="9"/>
        <v>8.4841628959276019</v>
      </c>
    </row>
    <row r="171" spans="1:10" x14ac:dyDescent="0.3">
      <c r="A171">
        <v>2023</v>
      </c>
      <c r="B171" t="s">
        <v>27</v>
      </c>
      <c r="C171" s="2" t="s">
        <v>218</v>
      </c>
      <c r="D171" t="s">
        <v>21</v>
      </c>
      <c r="E171">
        <v>2</v>
      </c>
      <c r="H171">
        <f t="shared" si="8"/>
        <v>0.35359999999999997</v>
      </c>
      <c r="J171">
        <f t="shared" si="9"/>
        <v>5.6561085972850682</v>
      </c>
    </row>
    <row r="172" spans="1:10" x14ac:dyDescent="0.3">
      <c r="A172">
        <v>2023</v>
      </c>
      <c r="B172" t="s">
        <v>27</v>
      </c>
      <c r="C172" s="2" t="s">
        <v>218</v>
      </c>
      <c r="D172" t="s">
        <v>21</v>
      </c>
      <c r="E172">
        <v>7</v>
      </c>
      <c r="H172">
        <f t="shared" si="8"/>
        <v>0.35359999999999997</v>
      </c>
      <c r="J172">
        <f t="shared" si="9"/>
        <v>19.796380090497738</v>
      </c>
    </row>
    <row r="173" spans="1:10" x14ac:dyDescent="0.3">
      <c r="A173">
        <v>2023</v>
      </c>
      <c r="B173" t="s">
        <v>27</v>
      </c>
      <c r="C173" s="2" t="s">
        <v>218</v>
      </c>
      <c r="D173" t="s">
        <v>21</v>
      </c>
      <c r="E173">
        <v>6</v>
      </c>
      <c r="H173">
        <f t="shared" si="8"/>
        <v>0.35359999999999997</v>
      </c>
      <c r="J173">
        <f t="shared" si="9"/>
        <v>16.968325791855204</v>
      </c>
    </row>
    <row r="174" spans="1:10" x14ac:dyDescent="0.3">
      <c r="A174">
        <v>2023</v>
      </c>
      <c r="B174" t="s">
        <v>27</v>
      </c>
      <c r="C174" s="2" t="s">
        <v>218</v>
      </c>
      <c r="D174" t="s">
        <v>21</v>
      </c>
      <c r="E174">
        <v>6</v>
      </c>
      <c r="H174">
        <f t="shared" si="8"/>
        <v>0.35359999999999997</v>
      </c>
      <c r="J174">
        <f t="shared" si="9"/>
        <v>16.968325791855204</v>
      </c>
    </row>
    <row r="175" spans="1:10" x14ac:dyDescent="0.3">
      <c r="A175">
        <v>2023</v>
      </c>
      <c r="B175" t="s">
        <v>27</v>
      </c>
      <c r="C175" s="2" t="s">
        <v>218</v>
      </c>
      <c r="D175" t="s">
        <v>21</v>
      </c>
      <c r="E175">
        <v>1</v>
      </c>
      <c r="H175">
        <f t="shared" si="8"/>
        <v>0.35359999999999997</v>
      </c>
      <c r="J175">
        <f>E175/H175</f>
        <v>2.8280542986425341</v>
      </c>
    </row>
    <row r="176" spans="1:10" x14ac:dyDescent="0.3">
      <c r="A176">
        <v>2022</v>
      </c>
      <c r="B176" t="s">
        <v>30</v>
      </c>
      <c r="C176" t="s">
        <v>31</v>
      </c>
      <c r="D176" t="s">
        <v>21</v>
      </c>
      <c r="E176">
        <v>11</v>
      </c>
      <c r="I176">
        <v>2.68333333333333</v>
      </c>
      <c r="J176">
        <f t="shared" ref="J176:J207" si="10">E176/I176</f>
        <v>4.0993788819875823</v>
      </c>
    </row>
    <row r="177" spans="1:10" x14ac:dyDescent="0.3">
      <c r="A177">
        <v>2022</v>
      </c>
      <c r="B177" t="s">
        <v>30</v>
      </c>
      <c r="C177" t="s">
        <v>31</v>
      </c>
      <c r="D177" t="s">
        <v>21</v>
      </c>
      <c r="E177">
        <v>46</v>
      </c>
      <c r="I177">
        <v>2.6166666666666698</v>
      </c>
      <c r="J177">
        <f t="shared" si="10"/>
        <v>17.579617834394885</v>
      </c>
    </row>
    <row r="178" spans="1:10" x14ac:dyDescent="0.3">
      <c r="A178">
        <v>2022</v>
      </c>
      <c r="B178" t="s">
        <v>30</v>
      </c>
      <c r="C178" t="s">
        <v>31</v>
      </c>
      <c r="D178" t="s">
        <v>21</v>
      </c>
      <c r="E178">
        <v>13</v>
      </c>
      <c r="I178">
        <v>2.6333333333333302</v>
      </c>
      <c r="J178">
        <f t="shared" si="10"/>
        <v>4.9367088607594996</v>
      </c>
    </row>
    <row r="179" spans="1:10" x14ac:dyDescent="0.3">
      <c r="A179">
        <v>2022</v>
      </c>
      <c r="B179" t="s">
        <v>30</v>
      </c>
      <c r="C179" t="s">
        <v>31</v>
      </c>
      <c r="D179" t="s">
        <v>21</v>
      </c>
      <c r="E179">
        <v>41</v>
      </c>
      <c r="I179">
        <v>2.7333333333333298</v>
      </c>
      <c r="J179">
        <f t="shared" si="10"/>
        <v>15.00000000000002</v>
      </c>
    </row>
    <row r="180" spans="1:10" x14ac:dyDescent="0.3">
      <c r="A180">
        <v>2022</v>
      </c>
      <c r="B180" t="s">
        <v>30</v>
      </c>
      <c r="C180" t="s">
        <v>31</v>
      </c>
      <c r="D180" t="s">
        <v>21</v>
      </c>
      <c r="E180">
        <f>28+54</f>
        <v>82</v>
      </c>
      <c r="I180">
        <v>2.8666666666666698</v>
      </c>
      <c r="J180">
        <f t="shared" si="10"/>
        <v>28.604651162790667</v>
      </c>
    </row>
    <row r="181" spans="1:10" x14ac:dyDescent="0.3">
      <c r="A181">
        <v>2022</v>
      </c>
      <c r="B181" t="s">
        <v>30</v>
      </c>
      <c r="C181" t="s">
        <v>31</v>
      </c>
      <c r="D181" t="s">
        <v>21</v>
      </c>
      <c r="E181">
        <v>38</v>
      </c>
      <c r="I181">
        <v>2.8833333333333302</v>
      </c>
      <c r="J181">
        <f t="shared" si="10"/>
        <v>13.179190751445102</v>
      </c>
    </row>
    <row r="182" spans="1:10" x14ac:dyDescent="0.3">
      <c r="A182">
        <v>2022</v>
      </c>
      <c r="B182" t="s">
        <v>30</v>
      </c>
      <c r="C182" t="s">
        <v>31</v>
      </c>
      <c r="D182" t="s">
        <v>21</v>
      </c>
      <c r="E182">
        <v>51</v>
      </c>
      <c r="I182">
        <v>2.9166666666666701</v>
      </c>
      <c r="J182">
        <f t="shared" si="10"/>
        <v>17.485714285714266</v>
      </c>
    </row>
    <row r="183" spans="1:10" x14ac:dyDescent="0.3">
      <c r="A183">
        <v>2022</v>
      </c>
      <c r="B183" t="s">
        <v>30</v>
      </c>
      <c r="C183" t="s">
        <v>31</v>
      </c>
      <c r="D183" t="s">
        <v>21</v>
      </c>
      <c r="E183">
        <v>28</v>
      </c>
      <c r="I183">
        <v>2.9166666666666701</v>
      </c>
      <c r="J183">
        <f t="shared" si="10"/>
        <v>9.599999999999989</v>
      </c>
    </row>
    <row r="184" spans="1:10" x14ac:dyDescent="0.3">
      <c r="A184">
        <v>2022</v>
      </c>
      <c r="B184" t="s">
        <v>30</v>
      </c>
      <c r="C184" t="s">
        <v>31</v>
      </c>
      <c r="D184" t="s">
        <v>21</v>
      </c>
      <c r="E184">
        <v>30</v>
      </c>
      <c r="I184">
        <v>2.95</v>
      </c>
      <c r="J184">
        <f t="shared" si="10"/>
        <v>10.169491525423728</v>
      </c>
    </row>
    <row r="185" spans="1:10" x14ac:dyDescent="0.3">
      <c r="A185">
        <v>2022</v>
      </c>
      <c r="B185" t="s">
        <v>30</v>
      </c>
      <c r="C185" t="s">
        <v>31</v>
      </c>
      <c r="D185" t="s">
        <v>21</v>
      </c>
      <c r="E185">
        <v>8</v>
      </c>
      <c r="I185">
        <v>3.1666666666666701</v>
      </c>
      <c r="J185">
        <f t="shared" si="10"/>
        <v>2.5263157894736814</v>
      </c>
    </row>
    <row r="186" spans="1:10" x14ac:dyDescent="0.3">
      <c r="A186">
        <v>2022</v>
      </c>
      <c r="B186" t="s">
        <v>30</v>
      </c>
      <c r="C186" t="s">
        <v>32</v>
      </c>
      <c r="D186" t="s">
        <v>21</v>
      </c>
      <c r="E186">
        <v>1</v>
      </c>
      <c r="I186">
        <v>2.3833333333333302</v>
      </c>
      <c r="J186">
        <f t="shared" si="10"/>
        <v>0.41958041958042014</v>
      </c>
    </row>
    <row r="187" spans="1:10" x14ac:dyDescent="0.3">
      <c r="A187">
        <v>2022</v>
      </c>
      <c r="B187" t="s">
        <v>30</v>
      </c>
      <c r="C187" t="s">
        <v>32</v>
      </c>
      <c r="D187" t="s">
        <v>21</v>
      </c>
      <c r="E187">
        <f>179+143</f>
        <v>322</v>
      </c>
      <c r="I187">
        <v>2.4500000000000002</v>
      </c>
      <c r="J187">
        <f t="shared" si="10"/>
        <v>131.42857142857142</v>
      </c>
    </row>
    <row r="188" spans="1:10" x14ac:dyDescent="0.3">
      <c r="A188">
        <v>2022</v>
      </c>
      <c r="B188" t="s">
        <v>30</v>
      </c>
      <c r="C188" t="s">
        <v>32</v>
      </c>
      <c r="D188" t="s">
        <v>21</v>
      </c>
      <c r="E188">
        <v>90</v>
      </c>
      <c r="I188">
        <v>2.4666666666666699</v>
      </c>
      <c r="J188">
        <f t="shared" si="10"/>
        <v>36.486486486486442</v>
      </c>
    </row>
    <row r="189" spans="1:10" x14ac:dyDescent="0.3">
      <c r="A189">
        <v>2022</v>
      </c>
      <c r="B189" t="s">
        <v>30</v>
      </c>
      <c r="C189" t="s">
        <v>32</v>
      </c>
      <c r="D189" t="s">
        <v>21</v>
      </c>
      <c r="E189">
        <v>0</v>
      </c>
      <c r="I189">
        <v>2.5</v>
      </c>
      <c r="J189">
        <f t="shared" si="10"/>
        <v>0</v>
      </c>
    </row>
    <row r="190" spans="1:10" x14ac:dyDescent="0.3">
      <c r="A190">
        <v>2022</v>
      </c>
      <c r="B190" t="s">
        <v>30</v>
      </c>
      <c r="C190" t="s">
        <v>32</v>
      </c>
      <c r="D190" t="s">
        <v>21</v>
      </c>
      <c r="E190">
        <v>1</v>
      </c>
      <c r="I190">
        <v>2.4833333333333298</v>
      </c>
      <c r="J190">
        <f t="shared" si="10"/>
        <v>0.40268456375838985</v>
      </c>
    </row>
    <row r="191" spans="1:10" x14ac:dyDescent="0.3">
      <c r="A191">
        <v>2022</v>
      </c>
      <c r="B191" t="s">
        <v>30</v>
      </c>
      <c r="C191" t="s">
        <v>32</v>
      </c>
      <c r="D191" t="s">
        <v>21</v>
      </c>
      <c r="E191">
        <v>12</v>
      </c>
      <c r="I191">
        <v>2.5</v>
      </c>
      <c r="J191">
        <f t="shared" si="10"/>
        <v>4.8</v>
      </c>
    </row>
    <row r="192" spans="1:10" x14ac:dyDescent="0.3">
      <c r="A192">
        <v>2022</v>
      </c>
      <c r="B192" t="s">
        <v>30</v>
      </c>
      <c r="C192" t="s">
        <v>32</v>
      </c>
      <c r="D192" t="s">
        <v>21</v>
      </c>
      <c r="E192">
        <v>8</v>
      </c>
      <c r="I192">
        <v>2.5</v>
      </c>
      <c r="J192">
        <f t="shared" si="10"/>
        <v>3.2</v>
      </c>
    </row>
    <row r="193" spans="1:10" x14ac:dyDescent="0.3">
      <c r="A193">
        <v>2022</v>
      </c>
      <c r="B193" t="s">
        <v>30</v>
      </c>
      <c r="C193" t="s">
        <v>32</v>
      </c>
      <c r="D193" t="s">
        <v>21</v>
      </c>
      <c r="E193">
        <v>5</v>
      </c>
      <c r="I193">
        <v>2.5166666666666702</v>
      </c>
      <c r="J193">
        <f t="shared" si="10"/>
        <v>1.9867549668874145</v>
      </c>
    </row>
    <row r="194" spans="1:10" x14ac:dyDescent="0.3">
      <c r="A194">
        <v>2022</v>
      </c>
      <c r="B194" t="s">
        <v>30</v>
      </c>
      <c r="C194" t="s">
        <v>32</v>
      </c>
      <c r="D194" t="s">
        <v>21</v>
      </c>
      <c r="E194">
        <v>1</v>
      </c>
      <c r="I194">
        <v>2.56666666666667</v>
      </c>
      <c r="J194">
        <f t="shared" si="10"/>
        <v>0.38961038961038913</v>
      </c>
    </row>
    <row r="195" spans="1:10" x14ac:dyDescent="0.3">
      <c r="A195">
        <v>2022</v>
      </c>
      <c r="B195" t="s">
        <v>30</v>
      </c>
      <c r="C195" t="s">
        <v>32</v>
      </c>
      <c r="D195" t="s">
        <v>21</v>
      </c>
      <c r="E195">
        <v>0</v>
      </c>
      <c r="I195">
        <v>2.5</v>
      </c>
      <c r="J195">
        <f t="shared" si="10"/>
        <v>0</v>
      </c>
    </row>
    <row r="196" spans="1:10" x14ac:dyDescent="0.3">
      <c r="A196">
        <v>2022</v>
      </c>
      <c r="B196" t="s">
        <v>30</v>
      </c>
      <c r="C196" t="s">
        <v>33</v>
      </c>
      <c r="D196" t="s">
        <v>21</v>
      </c>
      <c r="E196">
        <v>2</v>
      </c>
      <c r="I196">
        <v>3.2166666666666699</v>
      </c>
      <c r="J196">
        <f t="shared" si="10"/>
        <v>0.62176165803108741</v>
      </c>
    </row>
    <row r="197" spans="1:10" x14ac:dyDescent="0.3">
      <c r="A197">
        <v>2022</v>
      </c>
      <c r="B197" t="s">
        <v>30</v>
      </c>
      <c r="C197" t="s">
        <v>33</v>
      </c>
      <c r="D197" t="s">
        <v>21</v>
      </c>
      <c r="E197">
        <v>1</v>
      </c>
      <c r="I197">
        <v>2.1666666666666701</v>
      </c>
      <c r="J197">
        <f t="shared" si="10"/>
        <v>0.46153846153846079</v>
      </c>
    </row>
    <row r="198" spans="1:10" x14ac:dyDescent="0.3">
      <c r="A198">
        <v>2022</v>
      </c>
      <c r="B198" t="s">
        <v>30</v>
      </c>
      <c r="C198" t="s">
        <v>33</v>
      </c>
      <c r="D198" t="s">
        <v>21</v>
      </c>
      <c r="E198">
        <v>26</v>
      </c>
      <c r="I198">
        <v>2.2166666666666699</v>
      </c>
      <c r="J198">
        <f t="shared" si="10"/>
        <v>11.72932330827066</v>
      </c>
    </row>
    <row r="199" spans="1:10" x14ac:dyDescent="0.3">
      <c r="A199">
        <v>2022</v>
      </c>
      <c r="B199" t="s">
        <v>30</v>
      </c>
      <c r="C199" t="s">
        <v>33</v>
      </c>
      <c r="D199" t="s">
        <v>21</v>
      </c>
      <c r="E199">
        <v>0</v>
      </c>
      <c r="I199">
        <v>2.25</v>
      </c>
      <c r="J199">
        <f t="shared" si="10"/>
        <v>0</v>
      </c>
    </row>
    <row r="200" spans="1:10" x14ac:dyDescent="0.3">
      <c r="A200">
        <v>2022</v>
      </c>
      <c r="B200" t="s">
        <v>30</v>
      </c>
      <c r="C200" t="s">
        <v>33</v>
      </c>
      <c r="D200" t="s">
        <v>21</v>
      </c>
      <c r="E200">
        <v>5</v>
      </c>
      <c r="I200">
        <v>2.3333333333333299</v>
      </c>
      <c r="J200">
        <f t="shared" si="10"/>
        <v>2.1428571428571459</v>
      </c>
    </row>
    <row r="201" spans="1:10" x14ac:dyDescent="0.3">
      <c r="A201">
        <v>2022</v>
      </c>
      <c r="B201" t="s">
        <v>30</v>
      </c>
      <c r="C201" t="s">
        <v>33</v>
      </c>
      <c r="D201" t="s">
        <v>21</v>
      </c>
      <c r="E201">
        <v>0</v>
      </c>
      <c r="I201">
        <v>2.3622197222047401</v>
      </c>
      <c r="J201">
        <f t="shared" si="10"/>
        <v>0</v>
      </c>
    </row>
    <row r="202" spans="1:10" x14ac:dyDescent="0.3">
      <c r="A202">
        <v>2022</v>
      </c>
      <c r="B202" t="s">
        <v>30</v>
      </c>
      <c r="C202" t="s">
        <v>33</v>
      </c>
      <c r="D202" t="s">
        <v>21</v>
      </c>
      <c r="E202">
        <v>0</v>
      </c>
      <c r="I202">
        <v>2.4</v>
      </c>
      <c r="J202">
        <f t="shared" si="10"/>
        <v>0</v>
      </c>
    </row>
    <row r="203" spans="1:10" x14ac:dyDescent="0.3">
      <c r="A203">
        <v>2022</v>
      </c>
      <c r="B203" t="s">
        <v>30</v>
      </c>
      <c r="C203" t="s">
        <v>33</v>
      </c>
      <c r="D203" t="s">
        <v>21</v>
      </c>
      <c r="E203">
        <v>7</v>
      </c>
      <c r="I203">
        <v>2.4</v>
      </c>
      <c r="J203">
        <f t="shared" si="10"/>
        <v>2.916666666666667</v>
      </c>
    </row>
    <row r="204" spans="1:10" x14ac:dyDescent="0.3">
      <c r="A204">
        <v>2022</v>
      </c>
      <c r="B204" t="s">
        <v>30</v>
      </c>
      <c r="C204" t="s">
        <v>33</v>
      </c>
      <c r="D204" t="s">
        <v>21</v>
      </c>
      <c r="E204">
        <v>1</v>
      </c>
      <c r="I204">
        <v>2.4</v>
      </c>
      <c r="J204">
        <f t="shared" si="10"/>
        <v>0.41666666666666669</v>
      </c>
    </row>
    <row r="205" spans="1:10" x14ac:dyDescent="0.3">
      <c r="A205">
        <v>2022</v>
      </c>
      <c r="B205" t="s">
        <v>30</v>
      </c>
      <c r="C205" t="s">
        <v>33</v>
      </c>
      <c r="D205" t="s">
        <v>21</v>
      </c>
      <c r="E205">
        <v>24</v>
      </c>
      <c r="I205">
        <v>2.2999999999999998</v>
      </c>
      <c r="J205">
        <f t="shared" si="10"/>
        <v>10.434782608695652</v>
      </c>
    </row>
    <row r="206" spans="1:10" x14ac:dyDescent="0.3">
      <c r="A206">
        <v>2021</v>
      </c>
      <c r="B206" t="s">
        <v>30</v>
      </c>
      <c r="C206" t="s">
        <v>31</v>
      </c>
      <c r="D206" t="s">
        <v>21</v>
      </c>
      <c r="E206">
        <v>0</v>
      </c>
      <c r="I206">
        <v>2</v>
      </c>
      <c r="J206">
        <f t="shared" si="10"/>
        <v>0</v>
      </c>
    </row>
    <row r="207" spans="1:10" x14ac:dyDescent="0.3">
      <c r="A207">
        <v>2021</v>
      </c>
      <c r="B207" t="s">
        <v>30</v>
      </c>
      <c r="C207" t="s">
        <v>31</v>
      </c>
      <c r="D207" t="s">
        <v>21</v>
      </c>
      <c r="E207">
        <v>0</v>
      </c>
      <c r="I207">
        <v>2.0166666666666666</v>
      </c>
      <c r="J207">
        <f t="shared" si="10"/>
        <v>0</v>
      </c>
    </row>
    <row r="208" spans="1:10" x14ac:dyDescent="0.3">
      <c r="A208">
        <v>2021</v>
      </c>
      <c r="B208" t="s">
        <v>30</v>
      </c>
      <c r="C208" t="s">
        <v>31</v>
      </c>
      <c r="D208" t="s">
        <v>21</v>
      </c>
      <c r="E208">
        <v>0</v>
      </c>
      <c r="I208">
        <v>2.0166666666666666</v>
      </c>
      <c r="J208">
        <f t="shared" ref="J208:J239" si="11">E208/I208</f>
        <v>0</v>
      </c>
    </row>
    <row r="209" spans="1:10" x14ac:dyDescent="0.3">
      <c r="A209">
        <v>2021</v>
      </c>
      <c r="B209" t="s">
        <v>30</v>
      </c>
      <c r="C209" t="s">
        <v>31</v>
      </c>
      <c r="D209" t="s">
        <v>21</v>
      </c>
      <c r="E209">
        <v>0</v>
      </c>
      <c r="I209">
        <v>2.0666666666666669</v>
      </c>
      <c r="J209">
        <f t="shared" si="11"/>
        <v>0</v>
      </c>
    </row>
    <row r="210" spans="1:10" x14ac:dyDescent="0.3">
      <c r="A210">
        <v>2021</v>
      </c>
      <c r="B210" t="s">
        <v>30</v>
      </c>
      <c r="C210" t="s">
        <v>31</v>
      </c>
      <c r="D210" t="s">
        <v>21</v>
      </c>
      <c r="E210">
        <v>0</v>
      </c>
      <c r="I210">
        <v>2.0499999999999998</v>
      </c>
      <c r="J210">
        <f t="shared" si="11"/>
        <v>0</v>
      </c>
    </row>
    <row r="211" spans="1:10" x14ac:dyDescent="0.3">
      <c r="A211">
        <v>2021</v>
      </c>
      <c r="B211" t="s">
        <v>30</v>
      </c>
      <c r="C211" t="s">
        <v>31</v>
      </c>
      <c r="D211" t="s">
        <v>21</v>
      </c>
      <c r="E211">
        <v>0</v>
      </c>
      <c r="I211">
        <v>2.0499999999999998</v>
      </c>
      <c r="J211">
        <f t="shared" si="11"/>
        <v>0</v>
      </c>
    </row>
    <row r="212" spans="1:10" x14ac:dyDescent="0.3">
      <c r="A212">
        <v>2021</v>
      </c>
      <c r="B212" t="s">
        <v>30</v>
      </c>
      <c r="C212" t="s">
        <v>31</v>
      </c>
      <c r="D212" t="s">
        <v>21</v>
      </c>
      <c r="E212">
        <v>1</v>
      </c>
      <c r="I212">
        <v>2.1166666666666667</v>
      </c>
      <c r="J212">
        <f t="shared" si="11"/>
        <v>0.47244094488188976</v>
      </c>
    </row>
    <row r="213" spans="1:10" x14ac:dyDescent="0.3">
      <c r="A213">
        <v>2021</v>
      </c>
      <c r="B213" t="s">
        <v>30</v>
      </c>
      <c r="C213" t="s">
        <v>31</v>
      </c>
      <c r="D213" t="s">
        <v>21</v>
      </c>
      <c r="E213">
        <v>0</v>
      </c>
      <c r="I213">
        <v>2.1666666666666665</v>
      </c>
      <c r="J213">
        <f t="shared" si="11"/>
        <v>0</v>
      </c>
    </row>
    <row r="214" spans="1:10" x14ac:dyDescent="0.3">
      <c r="A214">
        <v>2021</v>
      </c>
      <c r="B214" t="s">
        <v>30</v>
      </c>
      <c r="C214" t="s">
        <v>31</v>
      </c>
      <c r="D214" t="s">
        <v>21</v>
      </c>
      <c r="E214">
        <v>4</v>
      </c>
      <c r="I214">
        <v>2.1833333333333331</v>
      </c>
      <c r="J214">
        <f t="shared" si="11"/>
        <v>1.8320610687022902</v>
      </c>
    </row>
    <row r="215" spans="1:10" x14ac:dyDescent="0.3">
      <c r="A215">
        <v>2021</v>
      </c>
      <c r="B215" t="s">
        <v>30</v>
      </c>
      <c r="C215" t="s">
        <v>31</v>
      </c>
      <c r="D215" t="s">
        <v>21</v>
      </c>
      <c r="E215">
        <v>6</v>
      </c>
      <c r="I215">
        <v>2.2000000000000002</v>
      </c>
      <c r="J215">
        <f t="shared" si="11"/>
        <v>2.7272727272727271</v>
      </c>
    </row>
    <row r="216" spans="1:10" x14ac:dyDescent="0.3">
      <c r="A216">
        <v>2021</v>
      </c>
      <c r="B216" t="s">
        <v>30</v>
      </c>
      <c r="C216" t="s">
        <v>32</v>
      </c>
      <c r="D216" t="s">
        <v>21</v>
      </c>
      <c r="E216">
        <v>0</v>
      </c>
      <c r="I216">
        <v>1.8833333333333333</v>
      </c>
      <c r="J216">
        <f t="shared" si="11"/>
        <v>0</v>
      </c>
    </row>
    <row r="217" spans="1:10" x14ac:dyDescent="0.3">
      <c r="A217">
        <v>2021</v>
      </c>
      <c r="B217" t="s">
        <v>30</v>
      </c>
      <c r="C217" t="s">
        <v>32</v>
      </c>
      <c r="D217" t="s">
        <v>21</v>
      </c>
      <c r="E217">
        <v>0</v>
      </c>
      <c r="I217">
        <v>1.9</v>
      </c>
      <c r="J217">
        <f t="shared" si="11"/>
        <v>0</v>
      </c>
    </row>
    <row r="218" spans="1:10" x14ac:dyDescent="0.3">
      <c r="A218">
        <v>2021</v>
      </c>
      <c r="B218" t="s">
        <v>30</v>
      </c>
      <c r="C218" t="s">
        <v>32</v>
      </c>
      <c r="D218" t="s">
        <v>21</v>
      </c>
      <c r="E218">
        <v>0</v>
      </c>
      <c r="I218">
        <v>1.95</v>
      </c>
      <c r="J218">
        <f t="shared" si="11"/>
        <v>0</v>
      </c>
    </row>
    <row r="219" spans="1:10" x14ac:dyDescent="0.3">
      <c r="A219">
        <v>2021</v>
      </c>
      <c r="B219" t="s">
        <v>30</v>
      </c>
      <c r="C219" t="s">
        <v>32</v>
      </c>
      <c r="D219" t="s">
        <v>21</v>
      </c>
      <c r="E219">
        <v>0</v>
      </c>
      <c r="I219">
        <v>1.9166666666666667</v>
      </c>
      <c r="J219">
        <f t="shared" si="11"/>
        <v>0</v>
      </c>
    </row>
    <row r="220" spans="1:10" x14ac:dyDescent="0.3">
      <c r="A220">
        <v>2021</v>
      </c>
      <c r="B220" t="s">
        <v>30</v>
      </c>
      <c r="C220" t="s">
        <v>32</v>
      </c>
      <c r="D220" t="s">
        <v>21</v>
      </c>
      <c r="E220">
        <v>0</v>
      </c>
      <c r="I220">
        <v>1.9</v>
      </c>
      <c r="J220">
        <f t="shared" si="11"/>
        <v>0</v>
      </c>
    </row>
    <row r="221" spans="1:10" x14ac:dyDescent="0.3">
      <c r="A221">
        <v>2021</v>
      </c>
      <c r="B221" t="s">
        <v>30</v>
      </c>
      <c r="C221" t="s">
        <v>32</v>
      </c>
      <c r="D221" t="s">
        <v>21</v>
      </c>
      <c r="E221">
        <v>0</v>
      </c>
      <c r="I221">
        <v>1.8666666666666667</v>
      </c>
      <c r="J221">
        <f t="shared" si="11"/>
        <v>0</v>
      </c>
    </row>
    <row r="222" spans="1:10" x14ac:dyDescent="0.3">
      <c r="A222">
        <v>2021</v>
      </c>
      <c r="B222" t="s">
        <v>30</v>
      </c>
      <c r="C222" t="s">
        <v>33</v>
      </c>
      <c r="D222" t="s">
        <v>21</v>
      </c>
      <c r="E222">
        <v>0</v>
      </c>
      <c r="I222">
        <v>2.0166666666666666</v>
      </c>
      <c r="J222">
        <f t="shared" si="11"/>
        <v>0</v>
      </c>
    </row>
    <row r="223" spans="1:10" x14ac:dyDescent="0.3">
      <c r="A223">
        <v>2021</v>
      </c>
      <c r="B223" t="s">
        <v>30</v>
      </c>
      <c r="C223" t="s">
        <v>33</v>
      </c>
      <c r="D223" t="s">
        <v>21</v>
      </c>
      <c r="E223">
        <v>0</v>
      </c>
      <c r="I223">
        <v>2.0166666666666666</v>
      </c>
      <c r="J223">
        <f t="shared" si="11"/>
        <v>0</v>
      </c>
    </row>
    <row r="224" spans="1:10" x14ac:dyDescent="0.3">
      <c r="A224">
        <v>2021</v>
      </c>
      <c r="B224" t="s">
        <v>30</v>
      </c>
      <c r="C224" t="s">
        <v>33</v>
      </c>
      <c r="D224" t="s">
        <v>21</v>
      </c>
      <c r="E224">
        <v>0</v>
      </c>
      <c r="I224">
        <v>2.0166666666666666</v>
      </c>
      <c r="J224">
        <f t="shared" si="11"/>
        <v>0</v>
      </c>
    </row>
    <row r="225" spans="1:10" x14ac:dyDescent="0.3">
      <c r="A225">
        <v>2021</v>
      </c>
      <c r="B225" t="s">
        <v>30</v>
      </c>
      <c r="C225" t="s">
        <v>33</v>
      </c>
      <c r="D225" t="s">
        <v>21</v>
      </c>
      <c r="E225">
        <v>0</v>
      </c>
      <c r="I225">
        <v>1.9833333333333334</v>
      </c>
      <c r="J225">
        <f t="shared" si="11"/>
        <v>0</v>
      </c>
    </row>
    <row r="226" spans="1:10" x14ac:dyDescent="0.3">
      <c r="A226">
        <v>2021</v>
      </c>
      <c r="B226" t="s">
        <v>30</v>
      </c>
      <c r="C226" t="s">
        <v>33</v>
      </c>
      <c r="D226" t="s">
        <v>21</v>
      </c>
      <c r="E226">
        <v>0</v>
      </c>
      <c r="I226">
        <v>1.9833333333333334</v>
      </c>
      <c r="J226">
        <f t="shared" si="11"/>
        <v>0</v>
      </c>
    </row>
    <row r="227" spans="1:10" x14ac:dyDescent="0.3">
      <c r="A227">
        <v>2021</v>
      </c>
      <c r="B227" t="s">
        <v>30</v>
      </c>
      <c r="C227" t="s">
        <v>33</v>
      </c>
      <c r="D227" t="s">
        <v>21</v>
      </c>
      <c r="E227">
        <v>0</v>
      </c>
      <c r="I227">
        <v>2</v>
      </c>
      <c r="J227">
        <f t="shared" si="11"/>
        <v>0</v>
      </c>
    </row>
    <row r="228" spans="1:10" x14ac:dyDescent="0.3">
      <c r="A228">
        <v>2021</v>
      </c>
      <c r="B228" t="s">
        <v>30</v>
      </c>
      <c r="C228" t="s">
        <v>33</v>
      </c>
      <c r="D228" t="s">
        <v>21</v>
      </c>
      <c r="E228">
        <v>0</v>
      </c>
      <c r="I228">
        <v>1.9833333333333334</v>
      </c>
      <c r="J228">
        <f t="shared" si="11"/>
        <v>0</v>
      </c>
    </row>
    <row r="229" spans="1:10" x14ac:dyDescent="0.3">
      <c r="A229">
        <v>2021</v>
      </c>
      <c r="B229" t="s">
        <v>30</v>
      </c>
      <c r="C229" t="s">
        <v>33</v>
      </c>
      <c r="D229" t="s">
        <v>21</v>
      </c>
      <c r="E229">
        <v>0</v>
      </c>
      <c r="I229">
        <v>2.0166666666666666</v>
      </c>
      <c r="J229">
        <f t="shared" si="11"/>
        <v>0</v>
      </c>
    </row>
    <row r="230" spans="1:10" x14ac:dyDescent="0.3">
      <c r="A230">
        <v>2021</v>
      </c>
      <c r="B230" t="s">
        <v>30</v>
      </c>
      <c r="C230" t="s">
        <v>33</v>
      </c>
      <c r="D230" t="s">
        <v>21</v>
      </c>
      <c r="E230">
        <v>0</v>
      </c>
      <c r="I230">
        <v>2.0166666666666666</v>
      </c>
      <c r="J230">
        <f t="shared" si="11"/>
        <v>0</v>
      </c>
    </row>
    <row r="231" spans="1:10" x14ac:dyDescent="0.3">
      <c r="A231">
        <v>2021</v>
      </c>
      <c r="B231" t="s">
        <v>30</v>
      </c>
      <c r="C231" t="s">
        <v>33</v>
      </c>
      <c r="D231" t="s">
        <v>21</v>
      </c>
      <c r="E231">
        <v>0</v>
      </c>
      <c r="I231">
        <v>2.012777777777778</v>
      </c>
      <c r="J231">
        <f t="shared" si="11"/>
        <v>0</v>
      </c>
    </row>
    <row r="232" spans="1:10" x14ac:dyDescent="0.3">
      <c r="A232">
        <v>2019</v>
      </c>
      <c r="B232" t="s">
        <v>30</v>
      </c>
      <c r="D232" t="s">
        <v>21</v>
      </c>
      <c r="E232">
        <v>13</v>
      </c>
      <c r="I232">
        <v>2</v>
      </c>
      <c r="J232">
        <f t="shared" si="11"/>
        <v>6.5</v>
      </c>
    </row>
    <row r="233" spans="1:10" x14ac:dyDescent="0.3">
      <c r="A233">
        <v>2019</v>
      </c>
      <c r="B233" t="s">
        <v>30</v>
      </c>
      <c r="D233" t="s">
        <v>21</v>
      </c>
      <c r="E233">
        <v>62</v>
      </c>
      <c r="I233">
        <f>12</f>
        <v>12</v>
      </c>
      <c r="J233">
        <f t="shared" si="11"/>
        <v>5.166666666666667</v>
      </c>
    </row>
    <row r="234" spans="1:10" x14ac:dyDescent="0.3">
      <c r="A234">
        <v>2019</v>
      </c>
      <c r="B234" t="s">
        <v>30</v>
      </c>
      <c r="D234" t="s">
        <v>21</v>
      </c>
      <c r="E234">
        <v>37</v>
      </c>
      <c r="I234">
        <v>14</v>
      </c>
      <c r="J234">
        <f t="shared" si="11"/>
        <v>2.6428571428571428</v>
      </c>
    </row>
    <row r="235" spans="1:10" x14ac:dyDescent="0.3">
      <c r="A235">
        <v>2019</v>
      </c>
      <c r="B235" t="s">
        <v>30</v>
      </c>
      <c r="D235" t="s">
        <v>21</v>
      </c>
      <c r="E235">
        <v>112</v>
      </c>
      <c r="I235">
        <v>28</v>
      </c>
      <c r="J235">
        <f t="shared" si="11"/>
        <v>4</v>
      </c>
    </row>
    <row r="236" spans="1:10" x14ac:dyDescent="0.3">
      <c r="A236">
        <v>2012</v>
      </c>
      <c r="B236" t="s">
        <v>30</v>
      </c>
      <c r="D236" t="s">
        <v>21</v>
      </c>
      <c r="E236">
        <v>5</v>
      </c>
      <c r="I236">
        <f>128/60</f>
        <v>2.1333333333333333</v>
      </c>
      <c r="J236">
        <f t="shared" si="11"/>
        <v>2.34375</v>
      </c>
    </row>
    <row r="237" spans="1:10" x14ac:dyDescent="0.3">
      <c r="A237">
        <v>2023</v>
      </c>
      <c r="B237" t="s">
        <v>30</v>
      </c>
      <c r="C237" s="2" t="s">
        <v>212</v>
      </c>
      <c r="D237" t="s">
        <v>21</v>
      </c>
      <c r="E237">
        <v>0</v>
      </c>
      <c r="I237">
        <v>2.4</v>
      </c>
      <c r="J237">
        <f t="shared" si="11"/>
        <v>0</v>
      </c>
    </row>
    <row r="238" spans="1:10" x14ac:dyDescent="0.3">
      <c r="A238">
        <v>2023</v>
      </c>
      <c r="B238" t="s">
        <v>30</v>
      </c>
      <c r="C238" s="2" t="s">
        <v>212</v>
      </c>
      <c r="D238" t="s">
        <v>21</v>
      </c>
      <c r="E238">
        <v>0</v>
      </c>
      <c r="I238">
        <v>2.4333333333333331</v>
      </c>
      <c r="J238">
        <f t="shared" si="11"/>
        <v>0</v>
      </c>
    </row>
    <row r="239" spans="1:10" x14ac:dyDescent="0.3">
      <c r="A239">
        <v>2023</v>
      </c>
      <c r="B239" t="s">
        <v>30</v>
      </c>
      <c r="C239" s="2" t="s">
        <v>212</v>
      </c>
      <c r="D239" t="s">
        <v>21</v>
      </c>
      <c r="E239">
        <v>0</v>
      </c>
      <c r="I239">
        <v>2.4333333333333331</v>
      </c>
      <c r="J239">
        <f t="shared" si="11"/>
        <v>0</v>
      </c>
    </row>
    <row r="240" spans="1:10" x14ac:dyDescent="0.3">
      <c r="A240">
        <v>2023</v>
      </c>
      <c r="B240" t="s">
        <v>30</v>
      </c>
      <c r="C240" s="2" t="s">
        <v>212</v>
      </c>
      <c r="D240" t="s">
        <v>21</v>
      </c>
      <c r="E240">
        <v>0</v>
      </c>
      <c r="I240">
        <v>2.5333333333333332</v>
      </c>
      <c r="J240">
        <f t="shared" ref="J240:J266" si="12">E240/I240</f>
        <v>0</v>
      </c>
    </row>
    <row r="241" spans="1:10" x14ac:dyDescent="0.3">
      <c r="A241">
        <v>2023</v>
      </c>
      <c r="B241" t="s">
        <v>30</v>
      </c>
      <c r="C241" s="2" t="s">
        <v>212</v>
      </c>
      <c r="D241" t="s">
        <v>21</v>
      </c>
      <c r="E241">
        <v>0</v>
      </c>
      <c r="I241">
        <v>2.5666666666666669</v>
      </c>
      <c r="J241">
        <f t="shared" si="12"/>
        <v>0</v>
      </c>
    </row>
    <row r="242" spans="1:10" x14ac:dyDescent="0.3">
      <c r="A242">
        <v>2023</v>
      </c>
      <c r="B242" t="s">
        <v>30</v>
      </c>
      <c r="C242" s="2" t="s">
        <v>212</v>
      </c>
      <c r="D242" t="s">
        <v>21</v>
      </c>
      <c r="E242">
        <v>20</v>
      </c>
      <c r="I242">
        <v>2.5499999999999998</v>
      </c>
      <c r="J242">
        <f t="shared" si="12"/>
        <v>7.8431372549019613</v>
      </c>
    </row>
    <row r="243" spans="1:10" x14ac:dyDescent="0.3">
      <c r="A243">
        <v>2023</v>
      </c>
      <c r="B243" t="s">
        <v>30</v>
      </c>
      <c r="C243" s="2" t="s">
        <v>212</v>
      </c>
      <c r="D243" t="s">
        <v>21</v>
      </c>
      <c r="E243">
        <v>249</v>
      </c>
      <c r="I243">
        <v>2.6</v>
      </c>
      <c r="J243">
        <f t="shared" si="12"/>
        <v>95.769230769230759</v>
      </c>
    </row>
    <row r="244" spans="1:10" x14ac:dyDescent="0.3">
      <c r="A244">
        <v>2023</v>
      </c>
      <c r="B244" t="s">
        <v>30</v>
      </c>
      <c r="C244" s="2" t="s">
        <v>212</v>
      </c>
      <c r="D244" t="s">
        <v>21</v>
      </c>
      <c r="E244">
        <v>36</v>
      </c>
      <c r="I244">
        <v>2.75</v>
      </c>
      <c r="J244">
        <f t="shared" si="12"/>
        <v>13.090909090909092</v>
      </c>
    </row>
    <row r="245" spans="1:10" x14ac:dyDescent="0.3">
      <c r="A245">
        <v>2023</v>
      </c>
      <c r="B245" t="s">
        <v>30</v>
      </c>
      <c r="C245" s="2" t="s">
        <v>212</v>
      </c>
      <c r="D245" t="s">
        <v>21</v>
      </c>
      <c r="E245">
        <v>1</v>
      </c>
      <c r="I245">
        <v>2.6833333333333331</v>
      </c>
      <c r="J245">
        <f t="shared" si="12"/>
        <v>0.37267080745341619</v>
      </c>
    </row>
    <row r="246" spans="1:10" x14ac:dyDescent="0.3">
      <c r="A246">
        <v>2023</v>
      </c>
      <c r="B246" t="s">
        <v>30</v>
      </c>
      <c r="C246" s="2" t="s">
        <v>212</v>
      </c>
      <c r="D246" t="s">
        <v>21</v>
      </c>
      <c r="E246">
        <v>17</v>
      </c>
      <c r="I246">
        <v>2.6666666666666665</v>
      </c>
      <c r="J246">
        <f t="shared" si="12"/>
        <v>6.375</v>
      </c>
    </row>
    <row r="247" spans="1:10" x14ac:dyDescent="0.3">
      <c r="A247">
        <v>2023</v>
      </c>
      <c r="B247" t="s">
        <v>30</v>
      </c>
      <c r="C247" s="2" t="s">
        <v>213</v>
      </c>
      <c r="D247" t="s">
        <v>21</v>
      </c>
      <c r="E247">
        <v>9</v>
      </c>
      <c r="I247">
        <v>2.2833333333333332</v>
      </c>
      <c r="J247">
        <f t="shared" si="12"/>
        <v>3.9416058394160585</v>
      </c>
    </row>
    <row r="248" spans="1:10" x14ac:dyDescent="0.3">
      <c r="A248">
        <v>2023</v>
      </c>
      <c r="B248" t="s">
        <v>30</v>
      </c>
      <c r="C248" s="2" t="s">
        <v>213</v>
      </c>
      <c r="D248" t="s">
        <v>21</v>
      </c>
      <c r="E248">
        <v>63</v>
      </c>
      <c r="I248">
        <v>2.1</v>
      </c>
      <c r="J248">
        <f t="shared" si="12"/>
        <v>30</v>
      </c>
    </row>
    <row r="249" spans="1:10" x14ac:dyDescent="0.3">
      <c r="A249">
        <v>2023</v>
      </c>
      <c r="B249" t="s">
        <v>30</v>
      </c>
      <c r="C249" s="2" t="s">
        <v>213</v>
      </c>
      <c r="D249" t="s">
        <v>21</v>
      </c>
      <c r="E249">
        <v>1</v>
      </c>
      <c r="I249">
        <v>2.4166666666666665</v>
      </c>
      <c r="J249">
        <f t="shared" si="12"/>
        <v>0.41379310344827591</v>
      </c>
    </row>
    <row r="250" spans="1:10" x14ac:dyDescent="0.3">
      <c r="A250">
        <v>2023</v>
      </c>
      <c r="B250" t="s">
        <v>30</v>
      </c>
      <c r="C250" s="2" t="s">
        <v>213</v>
      </c>
      <c r="D250" t="s">
        <v>21</v>
      </c>
      <c r="E250">
        <v>2</v>
      </c>
      <c r="I250">
        <v>2.4</v>
      </c>
      <c r="J250">
        <f t="shared" si="12"/>
        <v>0.83333333333333337</v>
      </c>
    </row>
    <row r="251" spans="1:10" x14ac:dyDescent="0.3">
      <c r="A251">
        <v>2023</v>
      </c>
      <c r="B251" t="s">
        <v>30</v>
      </c>
      <c r="C251" s="2" t="s">
        <v>213</v>
      </c>
      <c r="D251" t="s">
        <v>21</v>
      </c>
      <c r="E251">
        <v>2</v>
      </c>
      <c r="I251">
        <v>2.4166666666666665</v>
      </c>
      <c r="J251">
        <f t="shared" si="12"/>
        <v>0.82758620689655182</v>
      </c>
    </row>
    <row r="252" spans="1:10" x14ac:dyDescent="0.3">
      <c r="A252">
        <v>2023</v>
      </c>
      <c r="B252" t="s">
        <v>30</v>
      </c>
      <c r="C252" s="2" t="s">
        <v>213</v>
      </c>
      <c r="D252" t="s">
        <v>21</v>
      </c>
      <c r="E252">
        <v>1</v>
      </c>
      <c r="I252">
        <v>2.4</v>
      </c>
      <c r="J252">
        <f t="shared" si="12"/>
        <v>0.41666666666666669</v>
      </c>
    </row>
    <row r="253" spans="1:10" x14ac:dyDescent="0.3">
      <c r="A253">
        <v>2023</v>
      </c>
      <c r="B253" t="s">
        <v>30</v>
      </c>
      <c r="C253" s="2" t="s">
        <v>213</v>
      </c>
      <c r="D253" t="s">
        <v>21</v>
      </c>
      <c r="E253">
        <v>4</v>
      </c>
      <c r="I253">
        <v>2.4500000000000002</v>
      </c>
      <c r="J253">
        <f t="shared" si="12"/>
        <v>1.6326530612244896</v>
      </c>
    </row>
    <row r="254" spans="1:10" x14ac:dyDescent="0.3">
      <c r="A254">
        <v>2023</v>
      </c>
      <c r="B254" t="s">
        <v>30</v>
      </c>
      <c r="C254" s="2" t="s">
        <v>213</v>
      </c>
      <c r="D254" t="s">
        <v>21</v>
      </c>
      <c r="E254">
        <v>11</v>
      </c>
      <c r="I254">
        <v>2.4666666666666668</v>
      </c>
      <c r="J254">
        <f t="shared" si="12"/>
        <v>4.4594594594594597</v>
      </c>
    </row>
    <row r="255" spans="1:10" x14ac:dyDescent="0.3">
      <c r="A255">
        <v>2023</v>
      </c>
      <c r="B255" t="s">
        <v>30</v>
      </c>
      <c r="C255" s="2" t="s">
        <v>213</v>
      </c>
      <c r="D255" t="s">
        <v>21</v>
      </c>
      <c r="E255">
        <v>34</v>
      </c>
      <c r="I255">
        <v>2.4666666666666668</v>
      </c>
      <c r="J255">
        <f t="shared" si="12"/>
        <v>13.783783783783782</v>
      </c>
    </row>
    <row r="256" spans="1:10" x14ac:dyDescent="0.3">
      <c r="A256">
        <v>2023</v>
      </c>
      <c r="B256" t="s">
        <v>30</v>
      </c>
      <c r="C256" s="2" t="s">
        <v>213</v>
      </c>
      <c r="D256" t="s">
        <v>21</v>
      </c>
      <c r="E256">
        <v>3</v>
      </c>
      <c r="I256">
        <v>2.5166666666666666</v>
      </c>
      <c r="J256">
        <f t="shared" si="12"/>
        <v>1.1920529801324504</v>
      </c>
    </row>
    <row r="257" spans="1:10" x14ac:dyDescent="0.3">
      <c r="A257">
        <v>2023</v>
      </c>
      <c r="B257" t="s">
        <v>30</v>
      </c>
      <c r="C257" s="2" t="s">
        <v>214</v>
      </c>
      <c r="D257" t="s">
        <v>21</v>
      </c>
      <c r="E257">
        <v>0</v>
      </c>
      <c r="I257">
        <v>2.0333333333333332</v>
      </c>
      <c r="J257">
        <f t="shared" si="12"/>
        <v>0</v>
      </c>
    </row>
    <row r="258" spans="1:10" x14ac:dyDescent="0.3">
      <c r="A258">
        <v>2023</v>
      </c>
      <c r="B258" t="s">
        <v>30</v>
      </c>
      <c r="C258" s="2" t="s">
        <v>214</v>
      </c>
      <c r="D258" t="s">
        <v>21</v>
      </c>
      <c r="E258">
        <v>70</v>
      </c>
      <c r="I258">
        <v>2.0666666666666669</v>
      </c>
      <c r="J258">
        <f t="shared" si="12"/>
        <v>33.87096774193548</v>
      </c>
    </row>
    <row r="259" spans="1:10" x14ac:dyDescent="0.3">
      <c r="A259">
        <v>2023</v>
      </c>
      <c r="B259" t="s">
        <v>30</v>
      </c>
      <c r="C259" s="2" t="s">
        <v>214</v>
      </c>
      <c r="D259" t="s">
        <v>21</v>
      </c>
      <c r="E259">
        <v>25</v>
      </c>
      <c r="I259">
        <v>2.0666666666666669</v>
      </c>
      <c r="J259">
        <f t="shared" si="12"/>
        <v>12.096774193548386</v>
      </c>
    </row>
    <row r="260" spans="1:10" x14ac:dyDescent="0.3">
      <c r="A260">
        <v>2023</v>
      </c>
      <c r="B260" t="s">
        <v>30</v>
      </c>
      <c r="C260" s="2" t="s">
        <v>214</v>
      </c>
      <c r="D260" t="s">
        <v>21</v>
      </c>
      <c r="E260">
        <v>58</v>
      </c>
      <c r="I260">
        <v>2.1</v>
      </c>
      <c r="J260">
        <f t="shared" si="12"/>
        <v>27.619047619047617</v>
      </c>
    </row>
    <row r="261" spans="1:10" x14ac:dyDescent="0.3">
      <c r="A261">
        <v>2023</v>
      </c>
      <c r="B261" t="s">
        <v>30</v>
      </c>
      <c r="C261" s="2" t="s">
        <v>214</v>
      </c>
      <c r="D261" t="s">
        <v>21</v>
      </c>
      <c r="E261">
        <v>168</v>
      </c>
      <c r="I261">
        <v>2.3261688888735241</v>
      </c>
      <c r="J261">
        <f t="shared" si="12"/>
        <v>72.221755180190755</v>
      </c>
    </row>
    <row r="262" spans="1:10" x14ac:dyDescent="0.3">
      <c r="A262">
        <v>2023</v>
      </c>
      <c r="B262" t="s">
        <v>30</v>
      </c>
      <c r="C262" s="2" t="s">
        <v>214</v>
      </c>
      <c r="D262" t="s">
        <v>21</v>
      </c>
      <c r="E262">
        <v>1</v>
      </c>
      <c r="I262">
        <v>2.3458208333121404</v>
      </c>
      <c r="J262">
        <f t="shared" si="12"/>
        <v>0.42629001575881975</v>
      </c>
    </row>
    <row r="263" spans="1:10" x14ac:dyDescent="0.3">
      <c r="A263">
        <v>2023</v>
      </c>
      <c r="B263" t="s">
        <v>30</v>
      </c>
      <c r="C263" s="2" t="s">
        <v>214</v>
      </c>
      <c r="D263" t="s">
        <v>21</v>
      </c>
      <c r="E263">
        <v>53</v>
      </c>
      <c r="I263">
        <v>2.3459408333566452</v>
      </c>
      <c r="J263">
        <f t="shared" si="12"/>
        <v>22.592215134499344</v>
      </c>
    </row>
    <row r="264" spans="1:10" x14ac:dyDescent="0.3">
      <c r="A264">
        <v>2023</v>
      </c>
      <c r="B264" t="s">
        <v>30</v>
      </c>
      <c r="C264" s="2" t="s">
        <v>214</v>
      </c>
      <c r="D264" t="s">
        <v>21</v>
      </c>
      <c r="E264">
        <v>80</v>
      </c>
      <c r="I264">
        <v>2</v>
      </c>
      <c r="J264">
        <f t="shared" si="12"/>
        <v>40</v>
      </c>
    </row>
    <row r="265" spans="1:10" x14ac:dyDescent="0.3">
      <c r="A265">
        <v>2023</v>
      </c>
      <c r="B265" t="s">
        <v>30</v>
      </c>
      <c r="C265" s="2" t="s">
        <v>214</v>
      </c>
      <c r="D265" t="s">
        <v>21</v>
      </c>
      <c r="E265">
        <v>5</v>
      </c>
      <c r="I265">
        <v>2.3833333333333333</v>
      </c>
      <c r="J265">
        <f t="shared" si="12"/>
        <v>2.0979020979020979</v>
      </c>
    </row>
    <row r="266" spans="1:10" x14ac:dyDescent="0.3">
      <c r="A266">
        <v>2023</v>
      </c>
      <c r="B266" t="s">
        <v>30</v>
      </c>
      <c r="C266" s="2" t="s">
        <v>214</v>
      </c>
      <c r="D266" t="s">
        <v>21</v>
      </c>
      <c r="E266">
        <v>103</v>
      </c>
      <c r="I266">
        <v>2.4333333333333331</v>
      </c>
      <c r="J266">
        <f t="shared" si="12"/>
        <v>42.328767123287676</v>
      </c>
    </row>
    <row r="267" spans="1:10" x14ac:dyDescent="0.3">
      <c r="A267">
        <v>2012</v>
      </c>
      <c r="B267" t="s">
        <v>41</v>
      </c>
      <c r="C267" t="s">
        <v>95</v>
      </c>
      <c r="D267" t="s">
        <v>39</v>
      </c>
      <c r="E267">
        <v>0</v>
      </c>
      <c r="F267">
        <v>979</v>
      </c>
      <c r="J267">
        <f t="shared" ref="J267:J330" si="13">E267/(F267/3600)</f>
        <v>0</v>
      </c>
    </row>
    <row r="268" spans="1:10" x14ac:dyDescent="0.3">
      <c r="A268">
        <v>2012</v>
      </c>
      <c r="B268" t="s">
        <v>41</v>
      </c>
      <c r="C268" t="s">
        <v>96</v>
      </c>
      <c r="D268" t="s">
        <v>39</v>
      </c>
      <c r="E268">
        <v>2</v>
      </c>
      <c r="F268">
        <v>1398</v>
      </c>
      <c r="J268">
        <f t="shared" si="13"/>
        <v>5.1502145922746783</v>
      </c>
    </row>
    <row r="269" spans="1:10" x14ac:dyDescent="0.3">
      <c r="A269">
        <v>2012</v>
      </c>
      <c r="B269" t="s">
        <v>41</v>
      </c>
      <c r="C269" t="s">
        <v>97</v>
      </c>
      <c r="D269" t="s">
        <v>39</v>
      </c>
      <c r="E269">
        <v>9</v>
      </c>
      <c r="F269">
        <v>1415</v>
      </c>
      <c r="J269">
        <f t="shared" si="13"/>
        <v>22.897526501766784</v>
      </c>
    </row>
    <row r="270" spans="1:10" x14ac:dyDescent="0.3">
      <c r="A270">
        <v>2012</v>
      </c>
      <c r="B270" t="s">
        <v>41</v>
      </c>
      <c r="C270" t="s">
        <v>98</v>
      </c>
      <c r="D270" t="s">
        <v>39</v>
      </c>
      <c r="E270">
        <v>3</v>
      </c>
      <c r="F270">
        <v>741</v>
      </c>
      <c r="J270">
        <f t="shared" si="13"/>
        <v>14.5748987854251</v>
      </c>
    </row>
    <row r="271" spans="1:10" x14ac:dyDescent="0.3">
      <c r="A271">
        <v>2012</v>
      </c>
      <c r="B271" t="s">
        <v>41</v>
      </c>
      <c r="C271" t="s">
        <v>99</v>
      </c>
      <c r="D271" t="s">
        <v>39</v>
      </c>
      <c r="E271">
        <v>0</v>
      </c>
      <c r="F271">
        <v>417</v>
      </c>
      <c r="J271">
        <f t="shared" si="13"/>
        <v>0</v>
      </c>
    </row>
    <row r="272" spans="1:10" x14ac:dyDescent="0.3">
      <c r="A272">
        <v>2012</v>
      </c>
      <c r="B272" t="s">
        <v>41</v>
      </c>
      <c r="C272" t="s">
        <v>100</v>
      </c>
      <c r="D272" t="s">
        <v>39</v>
      </c>
      <c r="E272">
        <v>4</v>
      </c>
      <c r="F272">
        <v>1027</v>
      </c>
      <c r="J272">
        <f t="shared" si="13"/>
        <v>14.021421616358325</v>
      </c>
    </row>
    <row r="273" spans="1:10" x14ac:dyDescent="0.3">
      <c r="A273">
        <v>2012</v>
      </c>
      <c r="B273" t="s">
        <v>41</v>
      </c>
      <c r="C273" t="s">
        <v>101</v>
      </c>
      <c r="D273" t="s">
        <v>39</v>
      </c>
      <c r="E273">
        <v>0</v>
      </c>
      <c r="F273">
        <v>1428</v>
      </c>
      <c r="J273">
        <f t="shared" si="13"/>
        <v>0</v>
      </c>
    </row>
    <row r="274" spans="1:10" x14ac:dyDescent="0.3">
      <c r="A274">
        <v>2012</v>
      </c>
      <c r="B274" t="s">
        <v>41</v>
      </c>
      <c r="C274" t="s">
        <v>102</v>
      </c>
      <c r="D274" t="s">
        <v>39</v>
      </c>
      <c r="E274">
        <v>4</v>
      </c>
      <c r="F274">
        <v>1479</v>
      </c>
      <c r="J274">
        <f t="shared" si="13"/>
        <v>9.736308316430021</v>
      </c>
    </row>
    <row r="275" spans="1:10" x14ac:dyDescent="0.3">
      <c r="A275">
        <v>2012</v>
      </c>
      <c r="B275" t="s">
        <v>41</v>
      </c>
      <c r="C275" t="s">
        <v>103</v>
      </c>
      <c r="D275" t="s">
        <v>39</v>
      </c>
      <c r="E275">
        <v>14</v>
      </c>
      <c r="F275">
        <v>1957</v>
      </c>
      <c r="J275">
        <f t="shared" si="13"/>
        <v>25.753704649974448</v>
      </c>
    </row>
    <row r="276" spans="1:10" x14ac:dyDescent="0.3">
      <c r="A276">
        <v>2012</v>
      </c>
      <c r="B276" t="s">
        <v>41</v>
      </c>
      <c r="C276" t="s">
        <v>95</v>
      </c>
      <c r="D276" t="s">
        <v>9</v>
      </c>
      <c r="E276">
        <v>9</v>
      </c>
      <c r="F276">
        <v>979</v>
      </c>
      <c r="J276">
        <f t="shared" si="13"/>
        <v>33.094994892747707</v>
      </c>
    </row>
    <row r="277" spans="1:10" x14ac:dyDescent="0.3">
      <c r="A277">
        <v>2012</v>
      </c>
      <c r="B277" t="s">
        <v>41</v>
      </c>
      <c r="C277" t="s">
        <v>96</v>
      </c>
      <c r="D277" t="s">
        <v>9</v>
      </c>
      <c r="E277">
        <v>8</v>
      </c>
      <c r="F277">
        <v>1398</v>
      </c>
      <c r="J277">
        <f t="shared" si="13"/>
        <v>20.600858369098713</v>
      </c>
    </row>
    <row r="278" spans="1:10" x14ac:dyDescent="0.3">
      <c r="A278">
        <v>2012</v>
      </c>
      <c r="B278" t="s">
        <v>41</v>
      </c>
      <c r="C278" t="s">
        <v>97</v>
      </c>
      <c r="D278" t="s">
        <v>9</v>
      </c>
      <c r="E278">
        <v>17</v>
      </c>
      <c r="F278">
        <v>1415</v>
      </c>
      <c r="J278">
        <f t="shared" si="13"/>
        <v>43.25088339222615</v>
      </c>
    </row>
    <row r="279" spans="1:10" x14ac:dyDescent="0.3">
      <c r="A279">
        <v>2012</v>
      </c>
      <c r="B279" t="s">
        <v>41</v>
      </c>
      <c r="C279" t="s">
        <v>98</v>
      </c>
      <c r="D279" t="s">
        <v>9</v>
      </c>
      <c r="E279">
        <v>0</v>
      </c>
      <c r="F279">
        <v>741</v>
      </c>
      <c r="J279">
        <f t="shared" si="13"/>
        <v>0</v>
      </c>
    </row>
    <row r="280" spans="1:10" x14ac:dyDescent="0.3">
      <c r="A280">
        <v>2012</v>
      </c>
      <c r="B280" t="s">
        <v>41</v>
      </c>
      <c r="C280" t="s">
        <v>99</v>
      </c>
      <c r="D280" t="s">
        <v>9</v>
      </c>
      <c r="E280">
        <v>0</v>
      </c>
      <c r="F280">
        <v>417</v>
      </c>
      <c r="J280">
        <f t="shared" si="13"/>
        <v>0</v>
      </c>
    </row>
    <row r="281" spans="1:10" x14ac:dyDescent="0.3">
      <c r="A281">
        <v>2012</v>
      </c>
      <c r="B281" t="s">
        <v>41</v>
      </c>
      <c r="C281" t="s">
        <v>100</v>
      </c>
      <c r="D281" t="s">
        <v>9</v>
      </c>
      <c r="E281">
        <v>8</v>
      </c>
      <c r="F281">
        <v>1027</v>
      </c>
      <c r="J281">
        <f t="shared" si="13"/>
        <v>28.042843232716649</v>
      </c>
    </row>
    <row r="282" spans="1:10" x14ac:dyDescent="0.3">
      <c r="A282">
        <v>2012</v>
      </c>
      <c r="B282" t="s">
        <v>41</v>
      </c>
      <c r="C282" t="s">
        <v>101</v>
      </c>
      <c r="D282" t="s">
        <v>9</v>
      </c>
      <c r="E282">
        <v>5</v>
      </c>
      <c r="F282">
        <v>1428</v>
      </c>
      <c r="J282">
        <f t="shared" si="13"/>
        <v>12.605042016806722</v>
      </c>
    </row>
    <row r="283" spans="1:10" x14ac:dyDescent="0.3">
      <c r="A283">
        <v>2012</v>
      </c>
      <c r="B283" t="s">
        <v>41</v>
      </c>
      <c r="C283" t="s">
        <v>102</v>
      </c>
      <c r="D283" t="s">
        <v>9</v>
      </c>
      <c r="E283">
        <v>4</v>
      </c>
      <c r="F283">
        <v>1479</v>
      </c>
      <c r="J283">
        <f t="shared" si="13"/>
        <v>9.736308316430021</v>
      </c>
    </row>
    <row r="284" spans="1:10" x14ac:dyDescent="0.3">
      <c r="A284">
        <v>2012</v>
      </c>
      <c r="B284" t="s">
        <v>41</v>
      </c>
      <c r="C284" t="s">
        <v>103</v>
      </c>
      <c r="D284" t="s">
        <v>9</v>
      </c>
      <c r="E284">
        <v>5</v>
      </c>
      <c r="F284">
        <v>1957</v>
      </c>
      <c r="J284">
        <f t="shared" si="13"/>
        <v>9.1977516607051601</v>
      </c>
    </row>
    <row r="285" spans="1:10" x14ac:dyDescent="0.3">
      <c r="A285">
        <v>2012</v>
      </c>
      <c r="B285" t="s">
        <v>41</v>
      </c>
      <c r="C285" t="s">
        <v>95</v>
      </c>
      <c r="D285" t="s">
        <v>6</v>
      </c>
      <c r="E285">
        <v>23</v>
      </c>
      <c r="F285">
        <v>979</v>
      </c>
      <c r="J285">
        <f t="shared" si="13"/>
        <v>84.576098059244131</v>
      </c>
    </row>
    <row r="286" spans="1:10" x14ac:dyDescent="0.3">
      <c r="A286">
        <v>2012</v>
      </c>
      <c r="B286" t="s">
        <v>41</v>
      </c>
      <c r="C286" t="s">
        <v>96</v>
      </c>
      <c r="D286" t="s">
        <v>6</v>
      </c>
      <c r="E286">
        <v>0</v>
      </c>
      <c r="F286">
        <v>1398</v>
      </c>
      <c r="J286">
        <f t="shared" si="13"/>
        <v>0</v>
      </c>
    </row>
    <row r="287" spans="1:10" x14ac:dyDescent="0.3">
      <c r="A287">
        <v>2012</v>
      </c>
      <c r="B287" t="s">
        <v>41</v>
      </c>
      <c r="C287" t="s">
        <v>97</v>
      </c>
      <c r="D287" t="s">
        <v>6</v>
      </c>
      <c r="E287">
        <v>10</v>
      </c>
      <c r="F287">
        <v>1415</v>
      </c>
      <c r="J287">
        <f t="shared" si="13"/>
        <v>25.441696113074205</v>
      </c>
    </row>
    <row r="288" spans="1:10" x14ac:dyDescent="0.3">
      <c r="A288">
        <v>2012</v>
      </c>
      <c r="B288" t="s">
        <v>41</v>
      </c>
      <c r="C288" t="s">
        <v>98</v>
      </c>
      <c r="D288" t="s">
        <v>6</v>
      </c>
      <c r="E288">
        <v>0</v>
      </c>
      <c r="F288">
        <v>741</v>
      </c>
      <c r="J288">
        <f t="shared" si="13"/>
        <v>0</v>
      </c>
    </row>
    <row r="289" spans="1:10" x14ac:dyDescent="0.3">
      <c r="A289">
        <v>2012</v>
      </c>
      <c r="B289" t="s">
        <v>41</v>
      </c>
      <c r="C289" t="s">
        <v>99</v>
      </c>
      <c r="D289" t="s">
        <v>6</v>
      </c>
      <c r="E289">
        <v>4</v>
      </c>
      <c r="F289">
        <v>417</v>
      </c>
      <c r="J289">
        <f t="shared" si="13"/>
        <v>34.532374100719423</v>
      </c>
    </row>
    <row r="290" spans="1:10" x14ac:dyDescent="0.3">
      <c r="A290">
        <v>2012</v>
      </c>
      <c r="B290" t="s">
        <v>41</v>
      </c>
      <c r="C290" t="s">
        <v>100</v>
      </c>
      <c r="D290" t="s">
        <v>6</v>
      </c>
      <c r="E290">
        <v>12</v>
      </c>
      <c r="F290">
        <v>1027</v>
      </c>
      <c r="J290">
        <f t="shared" si="13"/>
        <v>42.064264849074974</v>
      </c>
    </row>
    <row r="291" spans="1:10" x14ac:dyDescent="0.3">
      <c r="A291">
        <v>2012</v>
      </c>
      <c r="B291" t="s">
        <v>41</v>
      </c>
      <c r="C291" t="s">
        <v>101</v>
      </c>
      <c r="D291" t="s">
        <v>6</v>
      </c>
      <c r="E291">
        <v>36</v>
      </c>
      <c r="F291">
        <v>1428</v>
      </c>
      <c r="J291">
        <f t="shared" si="13"/>
        <v>90.756302521008408</v>
      </c>
    </row>
    <row r="292" spans="1:10" x14ac:dyDescent="0.3">
      <c r="A292">
        <v>2012</v>
      </c>
      <c r="B292" t="s">
        <v>41</v>
      </c>
      <c r="C292" t="s">
        <v>102</v>
      </c>
      <c r="D292" t="s">
        <v>6</v>
      </c>
      <c r="E292">
        <v>0</v>
      </c>
      <c r="F292">
        <v>1479</v>
      </c>
      <c r="J292">
        <f t="shared" si="13"/>
        <v>0</v>
      </c>
    </row>
    <row r="293" spans="1:10" x14ac:dyDescent="0.3">
      <c r="A293">
        <v>2012</v>
      </c>
      <c r="B293" t="s">
        <v>41</v>
      </c>
      <c r="C293" t="s">
        <v>103</v>
      </c>
      <c r="D293" t="s">
        <v>6</v>
      </c>
      <c r="E293">
        <v>0</v>
      </c>
      <c r="F293">
        <v>1957</v>
      </c>
      <c r="J293">
        <f t="shared" si="13"/>
        <v>0</v>
      </c>
    </row>
    <row r="294" spans="1:10" x14ac:dyDescent="0.3">
      <c r="A294">
        <v>2013</v>
      </c>
      <c r="B294" t="s">
        <v>41</v>
      </c>
      <c r="C294" t="s">
        <v>95</v>
      </c>
      <c r="D294" t="s">
        <v>39</v>
      </c>
      <c r="E294">
        <v>0</v>
      </c>
      <c r="F294">
        <v>907</v>
      </c>
      <c r="J294">
        <f t="shared" si="13"/>
        <v>0</v>
      </c>
    </row>
    <row r="295" spans="1:10" x14ac:dyDescent="0.3">
      <c r="A295">
        <v>2013</v>
      </c>
      <c r="B295" t="s">
        <v>41</v>
      </c>
      <c r="C295" t="s">
        <v>96</v>
      </c>
      <c r="D295" t="s">
        <v>39</v>
      </c>
      <c r="E295">
        <v>0</v>
      </c>
      <c r="F295">
        <v>1630</v>
      </c>
      <c r="J295">
        <f t="shared" si="13"/>
        <v>0</v>
      </c>
    </row>
    <row r="296" spans="1:10" x14ac:dyDescent="0.3">
      <c r="A296">
        <v>2013</v>
      </c>
      <c r="B296" t="s">
        <v>41</v>
      </c>
      <c r="C296" t="s">
        <v>97</v>
      </c>
      <c r="D296" t="s">
        <v>39</v>
      </c>
      <c r="E296">
        <v>23</v>
      </c>
      <c r="F296">
        <v>1645</v>
      </c>
      <c r="J296">
        <f t="shared" si="13"/>
        <v>50.334346504559271</v>
      </c>
    </row>
    <row r="297" spans="1:10" x14ac:dyDescent="0.3">
      <c r="A297">
        <v>2013</v>
      </c>
      <c r="B297" t="s">
        <v>41</v>
      </c>
      <c r="C297" t="s">
        <v>98</v>
      </c>
      <c r="D297" t="s">
        <v>39</v>
      </c>
      <c r="E297">
        <v>10</v>
      </c>
      <c r="F297">
        <v>601</v>
      </c>
      <c r="J297">
        <f t="shared" si="13"/>
        <v>59.900166389351078</v>
      </c>
    </row>
    <row r="298" spans="1:10" x14ac:dyDescent="0.3">
      <c r="A298">
        <v>2013</v>
      </c>
      <c r="B298" t="s">
        <v>41</v>
      </c>
      <c r="C298" t="s">
        <v>99</v>
      </c>
      <c r="D298" t="s">
        <v>39</v>
      </c>
      <c r="E298">
        <v>0</v>
      </c>
      <c r="F298">
        <v>625</v>
      </c>
      <c r="J298">
        <f t="shared" si="13"/>
        <v>0</v>
      </c>
    </row>
    <row r="299" spans="1:10" x14ac:dyDescent="0.3">
      <c r="A299">
        <v>2013</v>
      </c>
      <c r="B299" t="s">
        <v>41</v>
      </c>
      <c r="C299" t="s">
        <v>100</v>
      </c>
      <c r="D299" t="s">
        <v>39</v>
      </c>
      <c r="E299">
        <v>7</v>
      </c>
      <c r="F299">
        <v>1171</v>
      </c>
      <c r="J299">
        <f t="shared" si="13"/>
        <v>21.5200683176772</v>
      </c>
    </row>
    <row r="300" spans="1:10" x14ac:dyDescent="0.3">
      <c r="A300">
        <v>2013</v>
      </c>
      <c r="B300" t="s">
        <v>41</v>
      </c>
      <c r="C300" t="s">
        <v>101</v>
      </c>
      <c r="D300" t="s">
        <v>39</v>
      </c>
      <c r="E300">
        <v>16</v>
      </c>
      <c r="F300">
        <v>1885</v>
      </c>
      <c r="J300">
        <f t="shared" si="13"/>
        <v>30.557029177718832</v>
      </c>
    </row>
    <row r="301" spans="1:10" x14ac:dyDescent="0.3">
      <c r="A301">
        <v>2013</v>
      </c>
      <c r="B301" t="s">
        <v>41</v>
      </c>
      <c r="C301" t="s">
        <v>102</v>
      </c>
      <c r="D301" t="s">
        <v>39</v>
      </c>
      <c r="E301">
        <v>7</v>
      </c>
      <c r="F301">
        <v>2128</v>
      </c>
      <c r="J301">
        <f t="shared" si="13"/>
        <v>11.842105263157894</v>
      </c>
    </row>
    <row r="302" spans="1:10" x14ac:dyDescent="0.3">
      <c r="A302">
        <v>2013</v>
      </c>
      <c r="B302" t="s">
        <v>41</v>
      </c>
      <c r="C302" t="s">
        <v>103</v>
      </c>
      <c r="D302" t="s">
        <v>39</v>
      </c>
      <c r="E302">
        <v>3</v>
      </c>
      <c r="F302">
        <v>1620</v>
      </c>
      <c r="J302">
        <f t="shared" si="13"/>
        <v>6.6666666666666661</v>
      </c>
    </row>
    <row r="303" spans="1:10" x14ac:dyDescent="0.3">
      <c r="A303">
        <v>2013</v>
      </c>
      <c r="B303" t="s">
        <v>41</v>
      </c>
      <c r="C303" t="s">
        <v>95</v>
      </c>
      <c r="D303" t="s">
        <v>9</v>
      </c>
      <c r="E303">
        <v>0</v>
      </c>
      <c r="F303">
        <v>907</v>
      </c>
      <c r="J303">
        <f t="shared" si="13"/>
        <v>0</v>
      </c>
    </row>
    <row r="304" spans="1:10" x14ac:dyDescent="0.3">
      <c r="A304">
        <v>2013</v>
      </c>
      <c r="B304" t="s">
        <v>41</v>
      </c>
      <c r="C304" t="s">
        <v>96</v>
      </c>
      <c r="D304" t="s">
        <v>9</v>
      </c>
      <c r="E304">
        <v>0</v>
      </c>
      <c r="F304">
        <v>1630</v>
      </c>
      <c r="J304">
        <f t="shared" si="13"/>
        <v>0</v>
      </c>
    </row>
    <row r="305" spans="1:10" x14ac:dyDescent="0.3">
      <c r="A305">
        <v>2013</v>
      </c>
      <c r="B305" t="s">
        <v>41</v>
      </c>
      <c r="C305" t="s">
        <v>97</v>
      </c>
      <c r="D305" t="s">
        <v>9</v>
      </c>
      <c r="E305">
        <v>4</v>
      </c>
      <c r="F305">
        <v>1645</v>
      </c>
      <c r="J305">
        <f t="shared" si="13"/>
        <v>8.7537993920972639</v>
      </c>
    </row>
    <row r="306" spans="1:10" x14ac:dyDescent="0.3">
      <c r="A306">
        <v>2013</v>
      </c>
      <c r="B306" t="s">
        <v>41</v>
      </c>
      <c r="C306" t="s">
        <v>98</v>
      </c>
      <c r="D306" t="s">
        <v>9</v>
      </c>
      <c r="E306">
        <v>0</v>
      </c>
      <c r="F306">
        <v>601</v>
      </c>
      <c r="J306">
        <f t="shared" si="13"/>
        <v>0</v>
      </c>
    </row>
    <row r="307" spans="1:10" x14ac:dyDescent="0.3">
      <c r="A307">
        <v>2013</v>
      </c>
      <c r="B307" t="s">
        <v>41</v>
      </c>
      <c r="C307" t="s">
        <v>99</v>
      </c>
      <c r="D307" t="s">
        <v>9</v>
      </c>
      <c r="E307">
        <v>0</v>
      </c>
      <c r="F307">
        <v>625</v>
      </c>
      <c r="J307">
        <f t="shared" si="13"/>
        <v>0</v>
      </c>
    </row>
    <row r="308" spans="1:10" x14ac:dyDescent="0.3">
      <c r="A308">
        <v>2013</v>
      </c>
      <c r="B308" t="s">
        <v>41</v>
      </c>
      <c r="C308" t="s">
        <v>100</v>
      </c>
      <c r="D308" t="s">
        <v>9</v>
      </c>
      <c r="E308">
        <v>3</v>
      </c>
      <c r="F308">
        <v>1171</v>
      </c>
      <c r="J308">
        <f t="shared" si="13"/>
        <v>9.2228864218616575</v>
      </c>
    </row>
    <row r="309" spans="1:10" x14ac:dyDescent="0.3">
      <c r="A309">
        <v>2013</v>
      </c>
      <c r="B309" t="s">
        <v>41</v>
      </c>
      <c r="C309" t="s">
        <v>101</v>
      </c>
      <c r="D309" t="s">
        <v>9</v>
      </c>
      <c r="E309">
        <v>7</v>
      </c>
      <c r="F309">
        <v>1885</v>
      </c>
      <c r="J309">
        <f t="shared" si="13"/>
        <v>13.368700265251988</v>
      </c>
    </row>
    <row r="310" spans="1:10" x14ac:dyDescent="0.3">
      <c r="A310">
        <v>2013</v>
      </c>
      <c r="B310" t="s">
        <v>41</v>
      </c>
      <c r="C310" t="s">
        <v>102</v>
      </c>
      <c r="D310" t="s">
        <v>9</v>
      </c>
      <c r="E310">
        <v>1</v>
      </c>
      <c r="F310">
        <v>2128</v>
      </c>
      <c r="J310">
        <f t="shared" si="13"/>
        <v>1.6917293233082706</v>
      </c>
    </row>
    <row r="311" spans="1:10" x14ac:dyDescent="0.3">
      <c r="A311">
        <v>2013</v>
      </c>
      <c r="B311" t="s">
        <v>41</v>
      </c>
      <c r="C311" t="s">
        <v>103</v>
      </c>
      <c r="D311" t="s">
        <v>9</v>
      </c>
      <c r="E311">
        <v>4</v>
      </c>
      <c r="F311">
        <v>1620</v>
      </c>
      <c r="J311">
        <f t="shared" si="13"/>
        <v>8.8888888888888893</v>
      </c>
    </row>
    <row r="312" spans="1:10" x14ac:dyDescent="0.3">
      <c r="A312">
        <v>2013</v>
      </c>
      <c r="B312" t="s">
        <v>41</v>
      </c>
      <c r="C312" t="s">
        <v>95</v>
      </c>
      <c r="D312" t="s">
        <v>6</v>
      </c>
      <c r="E312">
        <v>6</v>
      </c>
      <c r="F312">
        <v>907</v>
      </c>
      <c r="J312">
        <f t="shared" si="13"/>
        <v>23.814773980154353</v>
      </c>
    </row>
    <row r="313" spans="1:10" x14ac:dyDescent="0.3">
      <c r="A313">
        <v>2013</v>
      </c>
      <c r="B313" t="s">
        <v>41</v>
      </c>
      <c r="C313" t="s">
        <v>96</v>
      </c>
      <c r="D313" t="s">
        <v>6</v>
      </c>
      <c r="E313">
        <v>0</v>
      </c>
      <c r="F313">
        <v>1630</v>
      </c>
      <c r="J313">
        <f t="shared" si="13"/>
        <v>0</v>
      </c>
    </row>
    <row r="314" spans="1:10" x14ac:dyDescent="0.3">
      <c r="A314">
        <v>2013</v>
      </c>
      <c r="B314" t="s">
        <v>41</v>
      </c>
      <c r="C314" t="s">
        <v>97</v>
      </c>
      <c r="D314" t="s">
        <v>6</v>
      </c>
      <c r="E314">
        <v>3</v>
      </c>
      <c r="F314">
        <v>1645</v>
      </c>
      <c r="J314">
        <f t="shared" si="13"/>
        <v>6.5653495440729488</v>
      </c>
    </row>
    <row r="315" spans="1:10" x14ac:dyDescent="0.3">
      <c r="A315">
        <v>2013</v>
      </c>
      <c r="B315" t="s">
        <v>41</v>
      </c>
      <c r="C315" t="s">
        <v>98</v>
      </c>
      <c r="D315" t="s">
        <v>6</v>
      </c>
      <c r="E315">
        <v>0</v>
      </c>
      <c r="F315">
        <v>601</v>
      </c>
      <c r="J315">
        <f t="shared" si="13"/>
        <v>0</v>
      </c>
    </row>
    <row r="316" spans="1:10" x14ac:dyDescent="0.3">
      <c r="A316">
        <v>2013</v>
      </c>
      <c r="B316" t="s">
        <v>41</v>
      </c>
      <c r="C316" t="s">
        <v>99</v>
      </c>
      <c r="D316" t="s">
        <v>6</v>
      </c>
      <c r="E316">
        <v>0</v>
      </c>
      <c r="F316">
        <v>625</v>
      </c>
      <c r="J316">
        <f t="shared" si="13"/>
        <v>0</v>
      </c>
    </row>
    <row r="317" spans="1:10" x14ac:dyDescent="0.3">
      <c r="A317">
        <v>2013</v>
      </c>
      <c r="B317" t="s">
        <v>41</v>
      </c>
      <c r="C317" t="s">
        <v>100</v>
      </c>
      <c r="D317" t="s">
        <v>6</v>
      </c>
      <c r="E317">
        <v>10</v>
      </c>
      <c r="F317">
        <v>1171</v>
      </c>
      <c r="J317">
        <f t="shared" si="13"/>
        <v>30.742954739538856</v>
      </c>
    </row>
    <row r="318" spans="1:10" x14ac:dyDescent="0.3">
      <c r="A318">
        <v>2013</v>
      </c>
      <c r="B318" t="s">
        <v>41</v>
      </c>
      <c r="C318" t="s">
        <v>101</v>
      </c>
      <c r="D318" t="s">
        <v>6</v>
      </c>
      <c r="E318">
        <v>22</v>
      </c>
      <c r="F318">
        <v>1885</v>
      </c>
      <c r="J318">
        <f t="shared" si="13"/>
        <v>42.015915119363392</v>
      </c>
    </row>
    <row r="319" spans="1:10" x14ac:dyDescent="0.3">
      <c r="A319">
        <v>2013</v>
      </c>
      <c r="B319" t="s">
        <v>41</v>
      </c>
      <c r="C319" t="s">
        <v>102</v>
      </c>
      <c r="D319" t="s">
        <v>6</v>
      </c>
      <c r="E319">
        <v>0</v>
      </c>
      <c r="F319">
        <v>2128</v>
      </c>
      <c r="J319">
        <f t="shared" si="13"/>
        <v>0</v>
      </c>
    </row>
    <row r="320" spans="1:10" x14ac:dyDescent="0.3">
      <c r="A320">
        <v>2013</v>
      </c>
      <c r="B320" t="s">
        <v>41</v>
      </c>
      <c r="C320" t="s">
        <v>103</v>
      </c>
      <c r="D320" t="s">
        <v>6</v>
      </c>
      <c r="E320">
        <v>4</v>
      </c>
      <c r="F320">
        <v>1620</v>
      </c>
      <c r="J320">
        <f t="shared" si="13"/>
        <v>8.8888888888888893</v>
      </c>
    </row>
    <row r="321" spans="1:10" x14ac:dyDescent="0.3">
      <c r="A321">
        <v>2014</v>
      </c>
      <c r="B321" t="s">
        <v>41</v>
      </c>
      <c r="C321" t="s">
        <v>128</v>
      </c>
      <c r="D321" t="s">
        <v>39</v>
      </c>
      <c r="E321">
        <v>52</v>
      </c>
      <c r="F321">
        <v>2236</v>
      </c>
      <c r="J321">
        <f t="shared" si="13"/>
        <v>83.720930232558146</v>
      </c>
    </row>
    <row r="322" spans="1:10" x14ac:dyDescent="0.3">
      <c r="A322">
        <v>2014</v>
      </c>
      <c r="B322" t="s">
        <v>41</v>
      </c>
      <c r="C322" t="s">
        <v>129</v>
      </c>
      <c r="D322" t="s">
        <v>39</v>
      </c>
      <c r="E322">
        <v>7</v>
      </c>
      <c r="F322">
        <v>450</v>
      </c>
      <c r="J322">
        <f t="shared" si="13"/>
        <v>56</v>
      </c>
    </row>
    <row r="323" spans="1:10" x14ac:dyDescent="0.3">
      <c r="A323">
        <v>2014</v>
      </c>
      <c r="B323" t="s">
        <v>41</v>
      </c>
      <c r="C323" t="s">
        <v>130</v>
      </c>
      <c r="D323" t="s">
        <v>39</v>
      </c>
      <c r="E323">
        <v>10</v>
      </c>
      <c r="F323">
        <v>609</v>
      </c>
      <c r="J323">
        <f t="shared" si="13"/>
        <v>59.11330049261084</v>
      </c>
    </row>
    <row r="324" spans="1:10" x14ac:dyDescent="0.3">
      <c r="A324">
        <v>2014</v>
      </c>
      <c r="B324" t="s">
        <v>41</v>
      </c>
      <c r="C324" t="s">
        <v>131</v>
      </c>
      <c r="D324" t="s">
        <v>39</v>
      </c>
      <c r="F324">
        <v>1338</v>
      </c>
      <c r="J324">
        <f t="shared" si="13"/>
        <v>0</v>
      </c>
    </row>
    <row r="325" spans="1:10" x14ac:dyDescent="0.3">
      <c r="A325">
        <v>2014</v>
      </c>
      <c r="B325" t="s">
        <v>41</v>
      </c>
      <c r="C325" t="s">
        <v>132</v>
      </c>
      <c r="D325" t="s">
        <v>39</v>
      </c>
      <c r="E325">
        <v>1</v>
      </c>
      <c r="F325">
        <v>1002</v>
      </c>
      <c r="J325">
        <f t="shared" si="13"/>
        <v>3.5928143712574854</v>
      </c>
    </row>
    <row r="326" spans="1:10" x14ac:dyDescent="0.3">
      <c r="A326">
        <v>2014</v>
      </c>
      <c r="B326" t="s">
        <v>41</v>
      </c>
      <c r="C326" t="s">
        <v>133</v>
      </c>
      <c r="D326" t="s">
        <v>39</v>
      </c>
      <c r="E326">
        <v>2</v>
      </c>
      <c r="F326">
        <v>628</v>
      </c>
      <c r="J326">
        <f t="shared" si="13"/>
        <v>11.464968152866241</v>
      </c>
    </row>
    <row r="327" spans="1:10" x14ac:dyDescent="0.3">
      <c r="A327">
        <v>2014</v>
      </c>
      <c r="B327" t="s">
        <v>41</v>
      </c>
      <c r="C327" t="s">
        <v>134</v>
      </c>
      <c r="D327" t="s">
        <v>39</v>
      </c>
      <c r="E327">
        <v>6</v>
      </c>
      <c r="F327">
        <v>1180</v>
      </c>
      <c r="J327">
        <f t="shared" si="13"/>
        <v>18.305084745762713</v>
      </c>
    </row>
    <row r="328" spans="1:10" x14ac:dyDescent="0.3">
      <c r="A328">
        <v>2014</v>
      </c>
      <c r="B328" t="s">
        <v>41</v>
      </c>
      <c r="C328" t="s">
        <v>135</v>
      </c>
      <c r="D328" t="s">
        <v>39</v>
      </c>
      <c r="E328">
        <v>54</v>
      </c>
      <c r="F328">
        <v>2580</v>
      </c>
      <c r="J328">
        <f t="shared" si="13"/>
        <v>75.348837209302332</v>
      </c>
    </row>
    <row r="329" spans="1:10" x14ac:dyDescent="0.3">
      <c r="A329">
        <v>2014</v>
      </c>
      <c r="B329" t="s">
        <v>41</v>
      </c>
      <c r="C329" t="s">
        <v>136</v>
      </c>
      <c r="D329" t="s">
        <v>39</v>
      </c>
      <c r="E329">
        <v>36</v>
      </c>
      <c r="F329">
        <v>2945</v>
      </c>
      <c r="J329">
        <f t="shared" si="13"/>
        <v>44.006791171477083</v>
      </c>
    </row>
    <row r="330" spans="1:10" x14ac:dyDescent="0.3">
      <c r="A330">
        <v>2014</v>
      </c>
      <c r="B330" t="s">
        <v>41</v>
      </c>
      <c r="C330" t="s">
        <v>128</v>
      </c>
      <c r="D330" t="s">
        <v>9</v>
      </c>
      <c r="E330">
        <v>1</v>
      </c>
      <c r="F330">
        <v>2236</v>
      </c>
      <c r="J330">
        <f t="shared" si="13"/>
        <v>1.6100178890876566</v>
      </c>
    </row>
    <row r="331" spans="1:10" x14ac:dyDescent="0.3">
      <c r="A331">
        <v>2014</v>
      </c>
      <c r="B331" t="s">
        <v>41</v>
      </c>
      <c r="C331" t="s">
        <v>129</v>
      </c>
      <c r="D331" t="s">
        <v>9</v>
      </c>
      <c r="E331">
        <v>0</v>
      </c>
      <c r="F331">
        <v>450</v>
      </c>
      <c r="J331">
        <f t="shared" ref="J331:J394" si="14">E331/(F331/3600)</f>
        <v>0</v>
      </c>
    </row>
    <row r="332" spans="1:10" x14ac:dyDescent="0.3">
      <c r="A332">
        <v>2014</v>
      </c>
      <c r="B332" t="s">
        <v>41</v>
      </c>
      <c r="C332" t="s">
        <v>130</v>
      </c>
      <c r="D332" t="s">
        <v>9</v>
      </c>
      <c r="E332">
        <v>3</v>
      </c>
      <c r="F332">
        <v>609</v>
      </c>
      <c r="J332">
        <f t="shared" si="14"/>
        <v>17.733990147783253</v>
      </c>
    </row>
    <row r="333" spans="1:10" x14ac:dyDescent="0.3">
      <c r="A333">
        <v>2014</v>
      </c>
      <c r="B333" t="s">
        <v>41</v>
      </c>
      <c r="C333" t="s">
        <v>131</v>
      </c>
      <c r="D333" t="s">
        <v>9</v>
      </c>
      <c r="E333">
        <v>0</v>
      </c>
      <c r="F333">
        <v>1338</v>
      </c>
      <c r="J333">
        <f t="shared" si="14"/>
        <v>0</v>
      </c>
    </row>
    <row r="334" spans="1:10" x14ac:dyDescent="0.3">
      <c r="A334">
        <v>2014</v>
      </c>
      <c r="B334" t="s">
        <v>41</v>
      </c>
      <c r="C334" t="s">
        <v>132</v>
      </c>
      <c r="D334" t="s">
        <v>9</v>
      </c>
      <c r="E334">
        <v>2</v>
      </c>
      <c r="F334">
        <v>1002</v>
      </c>
      <c r="J334">
        <f t="shared" si="14"/>
        <v>7.1856287425149707</v>
      </c>
    </row>
    <row r="335" spans="1:10" x14ac:dyDescent="0.3">
      <c r="A335">
        <v>2014</v>
      </c>
      <c r="B335" t="s">
        <v>41</v>
      </c>
      <c r="C335" t="s">
        <v>133</v>
      </c>
      <c r="D335" t="s">
        <v>9</v>
      </c>
      <c r="E335">
        <v>0</v>
      </c>
      <c r="F335">
        <v>628</v>
      </c>
      <c r="J335">
        <f t="shared" si="14"/>
        <v>0</v>
      </c>
    </row>
    <row r="336" spans="1:10" x14ac:dyDescent="0.3">
      <c r="A336">
        <v>2014</v>
      </c>
      <c r="B336" t="s">
        <v>41</v>
      </c>
      <c r="C336" t="s">
        <v>134</v>
      </c>
      <c r="D336" t="s">
        <v>9</v>
      </c>
      <c r="E336">
        <v>4</v>
      </c>
      <c r="F336">
        <v>1180</v>
      </c>
      <c r="J336">
        <f t="shared" si="14"/>
        <v>12.203389830508474</v>
      </c>
    </row>
    <row r="337" spans="1:10" x14ac:dyDescent="0.3">
      <c r="A337">
        <v>2014</v>
      </c>
      <c r="B337" t="s">
        <v>41</v>
      </c>
      <c r="C337" t="s">
        <v>135</v>
      </c>
      <c r="D337" t="s">
        <v>9</v>
      </c>
      <c r="E337">
        <v>0</v>
      </c>
      <c r="F337">
        <v>2580</v>
      </c>
      <c r="J337">
        <f t="shared" si="14"/>
        <v>0</v>
      </c>
    </row>
    <row r="338" spans="1:10" x14ac:dyDescent="0.3">
      <c r="A338">
        <v>2014</v>
      </c>
      <c r="B338" t="s">
        <v>41</v>
      </c>
      <c r="C338" t="s">
        <v>136</v>
      </c>
      <c r="D338" t="s">
        <v>9</v>
      </c>
      <c r="E338">
        <v>3</v>
      </c>
      <c r="F338">
        <v>2945</v>
      </c>
      <c r="J338">
        <f t="shared" si="14"/>
        <v>3.66723259762309</v>
      </c>
    </row>
    <row r="339" spans="1:10" x14ac:dyDescent="0.3">
      <c r="A339">
        <v>2014</v>
      </c>
      <c r="B339" t="s">
        <v>41</v>
      </c>
      <c r="C339" t="s">
        <v>128</v>
      </c>
      <c r="D339" t="s">
        <v>6</v>
      </c>
      <c r="E339">
        <v>4</v>
      </c>
      <c r="F339">
        <v>2236</v>
      </c>
      <c r="J339">
        <f t="shared" si="14"/>
        <v>6.4400715563506266</v>
      </c>
    </row>
    <row r="340" spans="1:10" x14ac:dyDescent="0.3">
      <c r="A340">
        <v>2014</v>
      </c>
      <c r="B340" t="s">
        <v>41</v>
      </c>
      <c r="C340" t="s">
        <v>129</v>
      </c>
      <c r="D340" t="s">
        <v>6</v>
      </c>
      <c r="E340">
        <v>0</v>
      </c>
      <c r="F340">
        <v>450</v>
      </c>
      <c r="J340">
        <f t="shared" si="14"/>
        <v>0</v>
      </c>
    </row>
    <row r="341" spans="1:10" x14ac:dyDescent="0.3">
      <c r="A341">
        <v>2014</v>
      </c>
      <c r="B341" t="s">
        <v>41</v>
      </c>
      <c r="C341" t="s">
        <v>130</v>
      </c>
      <c r="D341" t="s">
        <v>6</v>
      </c>
      <c r="E341">
        <v>15</v>
      </c>
      <c r="F341">
        <v>609</v>
      </c>
      <c r="J341">
        <f t="shared" si="14"/>
        <v>88.669950738916256</v>
      </c>
    </row>
    <row r="342" spans="1:10" x14ac:dyDescent="0.3">
      <c r="A342">
        <v>2014</v>
      </c>
      <c r="B342" t="s">
        <v>41</v>
      </c>
      <c r="C342" t="s">
        <v>131</v>
      </c>
      <c r="D342" t="s">
        <v>6</v>
      </c>
      <c r="E342">
        <v>0</v>
      </c>
      <c r="F342">
        <v>1338</v>
      </c>
      <c r="J342">
        <f t="shared" si="14"/>
        <v>0</v>
      </c>
    </row>
    <row r="343" spans="1:10" x14ac:dyDescent="0.3">
      <c r="A343">
        <v>2014</v>
      </c>
      <c r="B343" t="s">
        <v>41</v>
      </c>
      <c r="C343" t="s">
        <v>132</v>
      </c>
      <c r="D343" t="s">
        <v>6</v>
      </c>
      <c r="E343">
        <v>16</v>
      </c>
      <c r="F343">
        <v>1002</v>
      </c>
      <c r="J343">
        <f t="shared" si="14"/>
        <v>57.485029940119766</v>
      </c>
    </row>
    <row r="344" spans="1:10" x14ac:dyDescent="0.3">
      <c r="A344">
        <v>2014</v>
      </c>
      <c r="B344" t="s">
        <v>41</v>
      </c>
      <c r="C344" t="s">
        <v>133</v>
      </c>
      <c r="D344" t="s">
        <v>6</v>
      </c>
      <c r="E344">
        <v>1</v>
      </c>
      <c r="F344">
        <v>628</v>
      </c>
      <c r="J344">
        <f t="shared" si="14"/>
        <v>5.7324840764331206</v>
      </c>
    </row>
    <row r="345" spans="1:10" x14ac:dyDescent="0.3">
      <c r="A345">
        <v>2014</v>
      </c>
      <c r="B345" t="s">
        <v>41</v>
      </c>
      <c r="C345" t="s">
        <v>134</v>
      </c>
      <c r="D345" t="s">
        <v>6</v>
      </c>
      <c r="E345">
        <v>22</v>
      </c>
      <c r="F345">
        <v>1180</v>
      </c>
      <c r="J345">
        <f t="shared" si="14"/>
        <v>67.118644067796609</v>
      </c>
    </row>
    <row r="346" spans="1:10" x14ac:dyDescent="0.3">
      <c r="A346">
        <v>2014</v>
      </c>
      <c r="B346" t="s">
        <v>41</v>
      </c>
      <c r="C346" t="s">
        <v>135</v>
      </c>
      <c r="D346" t="s">
        <v>6</v>
      </c>
      <c r="E346">
        <v>0</v>
      </c>
      <c r="F346">
        <v>2580</v>
      </c>
      <c r="J346">
        <f t="shared" si="14"/>
        <v>0</v>
      </c>
    </row>
    <row r="347" spans="1:10" x14ac:dyDescent="0.3">
      <c r="A347">
        <v>2014</v>
      </c>
      <c r="B347" t="s">
        <v>41</v>
      </c>
      <c r="C347" t="s">
        <v>136</v>
      </c>
      <c r="D347" t="s">
        <v>6</v>
      </c>
      <c r="E347">
        <v>6</v>
      </c>
      <c r="F347">
        <v>2945</v>
      </c>
      <c r="J347">
        <f t="shared" si="14"/>
        <v>7.3344651952461799</v>
      </c>
    </row>
    <row r="348" spans="1:10" x14ac:dyDescent="0.3">
      <c r="A348">
        <v>2015</v>
      </c>
      <c r="B348" t="s">
        <v>41</v>
      </c>
      <c r="C348" t="s">
        <v>130</v>
      </c>
      <c r="D348" t="s">
        <v>39</v>
      </c>
      <c r="E348">
        <v>13</v>
      </c>
      <c r="F348">
        <v>914</v>
      </c>
      <c r="J348">
        <f t="shared" si="14"/>
        <v>51.203501094091905</v>
      </c>
    </row>
    <row r="349" spans="1:10" x14ac:dyDescent="0.3">
      <c r="A349">
        <v>2015</v>
      </c>
      <c r="B349" t="s">
        <v>41</v>
      </c>
      <c r="C349" t="s">
        <v>139</v>
      </c>
      <c r="D349" t="s">
        <v>39</v>
      </c>
      <c r="E349">
        <v>30</v>
      </c>
      <c r="F349">
        <v>777</v>
      </c>
      <c r="J349">
        <f t="shared" si="14"/>
        <v>138.996138996139</v>
      </c>
    </row>
    <row r="350" spans="1:10" x14ac:dyDescent="0.3">
      <c r="A350">
        <v>2015</v>
      </c>
      <c r="B350" t="s">
        <v>41</v>
      </c>
      <c r="C350" t="s">
        <v>132</v>
      </c>
      <c r="D350" t="s">
        <v>39</v>
      </c>
      <c r="E350">
        <v>3</v>
      </c>
      <c r="F350">
        <v>643</v>
      </c>
      <c r="J350">
        <f t="shared" si="14"/>
        <v>16.796267496111977</v>
      </c>
    </row>
    <row r="351" spans="1:10" x14ac:dyDescent="0.3">
      <c r="A351">
        <v>2015</v>
      </c>
      <c r="B351" t="s">
        <v>41</v>
      </c>
      <c r="C351" t="s">
        <v>140</v>
      </c>
      <c r="D351" t="s">
        <v>39</v>
      </c>
      <c r="E351">
        <v>5</v>
      </c>
      <c r="F351">
        <v>872</v>
      </c>
      <c r="J351">
        <f t="shared" si="14"/>
        <v>20.642201834862384</v>
      </c>
    </row>
    <row r="352" spans="1:10" x14ac:dyDescent="0.3">
      <c r="A352">
        <v>2015</v>
      </c>
      <c r="B352" t="s">
        <v>41</v>
      </c>
      <c r="C352" t="s">
        <v>134</v>
      </c>
      <c r="D352" t="s">
        <v>39</v>
      </c>
      <c r="E352">
        <v>32</v>
      </c>
      <c r="F352">
        <v>711</v>
      </c>
      <c r="J352">
        <f t="shared" si="14"/>
        <v>162.02531645569618</v>
      </c>
    </row>
    <row r="353" spans="1:10" x14ac:dyDescent="0.3">
      <c r="A353">
        <v>2015</v>
      </c>
      <c r="B353" t="s">
        <v>41</v>
      </c>
      <c r="C353" t="s">
        <v>141</v>
      </c>
      <c r="D353" t="s">
        <v>39</v>
      </c>
      <c r="E353">
        <v>3</v>
      </c>
      <c r="F353">
        <v>800</v>
      </c>
      <c r="J353">
        <f t="shared" si="14"/>
        <v>13.5</v>
      </c>
    </row>
    <row r="354" spans="1:10" x14ac:dyDescent="0.3">
      <c r="A354">
        <v>2015</v>
      </c>
      <c r="B354" t="s">
        <v>41</v>
      </c>
      <c r="C354" t="s">
        <v>142</v>
      </c>
      <c r="D354" t="s">
        <v>39</v>
      </c>
      <c r="E354">
        <v>1</v>
      </c>
      <c r="F354">
        <v>890</v>
      </c>
      <c r="J354">
        <f t="shared" si="14"/>
        <v>4.0449438202247192</v>
      </c>
    </row>
    <row r="355" spans="1:10" x14ac:dyDescent="0.3">
      <c r="A355">
        <v>2015</v>
      </c>
      <c r="B355" t="s">
        <v>41</v>
      </c>
      <c r="C355" t="s">
        <v>143</v>
      </c>
      <c r="D355" t="s">
        <v>39</v>
      </c>
      <c r="E355">
        <v>20</v>
      </c>
      <c r="F355">
        <v>2580</v>
      </c>
      <c r="J355">
        <f t="shared" si="14"/>
        <v>27.906976744186046</v>
      </c>
    </row>
    <row r="356" spans="1:10" x14ac:dyDescent="0.3">
      <c r="A356">
        <v>2015</v>
      </c>
      <c r="B356" t="s">
        <v>41</v>
      </c>
      <c r="C356" t="s">
        <v>144</v>
      </c>
      <c r="D356" t="s">
        <v>39</v>
      </c>
      <c r="E356">
        <v>33</v>
      </c>
      <c r="F356">
        <v>794</v>
      </c>
      <c r="J356">
        <f t="shared" si="14"/>
        <v>149.62216624685138</v>
      </c>
    </row>
    <row r="357" spans="1:10" x14ac:dyDescent="0.3">
      <c r="A357">
        <v>2015</v>
      </c>
      <c r="B357" t="s">
        <v>41</v>
      </c>
      <c r="C357" t="s">
        <v>130</v>
      </c>
      <c r="D357" t="s">
        <v>9</v>
      </c>
      <c r="E357">
        <v>0</v>
      </c>
      <c r="F357">
        <v>914</v>
      </c>
      <c r="J357">
        <f t="shared" si="14"/>
        <v>0</v>
      </c>
    </row>
    <row r="358" spans="1:10" x14ac:dyDescent="0.3">
      <c r="A358">
        <v>2015</v>
      </c>
      <c r="B358" t="s">
        <v>41</v>
      </c>
      <c r="C358" t="s">
        <v>139</v>
      </c>
      <c r="D358" t="s">
        <v>9</v>
      </c>
      <c r="E358">
        <v>0</v>
      </c>
      <c r="F358">
        <v>777</v>
      </c>
      <c r="J358">
        <f t="shared" si="14"/>
        <v>0</v>
      </c>
    </row>
    <row r="359" spans="1:10" x14ac:dyDescent="0.3">
      <c r="A359">
        <v>2015</v>
      </c>
      <c r="B359" t="s">
        <v>41</v>
      </c>
      <c r="C359" t="s">
        <v>132</v>
      </c>
      <c r="D359" t="s">
        <v>9</v>
      </c>
      <c r="E359">
        <v>1</v>
      </c>
      <c r="F359">
        <v>643</v>
      </c>
      <c r="J359">
        <f t="shared" si="14"/>
        <v>5.598755832037325</v>
      </c>
    </row>
    <row r="360" spans="1:10" x14ac:dyDescent="0.3">
      <c r="A360">
        <v>2015</v>
      </c>
      <c r="B360" t="s">
        <v>41</v>
      </c>
      <c r="C360" t="s">
        <v>140</v>
      </c>
      <c r="D360" t="s">
        <v>9</v>
      </c>
      <c r="E360">
        <v>1</v>
      </c>
      <c r="F360">
        <v>872</v>
      </c>
      <c r="J360">
        <f t="shared" si="14"/>
        <v>4.1284403669724767</v>
      </c>
    </row>
    <row r="361" spans="1:10" x14ac:dyDescent="0.3">
      <c r="A361">
        <v>2015</v>
      </c>
      <c r="B361" t="s">
        <v>41</v>
      </c>
      <c r="C361" t="s">
        <v>134</v>
      </c>
      <c r="D361" t="s">
        <v>9</v>
      </c>
      <c r="E361">
        <v>0</v>
      </c>
      <c r="F361">
        <v>711</v>
      </c>
      <c r="J361">
        <f t="shared" si="14"/>
        <v>0</v>
      </c>
    </row>
    <row r="362" spans="1:10" x14ac:dyDescent="0.3">
      <c r="A362">
        <v>2015</v>
      </c>
      <c r="B362" t="s">
        <v>41</v>
      </c>
      <c r="C362" t="s">
        <v>141</v>
      </c>
      <c r="D362" t="s">
        <v>9</v>
      </c>
      <c r="E362">
        <v>0</v>
      </c>
      <c r="F362">
        <v>800</v>
      </c>
      <c r="J362">
        <f t="shared" si="14"/>
        <v>0</v>
      </c>
    </row>
    <row r="363" spans="1:10" x14ac:dyDescent="0.3">
      <c r="A363">
        <v>2015</v>
      </c>
      <c r="B363" t="s">
        <v>41</v>
      </c>
      <c r="C363" t="s">
        <v>142</v>
      </c>
      <c r="D363" t="s">
        <v>9</v>
      </c>
      <c r="E363">
        <v>0</v>
      </c>
      <c r="F363">
        <v>890</v>
      </c>
      <c r="J363">
        <f t="shared" si="14"/>
        <v>0</v>
      </c>
    </row>
    <row r="364" spans="1:10" x14ac:dyDescent="0.3">
      <c r="A364">
        <v>2015</v>
      </c>
      <c r="B364" t="s">
        <v>41</v>
      </c>
      <c r="C364" t="s">
        <v>143</v>
      </c>
      <c r="D364" t="s">
        <v>9</v>
      </c>
      <c r="E364">
        <v>0</v>
      </c>
      <c r="F364">
        <v>2580</v>
      </c>
      <c r="J364">
        <f t="shared" si="14"/>
        <v>0</v>
      </c>
    </row>
    <row r="365" spans="1:10" x14ac:dyDescent="0.3">
      <c r="A365">
        <v>2015</v>
      </c>
      <c r="B365" t="s">
        <v>41</v>
      </c>
      <c r="C365" t="s">
        <v>144</v>
      </c>
      <c r="D365" t="s">
        <v>9</v>
      </c>
      <c r="E365">
        <v>0</v>
      </c>
      <c r="F365">
        <v>794</v>
      </c>
      <c r="J365">
        <f t="shared" si="14"/>
        <v>0</v>
      </c>
    </row>
    <row r="366" spans="1:10" x14ac:dyDescent="0.3">
      <c r="A366">
        <v>2015</v>
      </c>
      <c r="B366" t="s">
        <v>41</v>
      </c>
      <c r="C366" t="s">
        <v>130</v>
      </c>
      <c r="D366" t="s">
        <v>6</v>
      </c>
      <c r="E366">
        <v>7</v>
      </c>
      <c r="F366">
        <v>914</v>
      </c>
      <c r="J366">
        <f t="shared" si="14"/>
        <v>27.571115973741794</v>
      </c>
    </row>
    <row r="367" spans="1:10" x14ac:dyDescent="0.3">
      <c r="A367">
        <v>2015</v>
      </c>
      <c r="B367" t="s">
        <v>41</v>
      </c>
      <c r="C367" t="s">
        <v>139</v>
      </c>
      <c r="D367" t="s">
        <v>6</v>
      </c>
      <c r="E367">
        <v>0</v>
      </c>
      <c r="F367">
        <v>777</v>
      </c>
      <c r="J367">
        <f t="shared" si="14"/>
        <v>0</v>
      </c>
    </row>
    <row r="368" spans="1:10" x14ac:dyDescent="0.3">
      <c r="A368">
        <v>2015</v>
      </c>
      <c r="B368" t="s">
        <v>41</v>
      </c>
      <c r="C368" t="s">
        <v>132</v>
      </c>
      <c r="D368" t="s">
        <v>6</v>
      </c>
      <c r="E368">
        <v>13</v>
      </c>
      <c r="F368">
        <v>643</v>
      </c>
      <c r="J368">
        <f t="shared" si="14"/>
        <v>72.783825816485219</v>
      </c>
    </row>
    <row r="369" spans="1:10" x14ac:dyDescent="0.3">
      <c r="A369">
        <v>2015</v>
      </c>
      <c r="B369" t="s">
        <v>41</v>
      </c>
      <c r="C369" t="s">
        <v>140</v>
      </c>
      <c r="D369" t="s">
        <v>6</v>
      </c>
      <c r="E369">
        <v>2</v>
      </c>
      <c r="F369">
        <v>872</v>
      </c>
      <c r="J369">
        <f t="shared" si="14"/>
        <v>8.2568807339449535</v>
      </c>
    </row>
    <row r="370" spans="1:10" x14ac:dyDescent="0.3">
      <c r="A370">
        <v>2015</v>
      </c>
      <c r="B370" t="s">
        <v>41</v>
      </c>
      <c r="C370" t="s">
        <v>134</v>
      </c>
      <c r="D370" t="s">
        <v>6</v>
      </c>
      <c r="E370">
        <v>2</v>
      </c>
      <c r="F370">
        <v>711</v>
      </c>
      <c r="J370">
        <f t="shared" si="14"/>
        <v>10.126582278481012</v>
      </c>
    </row>
    <row r="371" spans="1:10" x14ac:dyDescent="0.3">
      <c r="A371">
        <v>2015</v>
      </c>
      <c r="B371" t="s">
        <v>41</v>
      </c>
      <c r="C371" t="s">
        <v>141</v>
      </c>
      <c r="D371" t="s">
        <v>6</v>
      </c>
      <c r="E371">
        <v>0</v>
      </c>
      <c r="F371">
        <v>800</v>
      </c>
      <c r="J371">
        <f t="shared" si="14"/>
        <v>0</v>
      </c>
    </row>
    <row r="372" spans="1:10" x14ac:dyDescent="0.3">
      <c r="A372">
        <v>2015</v>
      </c>
      <c r="B372" t="s">
        <v>41</v>
      </c>
      <c r="C372" t="s">
        <v>142</v>
      </c>
      <c r="D372" t="s">
        <v>6</v>
      </c>
      <c r="E372">
        <v>0</v>
      </c>
      <c r="F372">
        <v>890</v>
      </c>
      <c r="J372">
        <f t="shared" si="14"/>
        <v>0</v>
      </c>
    </row>
    <row r="373" spans="1:10" x14ac:dyDescent="0.3">
      <c r="A373">
        <v>2015</v>
      </c>
      <c r="B373" t="s">
        <v>41</v>
      </c>
      <c r="C373" t="s">
        <v>143</v>
      </c>
      <c r="D373" t="s">
        <v>6</v>
      </c>
      <c r="E373">
        <v>0</v>
      </c>
      <c r="F373">
        <v>2580</v>
      </c>
      <c r="J373">
        <f t="shared" si="14"/>
        <v>0</v>
      </c>
    </row>
    <row r="374" spans="1:10" x14ac:dyDescent="0.3">
      <c r="A374">
        <v>2015</v>
      </c>
      <c r="B374" t="s">
        <v>41</v>
      </c>
      <c r="C374" t="s">
        <v>144</v>
      </c>
      <c r="D374" t="s">
        <v>6</v>
      </c>
      <c r="E374">
        <v>0</v>
      </c>
      <c r="F374">
        <v>794</v>
      </c>
      <c r="J374">
        <f t="shared" si="14"/>
        <v>0</v>
      </c>
    </row>
    <row r="375" spans="1:10" x14ac:dyDescent="0.3">
      <c r="A375">
        <v>2016</v>
      </c>
      <c r="B375" t="s">
        <v>41</v>
      </c>
      <c r="C375" t="s">
        <v>130</v>
      </c>
      <c r="D375" t="s">
        <v>39</v>
      </c>
      <c r="E375">
        <v>6</v>
      </c>
      <c r="F375">
        <v>645</v>
      </c>
      <c r="J375">
        <f t="shared" si="14"/>
        <v>33.488372093023258</v>
      </c>
    </row>
    <row r="376" spans="1:10" x14ac:dyDescent="0.3">
      <c r="A376">
        <v>2016</v>
      </c>
      <c r="B376" t="s">
        <v>41</v>
      </c>
      <c r="C376" t="s">
        <v>139</v>
      </c>
      <c r="D376" t="s">
        <v>39</v>
      </c>
      <c r="E376">
        <v>6</v>
      </c>
      <c r="F376">
        <v>703</v>
      </c>
      <c r="J376">
        <f t="shared" si="14"/>
        <v>30.725462304409675</v>
      </c>
    </row>
    <row r="377" spans="1:10" x14ac:dyDescent="0.3">
      <c r="A377">
        <v>2016</v>
      </c>
      <c r="B377" t="s">
        <v>41</v>
      </c>
      <c r="C377" t="s">
        <v>157</v>
      </c>
      <c r="D377" t="s">
        <v>39</v>
      </c>
      <c r="E377">
        <v>0</v>
      </c>
      <c r="F377">
        <v>794</v>
      </c>
      <c r="J377">
        <f t="shared" si="14"/>
        <v>0</v>
      </c>
    </row>
    <row r="378" spans="1:10" x14ac:dyDescent="0.3">
      <c r="A378">
        <v>2016</v>
      </c>
      <c r="B378" t="s">
        <v>41</v>
      </c>
      <c r="C378" t="s">
        <v>132</v>
      </c>
      <c r="D378" t="s">
        <v>39</v>
      </c>
      <c r="E378">
        <v>14</v>
      </c>
      <c r="F378">
        <v>714</v>
      </c>
      <c r="J378">
        <f t="shared" si="14"/>
        <v>70.588235294117652</v>
      </c>
    </row>
    <row r="379" spans="1:10" x14ac:dyDescent="0.3">
      <c r="A379">
        <v>2016</v>
      </c>
      <c r="B379" t="s">
        <v>41</v>
      </c>
      <c r="C379" t="s">
        <v>133</v>
      </c>
      <c r="D379" t="s">
        <v>39</v>
      </c>
      <c r="E379">
        <v>0</v>
      </c>
      <c r="F379">
        <v>731</v>
      </c>
      <c r="J379">
        <f t="shared" si="14"/>
        <v>0</v>
      </c>
    </row>
    <row r="380" spans="1:10" x14ac:dyDescent="0.3">
      <c r="A380">
        <v>2016</v>
      </c>
      <c r="B380" t="s">
        <v>41</v>
      </c>
      <c r="C380" t="s">
        <v>140</v>
      </c>
      <c r="D380" t="s">
        <v>39</v>
      </c>
      <c r="E380">
        <v>12</v>
      </c>
      <c r="F380">
        <v>792</v>
      </c>
      <c r="J380">
        <f t="shared" si="14"/>
        <v>54.545454545454547</v>
      </c>
    </row>
    <row r="381" spans="1:10" x14ac:dyDescent="0.3">
      <c r="A381">
        <v>2016</v>
      </c>
      <c r="B381" t="s">
        <v>41</v>
      </c>
      <c r="C381" t="s">
        <v>134</v>
      </c>
      <c r="D381" t="s">
        <v>39</v>
      </c>
      <c r="E381">
        <v>5</v>
      </c>
      <c r="F381">
        <v>274</v>
      </c>
      <c r="J381">
        <f t="shared" si="14"/>
        <v>65.693430656934297</v>
      </c>
    </row>
    <row r="382" spans="1:10" x14ac:dyDescent="0.3">
      <c r="A382">
        <v>2016</v>
      </c>
      <c r="B382" t="s">
        <v>41</v>
      </c>
      <c r="C382" t="s">
        <v>135</v>
      </c>
      <c r="D382" t="s">
        <v>39</v>
      </c>
      <c r="E382">
        <v>11</v>
      </c>
      <c r="F382">
        <v>637</v>
      </c>
      <c r="J382">
        <f t="shared" si="14"/>
        <v>62.166405023547888</v>
      </c>
    </row>
    <row r="383" spans="1:10" x14ac:dyDescent="0.3">
      <c r="A383">
        <v>2016</v>
      </c>
      <c r="B383" t="s">
        <v>41</v>
      </c>
      <c r="C383" t="s">
        <v>158</v>
      </c>
      <c r="D383" t="s">
        <v>39</v>
      </c>
      <c r="E383">
        <v>8</v>
      </c>
      <c r="F383">
        <v>555</v>
      </c>
      <c r="J383">
        <f t="shared" si="14"/>
        <v>51.891891891891888</v>
      </c>
    </row>
    <row r="384" spans="1:10" x14ac:dyDescent="0.3">
      <c r="A384">
        <v>2016</v>
      </c>
      <c r="B384" t="s">
        <v>41</v>
      </c>
      <c r="C384" t="s">
        <v>130</v>
      </c>
      <c r="D384" t="s">
        <v>9</v>
      </c>
      <c r="E384">
        <v>0</v>
      </c>
      <c r="F384">
        <v>645</v>
      </c>
      <c r="J384">
        <f t="shared" si="14"/>
        <v>0</v>
      </c>
    </row>
    <row r="385" spans="1:10" x14ac:dyDescent="0.3">
      <c r="A385">
        <v>2016</v>
      </c>
      <c r="B385" t="s">
        <v>41</v>
      </c>
      <c r="C385" t="s">
        <v>139</v>
      </c>
      <c r="D385" t="s">
        <v>9</v>
      </c>
      <c r="E385">
        <v>0</v>
      </c>
      <c r="F385">
        <v>703</v>
      </c>
      <c r="J385">
        <f t="shared" si="14"/>
        <v>0</v>
      </c>
    </row>
    <row r="386" spans="1:10" x14ac:dyDescent="0.3">
      <c r="A386">
        <v>2016</v>
      </c>
      <c r="B386" t="s">
        <v>41</v>
      </c>
      <c r="C386" t="s">
        <v>157</v>
      </c>
      <c r="D386" t="s">
        <v>9</v>
      </c>
      <c r="E386">
        <v>0</v>
      </c>
      <c r="F386">
        <v>794</v>
      </c>
      <c r="J386">
        <f t="shared" si="14"/>
        <v>0</v>
      </c>
    </row>
    <row r="387" spans="1:10" x14ac:dyDescent="0.3">
      <c r="A387">
        <v>2016</v>
      </c>
      <c r="B387" t="s">
        <v>41</v>
      </c>
      <c r="C387" t="s">
        <v>132</v>
      </c>
      <c r="D387" t="s">
        <v>9</v>
      </c>
      <c r="E387">
        <v>0</v>
      </c>
      <c r="F387">
        <v>714</v>
      </c>
      <c r="J387">
        <f t="shared" si="14"/>
        <v>0</v>
      </c>
    </row>
    <row r="388" spans="1:10" x14ac:dyDescent="0.3">
      <c r="A388">
        <v>2016</v>
      </c>
      <c r="B388" t="s">
        <v>41</v>
      </c>
      <c r="C388" t="s">
        <v>133</v>
      </c>
      <c r="D388" t="s">
        <v>9</v>
      </c>
      <c r="E388">
        <v>0</v>
      </c>
      <c r="F388">
        <v>731</v>
      </c>
      <c r="J388">
        <f t="shared" si="14"/>
        <v>0</v>
      </c>
    </row>
    <row r="389" spans="1:10" x14ac:dyDescent="0.3">
      <c r="A389">
        <v>2016</v>
      </c>
      <c r="B389" t="s">
        <v>41</v>
      </c>
      <c r="C389" t="s">
        <v>140</v>
      </c>
      <c r="D389" t="s">
        <v>9</v>
      </c>
      <c r="E389">
        <v>0</v>
      </c>
      <c r="F389">
        <v>792</v>
      </c>
      <c r="J389">
        <f t="shared" si="14"/>
        <v>0</v>
      </c>
    </row>
    <row r="390" spans="1:10" x14ac:dyDescent="0.3">
      <c r="A390">
        <v>2016</v>
      </c>
      <c r="B390" t="s">
        <v>41</v>
      </c>
      <c r="C390" t="s">
        <v>134</v>
      </c>
      <c r="D390" t="s">
        <v>9</v>
      </c>
      <c r="E390">
        <v>1</v>
      </c>
      <c r="F390">
        <f>274*2</f>
        <v>548</v>
      </c>
      <c r="J390">
        <f t="shared" si="14"/>
        <v>6.5693430656934302</v>
      </c>
    </row>
    <row r="391" spans="1:10" x14ac:dyDescent="0.3">
      <c r="A391">
        <v>2016</v>
      </c>
      <c r="B391" t="s">
        <v>41</v>
      </c>
      <c r="C391" t="s">
        <v>135</v>
      </c>
      <c r="D391" t="s">
        <v>9</v>
      </c>
      <c r="E391">
        <v>0</v>
      </c>
      <c r="F391">
        <v>637</v>
      </c>
      <c r="J391">
        <f t="shared" si="14"/>
        <v>0</v>
      </c>
    </row>
    <row r="392" spans="1:10" x14ac:dyDescent="0.3">
      <c r="A392">
        <v>2016</v>
      </c>
      <c r="B392" t="s">
        <v>41</v>
      </c>
      <c r="C392" t="s">
        <v>158</v>
      </c>
      <c r="D392" t="s">
        <v>9</v>
      </c>
      <c r="E392">
        <v>0</v>
      </c>
      <c r="F392">
        <v>555</v>
      </c>
      <c r="J392">
        <f t="shared" si="14"/>
        <v>0</v>
      </c>
    </row>
    <row r="393" spans="1:10" x14ac:dyDescent="0.3">
      <c r="A393">
        <v>2016</v>
      </c>
      <c r="B393" t="s">
        <v>41</v>
      </c>
      <c r="C393" t="s">
        <v>130</v>
      </c>
      <c r="D393" t="s">
        <v>6</v>
      </c>
      <c r="E393">
        <v>15</v>
      </c>
      <c r="F393">
        <v>645</v>
      </c>
      <c r="J393">
        <f t="shared" si="14"/>
        <v>83.720930232558132</v>
      </c>
    </row>
    <row r="394" spans="1:10" x14ac:dyDescent="0.3">
      <c r="A394">
        <v>2016</v>
      </c>
      <c r="B394" t="s">
        <v>41</v>
      </c>
      <c r="C394" t="s">
        <v>139</v>
      </c>
      <c r="D394" t="s">
        <v>6</v>
      </c>
      <c r="E394">
        <v>0</v>
      </c>
      <c r="F394">
        <v>703</v>
      </c>
      <c r="J394">
        <f t="shared" si="14"/>
        <v>0</v>
      </c>
    </row>
    <row r="395" spans="1:10" x14ac:dyDescent="0.3">
      <c r="A395">
        <v>2016</v>
      </c>
      <c r="B395" t="s">
        <v>41</v>
      </c>
      <c r="C395" t="s">
        <v>157</v>
      </c>
      <c r="D395" t="s">
        <v>6</v>
      </c>
      <c r="E395">
        <v>0</v>
      </c>
      <c r="F395">
        <v>794</v>
      </c>
      <c r="J395">
        <f t="shared" ref="J395:J458" si="15">E395/(F395/3600)</f>
        <v>0</v>
      </c>
    </row>
    <row r="396" spans="1:10" x14ac:dyDescent="0.3">
      <c r="A396">
        <v>2016</v>
      </c>
      <c r="B396" t="s">
        <v>41</v>
      </c>
      <c r="C396" t="s">
        <v>132</v>
      </c>
      <c r="D396" t="s">
        <v>6</v>
      </c>
      <c r="E396">
        <v>32</v>
      </c>
      <c r="F396">
        <v>714</v>
      </c>
      <c r="J396">
        <f t="shared" si="15"/>
        <v>161.34453781512605</v>
      </c>
    </row>
    <row r="397" spans="1:10" x14ac:dyDescent="0.3">
      <c r="A397">
        <v>2016</v>
      </c>
      <c r="B397" t="s">
        <v>41</v>
      </c>
      <c r="C397" t="s">
        <v>133</v>
      </c>
      <c r="D397" t="s">
        <v>6</v>
      </c>
      <c r="E397">
        <v>0</v>
      </c>
      <c r="F397">
        <v>731</v>
      </c>
      <c r="J397">
        <f t="shared" si="15"/>
        <v>0</v>
      </c>
    </row>
    <row r="398" spans="1:10" x14ac:dyDescent="0.3">
      <c r="A398">
        <v>2016</v>
      </c>
      <c r="B398" t="s">
        <v>41</v>
      </c>
      <c r="C398" t="s">
        <v>140</v>
      </c>
      <c r="D398" t="s">
        <v>6</v>
      </c>
      <c r="E398">
        <v>1</v>
      </c>
      <c r="F398">
        <v>792</v>
      </c>
      <c r="J398">
        <f t="shared" si="15"/>
        <v>4.5454545454545459</v>
      </c>
    </row>
    <row r="399" spans="1:10" x14ac:dyDescent="0.3">
      <c r="A399">
        <v>2016</v>
      </c>
      <c r="B399" t="s">
        <v>41</v>
      </c>
      <c r="C399" t="s">
        <v>134</v>
      </c>
      <c r="D399" t="s">
        <v>6</v>
      </c>
      <c r="E399">
        <v>22</v>
      </c>
      <c r="F399">
        <v>548</v>
      </c>
      <c r="J399">
        <f t="shared" si="15"/>
        <v>144.52554744525546</v>
      </c>
    </row>
    <row r="400" spans="1:10" x14ac:dyDescent="0.3">
      <c r="A400">
        <v>2016</v>
      </c>
      <c r="B400" t="s">
        <v>41</v>
      </c>
      <c r="C400" t="s">
        <v>135</v>
      </c>
      <c r="D400" t="s">
        <v>6</v>
      </c>
      <c r="E400">
        <v>0</v>
      </c>
      <c r="F400">
        <v>637</v>
      </c>
      <c r="J400">
        <f t="shared" si="15"/>
        <v>0</v>
      </c>
    </row>
    <row r="401" spans="1:10" x14ac:dyDescent="0.3">
      <c r="A401">
        <v>2016</v>
      </c>
      <c r="B401" t="s">
        <v>41</v>
      </c>
      <c r="C401" t="s">
        <v>158</v>
      </c>
      <c r="D401" t="s">
        <v>6</v>
      </c>
      <c r="E401">
        <v>0</v>
      </c>
      <c r="F401">
        <v>555</v>
      </c>
      <c r="J401">
        <f t="shared" si="15"/>
        <v>0</v>
      </c>
    </row>
    <row r="402" spans="1:10" x14ac:dyDescent="0.3">
      <c r="A402">
        <v>2017</v>
      </c>
      <c r="B402" t="s">
        <v>41</v>
      </c>
      <c r="C402" t="s">
        <v>130</v>
      </c>
      <c r="D402" t="s">
        <v>9</v>
      </c>
      <c r="E402">
        <v>0</v>
      </c>
      <c r="F402">
        <v>914</v>
      </c>
      <c r="J402">
        <f t="shared" si="15"/>
        <v>0</v>
      </c>
    </row>
    <row r="403" spans="1:10" x14ac:dyDescent="0.3">
      <c r="A403">
        <v>2017</v>
      </c>
      <c r="B403" t="s">
        <v>41</v>
      </c>
      <c r="C403" t="s">
        <v>139</v>
      </c>
      <c r="D403" t="s">
        <v>9</v>
      </c>
      <c r="E403">
        <v>1</v>
      </c>
      <c r="F403">
        <v>869</v>
      </c>
      <c r="J403">
        <f t="shared" si="15"/>
        <v>4.1426927502876874</v>
      </c>
    </row>
    <row r="404" spans="1:10" x14ac:dyDescent="0.3">
      <c r="A404">
        <v>2017</v>
      </c>
      <c r="B404" t="s">
        <v>41</v>
      </c>
      <c r="C404" t="s">
        <v>157</v>
      </c>
      <c r="D404" t="s">
        <v>9</v>
      </c>
      <c r="E404">
        <v>0</v>
      </c>
      <c r="F404">
        <v>590</v>
      </c>
      <c r="J404">
        <f t="shared" si="15"/>
        <v>0</v>
      </c>
    </row>
    <row r="405" spans="1:10" x14ac:dyDescent="0.3">
      <c r="A405">
        <v>2017</v>
      </c>
      <c r="B405" t="s">
        <v>41</v>
      </c>
      <c r="C405" t="s">
        <v>132</v>
      </c>
      <c r="D405" t="s">
        <v>9</v>
      </c>
      <c r="E405">
        <v>0</v>
      </c>
      <c r="F405">
        <v>857</v>
      </c>
      <c r="J405">
        <f t="shared" si="15"/>
        <v>0</v>
      </c>
    </row>
    <row r="406" spans="1:10" x14ac:dyDescent="0.3">
      <c r="A406">
        <v>2017</v>
      </c>
      <c r="B406" t="s">
        <v>41</v>
      </c>
      <c r="C406" t="s">
        <v>133</v>
      </c>
      <c r="D406" t="s">
        <v>9</v>
      </c>
      <c r="E406">
        <v>0</v>
      </c>
      <c r="F406">
        <v>453</v>
      </c>
      <c r="J406">
        <f t="shared" si="15"/>
        <v>0</v>
      </c>
    </row>
    <row r="407" spans="1:10" x14ac:dyDescent="0.3">
      <c r="A407">
        <v>2017</v>
      </c>
      <c r="B407" t="s">
        <v>41</v>
      </c>
      <c r="C407" t="s">
        <v>140</v>
      </c>
      <c r="D407" t="s">
        <v>9</v>
      </c>
      <c r="E407">
        <v>3</v>
      </c>
      <c r="F407">
        <v>885</v>
      </c>
      <c r="J407">
        <f t="shared" si="15"/>
        <v>12.203389830508476</v>
      </c>
    </row>
    <row r="408" spans="1:10" x14ac:dyDescent="0.3">
      <c r="A408">
        <v>2017</v>
      </c>
      <c r="B408" t="s">
        <v>41</v>
      </c>
      <c r="C408" t="s">
        <v>134</v>
      </c>
      <c r="D408" t="s">
        <v>9</v>
      </c>
      <c r="E408">
        <v>0</v>
      </c>
      <c r="F408">
        <v>1442</v>
      </c>
      <c r="J408">
        <f t="shared" si="15"/>
        <v>0</v>
      </c>
    </row>
    <row r="409" spans="1:10" x14ac:dyDescent="0.3">
      <c r="A409">
        <v>2017</v>
      </c>
      <c r="B409" t="s">
        <v>41</v>
      </c>
      <c r="C409" t="s">
        <v>135</v>
      </c>
      <c r="D409" t="s">
        <v>9</v>
      </c>
      <c r="E409">
        <v>0</v>
      </c>
      <c r="F409">
        <v>587</v>
      </c>
      <c r="J409">
        <f t="shared" si="15"/>
        <v>0</v>
      </c>
    </row>
    <row r="410" spans="1:10" x14ac:dyDescent="0.3">
      <c r="A410">
        <v>2017</v>
      </c>
      <c r="B410" t="s">
        <v>41</v>
      </c>
      <c r="C410" t="s">
        <v>158</v>
      </c>
      <c r="D410" t="s">
        <v>9</v>
      </c>
      <c r="E410">
        <v>0</v>
      </c>
      <c r="F410">
        <v>755</v>
      </c>
      <c r="J410">
        <f t="shared" si="15"/>
        <v>0</v>
      </c>
    </row>
    <row r="411" spans="1:10" x14ac:dyDescent="0.3">
      <c r="A411">
        <v>2017</v>
      </c>
      <c r="B411" t="s">
        <v>41</v>
      </c>
      <c r="C411" t="s">
        <v>130</v>
      </c>
      <c r="D411" t="s">
        <v>6</v>
      </c>
      <c r="E411">
        <v>7</v>
      </c>
      <c r="F411">
        <v>914</v>
      </c>
      <c r="J411">
        <f t="shared" si="15"/>
        <v>27.571115973741794</v>
      </c>
    </row>
    <row r="412" spans="1:10" x14ac:dyDescent="0.3">
      <c r="A412">
        <v>2017</v>
      </c>
      <c r="B412" t="s">
        <v>41</v>
      </c>
      <c r="C412" t="s">
        <v>139</v>
      </c>
      <c r="D412" t="s">
        <v>6</v>
      </c>
      <c r="E412">
        <v>2</v>
      </c>
      <c r="F412">
        <v>869</v>
      </c>
      <c r="J412">
        <f t="shared" si="15"/>
        <v>8.2853855005753747</v>
      </c>
    </row>
    <row r="413" spans="1:10" x14ac:dyDescent="0.3">
      <c r="A413">
        <v>2017</v>
      </c>
      <c r="B413" t="s">
        <v>41</v>
      </c>
      <c r="C413" t="s">
        <v>157</v>
      </c>
      <c r="D413" t="s">
        <v>6</v>
      </c>
      <c r="E413">
        <v>0</v>
      </c>
      <c r="F413">
        <v>590</v>
      </c>
      <c r="J413">
        <f t="shared" si="15"/>
        <v>0</v>
      </c>
    </row>
    <row r="414" spans="1:10" x14ac:dyDescent="0.3">
      <c r="A414">
        <v>2017</v>
      </c>
      <c r="B414" t="s">
        <v>41</v>
      </c>
      <c r="C414" t="s">
        <v>132</v>
      </c>
      <c r="D414" t="s">
        <v>6</v>
      </c>
      <c r="E414">
        <v>0</v>
      </c>
      <c r="F414">
        <v>857</v>
      </c>
      <c r="J414">
        <f t="shared" si="15"/>
        <v>0</v>
      </c>
    </row>
    <row r="415" spans="1:10" x14ac:dyDescent="0.3">
      <c r="A415">
        <v>2017</v>
      </c>
      <c r="B415" t="s">
        <v>41</v>
      </c>
      <c r="C415" t="s">
        <v>133</v>
      </c>
      <c r="D415" t="s">
        <v>6</v>
      </c>
      <c r="E415">
        <v>0</v>
      </c>
      <c r="F415">
        <v>453</v>
      </c>
      <c r="J415">
        <f t="shared" si="15"/>
        <v>0</v>
      </c>
    </row>
    <row r="416" spans="1:10" x14ac:dyDescent="0.3">
      <c r="A416">
        <v>2017</v>
      </c>
      <c r="B416" t="s">
        <v>41</v>
      </c>
      <c r="C416" t="s">
        <v>140</v>
      </c>
      <c r="D416" t="s">
        <v>6</v>
      </c>
      <c r="E416">
        <v>2</v>
      </c>
      <c r="F416">
        <v>885</v>
      </c>
      <c r="J416">
        <f t="shared" si="15"/>
        <v>8.1355932203389827</v>
      </c>
    </row>
    <row r="417" spans="1:10" x14ac:dyDescent="0.3">
      <c r="A417">
        <v>2017</v>
      </c>
      <c r="B417" t="s">
        <v>41</v>
      </c>
      <c r="C417" t="s">
        <v>134</v>
      </c>
      <c r="D417" t="s">
        <v>6</v>
      </c>
      <c r="E417">
        <v>10</v>
      </c>
      <c r="F417">
        <v>1442</v>
      </c>
      <c r="J417">
        <f t="shared" si="15"/>
        <v>24.965325936199722</v>
      </c>
    </row>
    <row r="418" spans="1:10" x14ac:dyDescent="0.3">
      <c r="A418">
        <v>2017</v>
      </c>
      <c r="B418" t="s">
        <v>41</v>
      </c>
      <c r="C418" t="s">
        <v>135</v>
      </c>
      <c r="D418" t="s">
        <v>6</v>
      </c>
      <c r="E418">
        <v>0</v>
      </c>
      <c r="F418">
        <v>587</v>
      </c>
      <c r="J418">
        <f t="shared" si="15"/>
        <v>0</v>
      </c>
    </row>
    <row r="419" spans="1:10" x14ac:dyDescent="0.3">
      <c r="A419">
        <v>2017</v>
      </c>
      <c r="B419" t="s">
        <v>41</v>
      </c>
      <c r="C419" t="s">
        <v>158</v>
      </c>
      <c r="D419" t="s">
        <v>6</v>
      </c>
      <c r="E419">
        <v>0</v>
      </c>
      <c r="F419">
        <v>755</v>
      </c>
      <c r="J419">
        <f t="shared" si="15"/>
        <v>0</v>
      </c>
    </row>
    <row r="420" spans="1:10" x14ac:dyDescent="0.3">
      <c r="A420">
        <v>2017</v>
      </c>
      <c r="B420" t="s">
        <v>41</v>
      </c>
      <c r="C420" t="s">
        <v>130</v>
      </c>
      <c r="D420" t="s">
        <v>39</v>
      </c>
      <c r="E420">
        <v>20</v>
      </c>
      <c r="F420">
        <v>914</v>
      </c>
      <c r="J420">
        <f t="shared" si="15"/>
        <v>78.774617067833702</v>
      </c>
    </row>
    <row r="421" spans="1:10" x14ac:dyDescent="0.3">
      <c r="A421">
        <v>2017</v>
      </c>
      <c r="B421" t="s">
        <v>41</v>
      </c>
      <c r="C421" t="s">
        <v>139</v>
      </c>
      <c r="D421" t="s">
        <v>39</v>
      </c>
      <c r="E421">
        <v>26</v>
      </c>
      <c r="F421">
        <v>869</v>
      </c>
      <c r="J421">
        <f t="shared" si="15"/>
        <v>107.71001150747986</v>
      </c>
    </row>
    <row r="422" spans="1:10" x14ac:dyDescent="0.3">
      <c r="A422">
        <v>2017</v>
      </c>
      <c r="B422" t="s">
        <v>41</v>
      </c>
      <c r="C422" t="s">
        <v>157</v>
      </c>
      <c r="D422" t="s">
        <v>39</v>
      </c>
      <c r="E422">
        <v>0</v>
      </c>
      <c r="F422">
        <v>590</v>
      </c>
      <c r="J422">
        <f t="shared" si="15"/>
        <v>0</v>
      </c>
    </row>
    <row r="423" spans="1:10" x14ac:dyDescent="0.3">
      <c r="A423">
        <v>2017</v>
      </c>
      <c r="B423" t="s">
        <v>41</v>
      </c>
      <c r="C423" t="s">
        <v>132</v>
      </c>
      <c r="D423" t="s">
        <v>39</v>
      </c>
      <c r="E423">
        <v>5</v>
      </c>
      <c r="F423">
        <v>857</v>
      </c>
      <c r="J423">
        <f t="shared" si="15"/>
        <v>21.003500583430572</v>
      </c>
    </row>
    <row r="424" spans="1:10" x14ac:dyDescent="0.3">
      <c r="A424">
        <v>2017</v>
      </c>
      <c r="B424" t="s">
        <v>41</v>
      </c>
      <c r="C424" t="s">
        <v>133</v>
      </c>
      <c r="D424" t="s">
        <v>39</v>
      </c>
      <c r="E424">
        <v>3</v>
      </c>
      <c r="F424">
        <v>453</v>
      </c>
      <c r="J424">
        <f t="shared" si="15"/>
        <v>23.841059602649008</v>
      </c>
    </row>
    <row r="425" spans="1:10" x14ac:dyDescent="0.3">
      <c r="A425">
        <v>2017</v>
      </c>
      <c r="B425" t="s">
        <v>41</v>
      </c>
      <c r="C425" t="s">
        <v>140</v>
      </c>
      <c r="D425" t="s">
        <v>39</v>
      </c>
      <c r="E425">
        <v>11</v>
      </c>
      <c r="F425">
        <v>885</v>
      </c>
      <c r="J425">
        <f t="shared" si="15"/>
        <v>44.745762711864408</v>
      </c>
    </row>
    <row r="426" spans="1:10" x14ac:dyDescent="0.3">
      <c r="A426">
        <v>2017</v>
      </c>
      <c r="B426" t="s">
        <v>41</v>
      </c>
      <c r="C426" t="s">
        <v>134</v>
      </c>
      <c r="D426" t="s">
        <v>39</v>
      </c>
      <c r="E426">
        <v>5</v>
      </c>
      <c r="F426">
        <v>1442</v>
      </c>
      <c r="J426">
        <f t="shared" si="15"/>
        <v>12.482662968099861</v>
      </c>
    </row>
    <row r="427" spans="1:10" x14ac:dyDescent="0.3">
      <c r="A427">
        <v>2017</v>
      </c>
      <c r="B427" t="s">
        <v>41</v>
      </c>
      <c r="C427" t="s">
        <v>135</v>
      </c>
      <c r="D427" t="s">
        <v>39</v>
      </c>
      <c r="E427">
        <v>0</v>
      </c>
      <c r="F427">
        <v>587</v>
      </c>
      <c r="J427">
        <f t="shared" si="15"/>
        <v>0</v>
      </c>
    </row>
    <row r="428" spans="1:10" x14ac:dyDescent="0.3">
      <c r="A428">
        <v>2017</v>
      </c>
      <c r="B428" t="s">
        <v>41</v>
      </c>
      <c r="C428" t="s">
        <v>158</v>
      </c>
      <c r="D428" t="s">
        <v>39</v>
      </c>
      <c r="E428">
        <v>13</v>
      </c>
      <c r="F428">
        <v>755</v>
      </c>
      <c r="J428">
        <f t="shared" si="15"/>
        <v>61.986754966887418</v>
      </c>
    </row>
    <row r="429" spans="1:10" x14ac:dyDescent="0.3">
      <c r="A429">
        <v>2018</v>
      </c>
      <c r="B429" t="s">
        <v>41</v>
      </c>
      <c r="C429" t="s">
        <v>175</v>
      </c>
      <c r="D429" t="s">
        <v>6</v>
      </c>
      <c r="E429">
        <v>0</v>
      </c>
      <c r="F429">
        <v>1599</v>
      </c>
      <c r="J429">
        <f t="shared" si="15"/>
        <v>0</v>
      </c>
    </row>
    <row r="430" spans="1:10" x14ac:dyDescent="0.3">
      <c r="A430">
        <v>2018</v>
      </c>
      <c r="B430" t="s">
        <v>41</v>
      </c>
      <c r="C430" t="s">
        <v>130</v>
      </c>
      <c r="D430" t="s">
        <v>6</v>
      </c>
      <c r="E430">
        <v>4</v>
      </c>
      <c r="F430">
        <v>671</v>
      </c>
      <c r="J430">
        <f t="shared" si="15"/>
        <v>21.460506706408346</v>
      </c>
    </row>
    <row r="431" spans="1:10" x14ac:dyDescent="0.3">
      <c r="A431">
        <v>2018</v>
      </c>
      <c r="B431" t="s">
        <v>41</v>
      </c>
      <c r="C431" t="s">
        <v>176</v>
      </c>
      <c r="D431" t="s">
        <v>6</v>
      </c>
      <c r="E431">
        <v>0</v>
      </c>
      <c r="F431">
        <v>1069</v>
      </c>
      <c r="J431">
        <f t="shared" si="15"/>
        <v>0</v>
      </c>
    </row>
    <row r="432" spans="1:10" x14ac:dyDescent="0.3">
      <c r="A432">
        <v>2018</v>
      </c>
      <c r="B432" t="s">
        <v>41</v>
      </c>
      <c r="C432" t="s">
        <v>177</v>
      </c>
      <c r="D432" t="s">
        <v>6</v>
      </c>
      <c r="E432">
        <v>9</v>
      </c>
      <c r="F432">
        <v>716</v>
      </c>
      <c r="J432">
        <f t="shared" si="15"/>
        <v>45.25139664804469</v>
      </c>
    </row>
    <row r="433" spans="1:10" x14ac:dyDescent="0.3">
      <c r="A433">
        <v>2018</v>
      </c>
      <c r="B433" t="s">
        <v>41</v>
      </c>
      <c r="C433" t="s">
        <v>178</v>
      </c>
      <c r="D433" t="s">
        <v>6</v>
      </c>
      <c r="E433">
        <v>0</v>
      </c>
      <c r="F433">
        <v>507</v>
      </c>
      <c r="J433">
        <f t="shared" si="15"/>
        <v>0</v>
      </c>
    </row>
    <row r="434" spans="1:10" x14ac:dyDescent="0.3">
      <c r="A434">
        <v>2018</v>
      </c>
      <c r="B434" t="s">
        <v>41</v>
      </c>
      <c r="C434" t="s">
        <v>179</v>
      </c>
      <c r="D434" t="s">
        <v>6</v>
      </c>
      <c r="E434">
        <v>15</v>
      </c>
      <c r="F434">
        <v>616</v>
      </c>
      <c r="J434">
        <f t="shared" si="15"/>
        <v>87.662337662337663</v>
      </c>
    </row>
    <row r="435" spans="1:10" x14ac:dyDescent="0.3">
      <c r="A435">
        <v>2018</v>
      </c>
      <c r="B435" t="s">
        <v>41</v>
      </c>
      <c r="C435" t="s">
        <v>180</v>
      </c>
      <c r="D435" t="s">
        <v>6</v>
      </c>
      <c r="E435">
        <v>1</v>
      </c>
      <c r="F435">
        <v>1037</v>
      </c>
      <c r="J435">
        <f t="shared" si="15"/>
        <v>3.4715525554484086</v>
      </c>
    </row>
    <row r="436" spans="1:10" x14ac:dyDescent="0.3">
      <c r="A436">
        <v>2018</v>
      </c>
      <c r="B436" t="s">
        <v>41</v>
      </c>
      <c r="C436" t="s">
        <v>181</v>
      </c>
      <c r="D436" t="s">
        <v>6</v>
      </c>
      <c r="E436">
        <v>0</v>
      </c>
      <c r="F436">
        <v>1078</v>
      </c>
      <c r="J436">
        <f t="shared" si="15"/>
        <v>0</v>
      </c>
    </row>
    <row r="437" spans="1:10" x14ac:dyDescent="0.3">
      <c r="A437">
        <v>2018</v>
      </c>
      <c r="B437" t="s">
        <v>41</v>
      </c>
      <c r="C437" t="s">
        <v>182</v>
      </c>
      <c r="D437" t="s">
        <v>6</v>
      </c>
      <c r="E437">
        <v>1</v>
      </c>
      <c r="F437">
        <v>1252</v>
      </c>
      <c r="J437">
        <f t="shared" si="15"/>
        <v>2.8753993610223643</v>
      </c>
    </row>
    <row r="438" spans="1:10" x14ac:dyDescent="0.3">
      <c r="A438">
        <v>2018</v>
      </c>
      <c r="B438" t="s">
        <v>41</v>
      </c>
      <c r="C438" t="s">
        <v>175</v>
      </c>
      <c r="D438" t="s">
        <v>9</v>
      </c>
      <c r="E438">
        <v>1</v>
      </c>
      <c r="F438">
        <v>1599</v>
      </c>
      <c r="J438">
        <f t="shared" si="15"/>
        <v>2.2514071294559099</v>
      </c>
    </row>
    <row r="439" spans="1:10" x14ac:dyDescent="0.3">
      <c r="A439">
        <v>2018</v>
      </c>
      <c r="B439" t="s">
        <v>41</v>
      </c>
      <c r="C439" t="s">
        <v>130</v>
      </c>
      <c r="D439" t="s">
        <v>9</v>
      </c>
      <c r="E439">
        <v>0</v>
      </c>
      <c r="F439">
        <v>671</v>
      </c>
      <c r="J439">
        <f t="shared" si="15"/>
        <v>0</v>
      </c>
    </row>
    <row r="440" spans="1:10" x14ac:dyDescent="0.3">
      <c r="A440">
        <v>2018</v>
      </c>
      <c r="B440" t="s">
        <v>41</v>
      </c>
      <c r="C440" t="s">
        <v>176</v>
      </c>
      <c r="D440" t="s">
        <v>9</v>
      </c>
      <c r="E440">
        <v>0</v>
      </c>
      <c r="F440">
        <v>1069</v>
      </c>
      <c r="J440">
        <f t="shared" si="15"/>
        <v>0</v>
      </c>
    </row>
    <row r="441" spans="1:10" x14ac:dyDescent="0.3">
      <c r="A441">
        <v>2018</v>
      </c>
      <c r="B441" t="s">
        <v>41</v>
      </c>
      <c r="C441" t="s">
        <v>177</v>
      </c>
      <c r="D441" t="s">
        <v>9</v>
      </c>
      <c r="E441">
        <v>0</v>
      </c>
      <c r="F441">
        <v>716</v>
      </c>
      <c r="J441">
        <f t="shared" si="15"/>
        <v>0</v>
      </c>
    </row>
    <row r="442" spans="1:10" x14ac:dyDescent="0.3">
      <c r="A442">
        <v>2018</v>
      </c>
      <c r="B442" t="s">
        <v>41</v>
      </c>
      <c r="C442" t="s">
        <v>178</v>
      </c>
      <c r="D442" t="s">
        <v>9</v>
      </c>
      <c r="E442">
        <v>0</v>
      </c>
      <c r="F442">
        <v>507</v>
      </c>
      <c r="J442">
        <f t="shared" si="15"/>
        <v>0</v>
      </c>
    </row>
    <row r="443" spans="1:10" x14ac:dyDescent="0.3">
      <c r="A443">
        <v>2018</v>
      </c>
      <c r="B443" t="s">
        <v>41</v>
      </c>
      <c r="C443" t="s">
        <v>179</v>
      </c>
      <c r="D443" t="s">
        <v>9</v>
      </c>
      <c r="E443">
        <v>0</v>
      </c>
      <c r="F443">
        <v>616</v>
      </c>
      <c r="J443">
        <f t="shared" si="15"/>
        <v>0</v>
      </c>
    </row>
    <row r="444" spans="1:10" x14ac:dyDescent="0.3">
      <c r="A444">
        <v>2018</v>
      </c>
      <c r="B444" t="s">
        <v>41</v>
      </c>
      <c r="C444" t="s">
        <v>180</v>
      </c>
      <c r="D444" t="s">
        <v>9</v>
      </c>
      <c r="E444">
        <v>0</v>
      </c>
      <c r="F444">
        <v>1037</v>
      </c>
      <c r="J444">
        <f t="shared" si="15"/>
        <v>0</v>
      </c>
    </row>
    <row r="445" spans="1:10" x14ac:dyDescent="0.3">
      <c r="A445">
        <v>2018</v>
      </c>
      <c r="B445" t="s">
        <v>41</v>
      </c>
      <c r="C445" t="s">
        <v>181</v>
      </c>
      <c r="D445" t="s">
        <v>9</v>
      </c>
      <c r="E445">
        <v>0</v>
      </c>
      <c r="F445">
        <v>1078</v>
      </c>
      <c r="J445">
        <f t="shared" si="15"/>
        <v>0</v>
      </c>
    </row>
    <row r="446" spans="1:10" x14ac:dyDescent="0.3">
      <c r="A446">
        <v>2018</v>
      </c>
      <c r="B446" t="s">
        <v>41</v>
      </c>
      <c r="C446" t="s">
        <v>182</v>
      </c>
      <c r="D446" t="s">
        <v>9</v>
      </c>
      <c r="E446">
        <v>0</v>
      </c>
      <c r="F446">
        <v>1252</v>
      </c>
      <c r="J446">
        <f t="shared" si="15"/>
        <v>0</v>
      </c>
    </row>
    <row r="447" spans="1:10" x14ac:dyDescent="0.3">
      <c r="A447">
        <v>2018</v>
      </c>
      <c r="B447" t="s">
        <v>41</v>
      </c>
      <c r="C447" t="s">
        <v>175</v>
      </c>
      <c r="D447" t="s">
        <v>39</v>
      </c>
      <c r="E447">
        <v>22</v>
      </c>
      <c r="F447">
        <v>1599</v>
      </c>
      <c r="J447">
        <f t="shared" si="15"/>
        <v>49.530956848030023</v>
      </c>
    </row>
    <row r="448" spans="1:10" x14ac:dyDescent="0.3">
      <c r="A448">
        <v>2018</v>
      </c>
      <c r="B448" t="s">
        <v>41</v>
      </c>
      <c r="C448" t="s">
        <v>130</v>
      </c>
      <c r="D448" t="s">
        <v>39</v>
      </c>
      <c r="E448">
        <v>26</v>
      </c>
      <c r="F448">
        <v>671</v>
      </c>
      <c r="J448">
        <f t="shared" si="15"/>
        <v>139.49329359165426</v>
      </c>
    </row>
    <row r="449" spans="1:10" x14ac:dyDescent="0.3">
      <c r="A449">
        <v>2018</v>
      </c>
      <c r="B449" t="s">
        <v>41</v>
      </c>
      <c r="C449" t="s">
        <v>176</v>
      </c>
      <c r="D449" t="s">
        <v>39</v>
      </c>
      <c r="E449">
        <v>17</v>
      </c>
      <c r="F449">
        <v>1069</v>
      </c>
      <c r="J449">
        <f t="shared" si="15"/>
        <v>57.249766136576234</v>
      </c>
    </row>
    <row r="450" spans="1:10" x14ac:dyDescent="0.3">
      <c r="A450">
        <v>2018</v>
      </c>
      <c r="B450" t="s">
        <v>41</v>
      </c>
      <c r="C450" t="s">
        <v>177</v>
      </c>
      <c r="D450" t="s">
        <v>39</v>
      </c>
      <c r="E450">
        <v>33</v>
      </c>
      <c r="F450">
        <v>716</v>
      </c>
      <c r="J450">
        <f t="shared" si="15"/>
        <v>165.92178770949721</v>
      </c>
    </row>
    <row r="451" spans="1:10" x14ac:dyDescent="0.3">
      <c r="A451">
        <v>2018</v>
      </c>
      <c r="B451" t="s">
        <v>41</v>
      </c>
      <c r="C451" t="s">
        <v>178</v>
      </c>
      <c r="D451" t="s">
        <v>39</v>
      </c>
      <c r="E451">
        <v>8</v>
      </c>
      <c r="F451">
        <v>507</v>
      </c>
      <c r="J451">
        <f t="shared" si="15"/>
        <v>56.80473372781065</v>
      </c>
    </row>
    <row r="452" spans="1:10" x14ac:dyDescent="0.3">
      <c r="A452">
        <v>2018</v>
      </c>
      <c r="B452" t="s">
        <v>41</v>
      </c>
      <c r="C452" t="s">
        <v>179</v>
      </c>
      <c r="D452" t="s">
        <v>39</v>
      </c>
      <c r="E452">
        <v>21</v>
      </c>
      <c r="F452">
        <v>616</v>
      </c>
      <c r="J452">
        <f t="shared" si="15"/>
        <v>122.72727272727273</v>
      </c>
    </row>
    <row r="453" spans="1:10" x14ac:dyDescent="0.3">
      <c r="A453">
        <v>2018</v>
      </c>
      <c r="B453" t="s">
        <v>41</v>
      </c>
      <c r="C453" t="s">
        <v>180</v>
      </c>
      <c r="D453" t="s">
        <v>39</v>
      </c>
      <c r="E453">
        <v>59</v>
      </c>
      <c r="F453">
        <v>1037</v>
      </c>
      <c r="J453">
        <f t="shared" si="15"/>
        <v>204.8216007714561</v>
      </c>
    </row>
    <row r="454" spans="1:10" x14ac:dyDescent="0.3">
      <c r="A454">
        <v>2018</v>
      </c>
      <c r="B454" t="s">
        <v>41</v>
      </c>
      <c r="C454" t="s">
        <v>181</v>
      </c>
      <c r="D454" t="s">
        <v>39</v>
      </c>
      <c r="E454">
        <v>3</v>
      </c>
      <c r="F454">
        <v>1078</v>
      </c>
      <c r="J454">
        <f t="shared" si="15"/>
        <v>10.018552875695732</v>
      </c>
    </row>
    <row r="455" spans="1:10" x14ac:dyDescent="0.3">
      <c r="A455">
        <v>2018</v>
      </c>
      <c r="B455" t="s">
        <v>41</v>
      </c>
      <c r="C455" t="s">
        <v>182</v>
      </c>
      <c r="D455" t="s">
        <v>39</v>
      </c>
      <c r="E455">
        <v>13</v>
      </c>
      <c r="F455">
        <v>1252</v>
      </c>
      <c r="J455">
        <f t="shared" si="15"/>
        <v>37.380191693290733</v>
      </c>
    </row>
    <row r="456" spans="1:10" x14ac:dyDescent="0.3">
      <c r="A456">
        <v>2019</v>
      </c>
      <c r="B456" t="s">
        <v>41</v>
      </c>
      <c r="C456" t="s">
        <v>190</v>
      </c>
      <c r="D456" t="s">
        <v>6</v>
      </c>
      <c r="E456">
        <v>0</v>
      </c>
      <c r="F456">
        <v>918</v>
      </c>
      <c r="J456">
        <f t="shared" si="15"/>
        <v>0</v>
      </c>
    </row>
    <row r="457" spans="1:10" x14ac:dyDescent="0.3">
      <c r="A457">
        <v>2019</v>
      </c>
      <c r="B457" t="s">
        <v>41</v>
      </c>
      <c r="C457" t="s">
        <v>191</v>
      </c>
      <c r="D457" t="s">
        <v>6</v>
      </c>
      <c r="E457">
        <v>0</v>
      </c>
      <c r="F457">
        <v>695</v>
      </c>
      <c r="J457">
        <f t="shared" si="15"/>
        <v>0</v>
      </c>
    </row>
    <row r="458" spans="1:10" x14ac:dyDescent="0.3">
      <c r="A458">
        <v>2019</v>
      </c>
      <c r="B458" t="s">
        <v>41</v>
      </c>
      <c r="C458" t="s">
        <v>192</v>
      </c>
      <c r="D458" t="s">
        <v>6</v>
      </c>
      <c r="E458">
        <v>3</v>
      </c>
      <c r="F458">
        <v>631</v>
      </c>
      <c r="J458">
        <f t="shared" si="15"/>
        <v>17.115689381933439</v>
      </c>
    </row>
    <row r="459" spans="1:10" x14ac:dyDescent="0.3">
      <c r="A459">
        <v>2019</v>
      </c>
      <c r="B459" t="s">
        <v>41</v>
      </c>
      <c r="C459" t="s">
        <v>193</v>
      </c>
      <c r="D459" t="s">
        <v>6</v>
      </c>
      <c r="E459">
        <v>6</v>
      </c>
      <c r="F459">
        <v>808</v>
      </c>
      <c r="J459">
        <f t="shared" ref="J459:J522" si="16">E459/(F459/3600)</f>
        <v>26.732673267326732</v>
      </c>
    </row>
    <row r="460" spans="1:10" x14ac:dyDescent="0.3">
      <c r="A460">
        <v>2019</v>
      </c>
      <c r="B460" t="s">
        <v>41</v>
      </c>
      <c r="C460" t="s">
        <v>209</v>
      </c>
      <c r="D460" t="s">
        <v>6</v>
      </c>
      <c r="E460">
        <v>18</v>
      </c>
      <c r="F460">
        <v>863</v>
      </c>
      <c r="J460">
        <f t="shared" si="16"/>
        <v>75.086906141367322</v>
      </c>
    </row>
    <row r="461" spans="1:10" x14ac:dyDescent="0.3">
      <c r="A461">
        <v>2019</v>
      </c>
      <c r="B461" t="s">
        <v>41</v>
      </c>
      <c r="C461" t="s">
        <v>130</v>
      </c>
      <c r="D461" t="s">
        <v>6</v>
      </c>
      <c r="E461">
        <v>22</v>
      </c>
      <c r="F461">
        <v>989</v>
      </c>
      <c r="J461">
        <f t="shared" si="16"/>
        <v>80.080889787664319</v>
      </c>
    </row>
    <row r="462" spans="1:10" x14ac:dyDescent="0.3">
      <c r="A462">
        <v>2019</v>
      </c>
      <c r="B462" t="s">
        <v>41</v>
      </c>
      <c r="C462" t="s">
        <v>194</v>
      </c>
      <c r="D462" t="s">
        <v>6</v>
      </c>
      <c r="E462">
        <v>1</v>
      </c>
      <c r="F462">
        <v>1220</v>
      </c>
      <c r="J462">
        <f t="shared" si="16"/>
        <v>2.9508196721311473</v>
      </c>
    </row>
    <row r="463" spans="1:10" x14ac:dyDescent="0.3">
      <c r="A463">
        <v>2019</v>
      </c>
      <c r="B463" t="s">
        <v>41</v>
      </c>
      <c r="C463" t="s">
        <v>195</v>
      </c>
      <c r="D463" t="s">
        <v>6</v>
      </c>
      <c r="E463">
        <v>0</v>
      </c>
      <c r="F463">
        <v>1061</v>
      </c>
      <c r="J463">
        <f t="shared" si="16"/>
        <v>0</v>
      </c>
    </row>
    <row r="464" spans="1:10" x14ac:dyDescent="0.3">
      <c r="A464">
        <v>2019</v>
      </c>
      <c r="B464" t="s">
        <v>41</v>
      </c>
      <c r="C464" t="s">
        <v>196</v>
      </c>
      <c r="D464" t="s">
        <v>6</v>
      </c>
      <c r="E464">
        <v>0</v>
      </c>
      <c r="F464">
        <v>861</v>
      </c>
      <c r="J464">
        <f t="shared" si="16"/>
        <v>0</v>
      </c>
    </row>
    <row r="465" spans="1:10" x14ac:dyDescent="0.3">
      <c r="A465">
        <v>2019</v>
      </c>
      <c r="B465" t="s">
        <v>41</v>
      </c>
      <c r="C465" t="s">
        <v>190</v>
      </c>
      <c r="D465" t="s">
        <v>9</v>
      </c>
      <c r="E465">
        <v>0</v>
      </c>
      <c r="F465">
        <v>918</v>
      </c>
      <c r="J465">
        <f t="shared" si="16"/>
        <v>0</v>
      </c>
    </row>
    <row r="466" spans="1:10" x14ac:dyDescent="0.3">
      <c r="A466">
        <v>2019</v>
      </c>
      <c r="B466" t="s">
        <v>41</v>
      </c>
      <c r="C466" t="s">
        <v>191</v>
      </c>
      <c r="D466" t="s">
        <v>9</v>
      </c>
      <c r="E466">
        <v>0</v>
      </c>
      <c r="F466">
        <v>695</v>
      </c>
      <c r="J466">
        <f t="shared" si="16"/>
        <v>0</v>
      </c>
    </row>
    <row r="467" spans="1:10" x14ac:dyDescent="0.3">
      <c r="A467">
        <v>2019</v>
      </c>
      <c r="B467" t="s">
        <v>41</v>
      </c>
      <c r="C467" t="s">
        <v>192</v>
      </c>
      <c r="D467" t="s">
        <v>9</v>
      </c>
      <c r="E467">
        <v>1</v>
      </c>
      <c r="F467">
        <v>631</v>
      </c>
      <c r="J467">
        <f t="shared" si="16"/>
        <v>5.7052297939778125</v>
      </c>
    </row>
    <row r="468" spans="1:10" x14ac:dyDescent="0.3">
      <c r="A468">
        <v>2019</v>
      </c>
      <c r="B468" t="s">
        <v>41</v>
      </c>
      <c r="C468" t="s">
        <v>209</v>
      </c>
      <c r="D468" t="s">
        <v>9</v>
      </c>
      <c r="E468">
        <v>0</v>
      </c>
      <c r="F468">
        <v>863</v>
      </c>
      <c r="J468">
        <f t="shared" si="16"/>
        <v>0</v>
      </c>
    </row>
    <row r="469" spans="1:10" x14ac:dyDescent="0.3">
      <c r="A469">
        <v>2019</v>
      </c>
      <c r="B469" t="s">
        <v>41</v>
      </c>
      <c r="C469" t="s">
        <v>193</v>
      </c>
      <c r="D469" t="s">
        <v>9</v>
      </c>
      <c r="E469">
        <v>0</v>
      </c>
      <c r="F469">
        <v>808</v>
      </c>
      <c r="J469">
        <f t="shared" si="16"/>
        <v>0</v>
      </c>
    </row>
    <row r="470" spans="1:10" x14ac:dyDescent="0.3">
      <c r="A470">
        <v>2019</v>
      </c>
      <c r="B470" t="s">
        <v>41</v>
      </c>
      <c r="C470" t="s">
        <v>130</v>
      </c>
      <c r="D470" t="s">
        <v>9</v>
      </c>
      <c r="E470">
        <v>1</v>
      </c>
      <c r="F470">
        <v>989</v>
      </c>
      <c r="J470">
        <f t="shared" si="16"/>
        <v>3.6400404448938324</v>
      </c>
    </row>
    <row r="471" spans="1:10" x14ac:dyDescent="0.3">
      <c r="A471">
        <v>2019</v>
      </c>
      <c r="B471" t="s">
        <v>41</v>
      </c>
      <c r="C471" t="s">
        <v>194</v>
      </c>
      <c r="D471" t="s">
        <v>9</v>
      </c>
      <c r="E471">
        <v>0</v>
      </c>
      <c r="F471">
        <v>1220</v>
      </c>
      <c r="J471">
        <f t="shared" si="16"/>
        <v>0</v>
      </c>
    </row>
    <row r="472" spans="1:10" x14ac:dyDescent="0.3">
      <c r="A472">
        <v>2019</v>
      </c>
      <c r="B472" t="s">
        <v>41</v>
      </c>
      <c r="C472" t="s">
        <v>195</v>
      </c>
      <c r="D472" t="s">
        <v>9</v>
      </c>
      <c r="E472">
        <v>0</v>
      </c>
      <c r="F472">
        <v>1061</v>
      </c>
      <c r="J472">
        <f t="shared" si="16"/>
        <v>0</v>
      </c>
    </row>
    <row r="473" spans="1:10" x14ac:dyDescent="0.3">
      <c r="A473">
        <v>2019</v>
      </c>
      <c r="B473" t="s">
        <v>41</v>
      </c>
      <c r="C473" t="s">
        <v>196</v>
      </c>
      <c r="D473" t="s">
        <v>9</v>
      </c>
      <c r="E473">
        <v>0</v>
      </c>
      <c r="F473">
        <v>861</v>
      </c>
      <c r="J473">
        <f t="shared" si="16"/>
        <v>0</v>
      </c>
    </row>
    <row r="474" spans="1:10" x14ac:dyDescent="0.3">
      <c r="A474">
        <v>2019</v>
      </c>
      <c r="B474" t="s">
        <v>41</v>
      </c>
      <c r="C474" t="s">
        <v>190</v>
      </c>
      <c r="D474" t="s">
        <v>39</v>
      </c>
      <c r="E474">
        <v>12</v>
      </c>
      <c r="F474">
        <v>918</v>
      </c>
      <c r="J474">
        <f t="shared" si="16"/>
        <v>47.058823529411761</v>
      </c>
    </row>
    <row r="475" spans="1:10" x14ac:dyDescent="0.3">
      <c r="A475">
        <v>2019</v>
      </c>
      <c r="B475" t="s">
        <v>41</v>
      </c>
      <c r="C475" t="s">
        <v>191</v>
      </c>
      <c r="D475" t="s">
        <v>39</v>
      </c>
      <c r="E475">
        <v>0</v>
      </c>
      <c r="F475">
        <v>695</v>
      </c>
      <c r="J475">
        <f t="shared" si="16"/>
        <v>0</v>
      </c>
    </row>
    <row r="476" spans="1:10" x14ac:dyDescent="0.3">
      <c r="A476">
        <v>2019</v>
      </c>
      <c r="B476" t="s">
        <v>41</v>
      </c>
      <c r="C476" t="s">
        <v>192</v>
      </c>
      <c r="D476" t="s">
        <v>39</v>
      </c>
      <c r="E476">
        <v>3</v>
      </c>
      <c r="F476">
        <v>631</v>
      </c>
      <c r="J476">
        <f t="shared" si="16"/>
        <v>17.115689381933439</v>
      </c>
    </row>
    <row r="477" spans="1:10" x14ac:dyDescent="0.3">
      <c r="A477">
        <v>2019</v>
      </c>
      <c r="B477" t="s">
        <v>41</v>
      </c>
      <c r="C477" t="s">
        <v>209</v>
      </c>
      <c r="D477" t="s">
        <v>39</v>
      </c>
      <c r="E477">
        <v>13</v>
      </c>
      <c r="F477">
        <v>863</v>
      </c>
      <c r="J477">
        <f t="shared" si="16"/>
        <v>54.229432213209734</v>
      </c>
    </row>
    <row r="478" spans="1:10" x14ac:dyDescent="0.3">
      <c r="A478">
        <v>2019</v>
      </c>
      <c r="B478" t="s">
        <v>41</v>
      </c>
      <c r="C478" t="s">
        <v>193</v>
      </c>
      <c r="D478" t="s">
        <v>39</v>
      </c>
      <c r="E478">
        <v>33</v>
      </c>
      <c r="F478">
        <v>808</v>
      </c>
      <c r="J478">
        <f t="shared" si="16"/>
        <v>147.02970297029702</v>
      </c>
    </row>
    <row r="479" spans="1:10" x14ac:dyDescent="0.3">
      <c r="A479">
        <v>2019</v>
      </c>
      <c r="B479" t="s">
        <v>41</v>
      </c>
      <c r="C479" t="s">
        <v>130</v>
      </c>
      <c r="D479" t="s">
        <v>39</v>
      </c>
      <c r="E479">
        <f>84-49</f>
        <v>35</v>
      </c>
      <c r="F479">
        <v>989</v>
      </c>
      <c r="J479">
        <f t="shared" si="16"/>
        <v>127.40141557128413</v>
      </c>
    </row>
    <row r="480" spans="1:10" x14ac:dyDescent="0.3">
      <c r="A480">
        <v>2019</v>
      </c>
      <c r="B480" t="s">
        <v>41</v>
      </c>
      <c r="C480" t="s">
        <v>194</v>
      </c>
      <c r="D480" t="s">
        <v>39</v>
      </c>
      <c r="E480">
        <v>25</v>
      </c>
      <c r="F480">
        <v>1220</v>
      </c>
      <c r="J480">
        <f t="shared" si="16"/>
        <v>73.770491803278688</v>
      </c>
    </row>
    <row r="481" spans="1:10" x14ac:dyDescent="0.3">
      <c r="A481">
        <v>2019</v>
      </c>
      <c r="B481" t="s">
        <v>41</v>
      </c>
      <c r="C481" t="s">
        <v>195</v>
      </c>
      <c r="D481" t="s">
        <v>39</v>
      </c>
      <c r="E481">
        <v>2</v>
      </c>
      <c r="F481">
        <v>1061</v>
      </c>
      <c r="J481">
        <f t="shared" si="16"/>
        <v>6.7860508953817158</v>
      </c>
    </row>
    <row r="482" spans="1:10" x14ac:dyDescent="0.3">
      <c r="A482">
        <v>2019</v>
      </c>
      <c r="B482" t="s">
        <v>41</v>
      </c>
      <c r="C482" t="s">
        <v>196</v>
      </c>
      <c r="D482" t="s">
        <v>39</v>
      </c>
      <c r="E482">
        <v>0</v>
      </c>
      <c r="F482">
        <v>861</v>
      </c>
      <c r="J482">
        <f t="shared" si="16"/>
        <v>0</v>
      </c>
    </row>
    <row r="483" spans="1:10" x14ac:dyDescent="0.3">
      <c r="A483">
        <v>2020</v>
      </c>
      <c r="B483" t="s">
        <v>41</v>
      </c>
      <c r="C483">
        <v>38</v>
      </c>
      <c r="D483" t="s">
        <v>39</v>
      </c>
      <c r="E483">
        <v>6</v>
      </c>
      <c r="F483">
        <v>805</v>
      </c>
      <c r="J483">
        <f t="shared" si="16"/>
        <v>26.83229813664596</v>
      </c>
    </row>
    <row r="484" spans="1:10" x14ac:dyDescent="0.3">
      <c r="A484">
        <v>2020</v>
      </c>
      <c r="B484" t="s">
        <v>41</v>
      </c>
      <c r="C484">
        <v>35</v>
      </c>
      <c r="D484" t="s">
        <v>39</v>
      </c>
      <c r="E484">
        <v>8</v>
      </c>
      <c r="F484">
        <v>582</v>
      </c>
      <c r="J484">
        <f t="shared" si="16"/>
        <v>49.484536082474229</v>
      </c>
    </row>
    <row r="485" spans="1:10" x14ac:dyDescent="0.3">
      <c r="A485">
        <v>2020</v>
      </c>
      <c r="B485" t="s">
        <v>41</v>
      </c>
      <c r="C485">
        <v>30</v>
      </c>
      <c r="D485" t="s">
        <v>39</v>
      </c>
      <c r="E485">
        <v>10</v>
      </c>
      <c r="F485">
        <v>959</v>
      </c>
      <c r="J485">
        <f t="shared" si="16"/>
        <v>37.53910323253389</v>
      </c>
    </row>
    <row r="486" spans="1:10" x14ac:dyDescent="0.3">
      <c r="A486">
        <v>2020</v>
      </c>
      <c r="B486" t="s">
        <v>41</v>
      </c>
      <c r="C486">
        <v>26</v>
      </c>
      <c r="D486" t="s">
        <v>39</v>
      </c>
      <c r="E486">
        <v>5</v>
      </c>
      <c r="F486">
        <v>903</v>
      </c>
      <c r="J486">
        <f t="shared" si="16"/>
        <v>19.933554817275745</v>
      </c>
    </row>
    <row r="487" spans="1:10" x14ac:dyDescent="0.3">
      <c r="A487">
        <v>2020</v>
      </c>
      <c r="B487" t="s">
        <v>41</v>
      </c>
      <c r="C487">
        <v>24</v>
      </c>
      <c r="D487" t="s">
        <v>39</v>
      </c>
      <c r="E487">
        <v>3</v>
      </c>
      <c r="F487">
        <v>1105</v>
      </c>
      <c r="J487">
        <f t="shared" si="16"/>
        <v>9.7737556561085963</v>
      </c>
    </row>
    <row r="488" spans="1:10" x14ac:dyDescent="0.3">
      <c r="A488">
        <v>2020</v>
      </c>
      <c r="B488" t="s">
        <v>41</v>
      </c>
      <c r="C488">
        <v>19</v>
      </c>
      <c r="D488" t="s">
        <v>39</v>
      </c>
      <c r="E488">
        <v>12</v>
      </c>
      <c r="F488">
        <v>1013</v>
      </c>
      <c r="J488">
        <f t="shared" si="16"/>
        <v>42.64560710760118</v>
      </c>
    </row>
    <row r="489" spans="1:10" x14ac:dyDescent="0.3">
      <c r="A489">
        <v>2020</v>
      </c>
      <c r="B489" t="s">
        <v>41</v>
      </c>
      <c r="C489">
        <v>6</v>
      </c>
      <c r="D489" t="s">
        <v>39</v>
      </c>
      <c r="E489">
        <v>8</v>
      </c>
      <c r="F489">
        <v>927</v>
      </c>
      <c r="J489">
        <f t="shared" si="16"/>
        <v>31.067961165048544</v>
      </c>
    </row>
    <row r="490" spans="1:10" x14ac:dyDescent="0.3">
      <c r="A490">
        <v>2020</v>
      </c>
      <c r="B490" t="s">
        <v>41</v>
      </c>
      <c r="C490">
        <v>5</v>
      </c>
      <c r="D490" t="s">
        <v>39</v>
      </c>
      <c r="E490">
        <v>4</v>
      </c>
      <c r="F490">
        <v>637</v>
      </c>
      <c r="J490">
        <f t="shared" si="16"/>
        <v>22.605965463108323</v>
      </c>
    </row>
    <row r="491" spans="1:10" x14ac:dyDescent="0.3">
      <c r="A491">
        <v>2020</v>
      </c>
      <c r="B491" t="s">
        <v>41</v>
      </c>
      <c r="C491">
        <v>2</v>
      </c>
      <c r="D491" t="s">
        <v>39</v>
      </c>
      <c r="E491">
        <v>3</v>
      </c>
      <c r="F491">
        <v>436</v>
      </c>
      <c r="J491">
        <f t="shared" si="16"/>
        <v>24.77064220183486</v>
      </c>
    </row>
    <row r="492" spans="1:10" x14ac:dyDescent="0.3">
      <c r="A492">
        <v>2020</v>
      </c>
      <c r="B492" t="s">
        <v>41</v>
      </c>
      <c r="C492">
        <v>38</v>
      </c>
      <c r="D492" t="s">
        <v>6</v>
      </c>
      <c r="E492">
        <v>0</v>
      </c>
      <c r="F492">
        <v>805</v>
      </c>
      <c r="J492">
        <f t="shared" si="16"/>
        <v>0</v>
      </c>
    </row>
    <row r="493" spans="1:10" x14ac:dyDescent="0.3">
      <c r="A493">
        <v>2020</v>
      </c>
      <c r="B493" t="s">
        <v>41</v>
      </c>
      <c r="C493">
        <v>35</v>
      </c>
      <c r="D493" t="s">
        <v>6</v>
      </c>
      <c r="E493">
        <v>0</v>
      </c>
      <c r="F493">
        <v>582</v>
      </c>
      <c r="J493">
        <f t="shared" si="16"/>
        <v>0</v>
      </c>
    </row>
    <row r="494" spans="1:10" x14ac:dyDescent="0.3">
      <c r="A494">
        <v>2020</v>
      </c>
      <c r="B494" t="s">
        <v>41</v>
      </c>
      <c r="C494">
        <v>30</v>
      </c>
      <c r="D494" t="s">
        <v>6</v>
      </c>
      <c r="E494">
        <v>4</v>
      </c>
      <c r="F494">
        <v>959</v>
      </c>
      <c r="J494">
        <f t="shared" si="16"/>
        <v>15.015641293013555</v>
      </c>
    </row>
    <row r="495" spans="1:10" x14ac:dyDescent="0.3">
      <c r="A495">
        <v>2020</v>
      </c>
      <c r="B495" t="s">
        <v>41</v>
      </c>
      <c r="C495">
        <v>26</v>
      </c>
      <c r="D495" t="s">
        <v>6</v>
      </c>
      <c r="E495">
        <v>0</v>
      </c>
      <c r="F495">
        <v>903</v>
      </c>
      <c r="J495">
        <f t="shared" si="16"/>
        <v>0</v>
      </c>
    </row>
    <row r="496" spans="1:10" x14ac:dyDescent="0.3">
      <c r="A496">
        <v>2020</v>
      </c>
      <c r="B496" t="s">
        <v>41</v>
      </c>
      <c r="C496">
        <v>24</v>
      </c>
      <c r="D496" t="s">
        <v>6</v>
      </c>
      <c r="E496">
        <v>0</v>
      </c>
      <c r="F496">
        <v>1105</v>
      </c>
      <c r="J496">
        <f t="shared" si="16"/>
        <v>0</v>
      </c>
    </row>
    <row r="497" spans="1:10" x14ac:dyDescent="0.3">
      <c r="A497">
        <v>2020</v>
      </c>
      <c r="B497" t="s">
        <v>41</v>
      </c>
      <c r="C497">
        <v>19</v>
      </c>
      <c r="D497" t="s">
        <v>6</v>
      </c>
      <c r="E497">
        <v>26</v>
      </c>
      <c r="F497">
        <v>1013</v>
      </c>
      <c r="J497">
        <f t="shared" si="16"/>
        <v>92.398815399802558</v>
      </c>
    </row>
    <row r="498" spans="1:10" x14ac:dyDescent="0.3">
      <c r="A498">
        <v>2020</v>
      </c>
      <c r="B498" t="s">
        <v>41</v>
      </c>
      <c r="C498">
        <v>6</v>
      </c>
      <c r="D498" t="s">
        <v>6</v>
      </c>
      <c r="E498">
        <v>0</v>
      </c>
      <c r="F498">
        <v>927</v>
      </c>
      <c r="J498">
        <f t="shared" si="16"/>
        <v>0</v>
      </c>
    </row>
    <row r="499" spans="1:10" x14ac:dyDescent="0.3">
      <c r="A499">
        <v>2020</v>
      </c>
      <c r="B499" t="s">
        <v>41</v>
      </c>
      <c r="C499">
        <v>5</v>
      </c>
      <c r="D499" t="s">
        <v>6</v>
      </c>
      <c r="E499">
        <v>0</v>
      </c>
      <c r="F499">
        <v>637</v>
      </c>
      <c r="J499">
        <f t="shared" si="16"/>
        <v>0</v>
      </c>
    </row>
    <row r="500" spans="1:10" x14ac:dyDescent="0.3">
      <c r="A500">
        <v>2020</v>
      </c>
      <c r="B500" t="s">
        <v>41</v>
      </c>
      <c r="C500">
        <v>2</v>
      </c>
      <c r="D500" t="s">
        <v>6</v>
      </c>
      <c r="E500">
        <v>0</v>
      </c>
      <c r="F500">
        <v>436</v>
      </c>
      <c r="J500">
        <f t="shared" si="16"/>
        <v>0</v>
      </c>
    </row>
    <row r="501" spans="1:10" x14ac:dyDescent="0.3">
      <c r="A501">
        <v>2020</v>
      </c>
      <c r="B501" t="s">
        <v>41</v>
      </c>
      <c r="C501">
        <v>38</v>
      </c>
      <c r="D501" t="s">
        <v>9</v>
      </c>
      <c r="E501">
        <v>0</v>
      </c>
      <c r="F501">
        <v>805</v>
      </c>
      <c r="J501">
        <f t="shared" si="16"/>
        <v>0</v>
      </c>
    </row>
    <row r="502" spans="1:10" x14ac:dyDescent="0.3">
      <c r="A502">
        <v>2020</v>
      </c>
      <c r="B502" t="s">
        <v>41</v>
      </c>
      <c r="C502">
        <v>35</v>
      </c>
      <c r="D502" t="s">
        <v>9</v>
      </c>
      <c r="E502">
        <v>0</v>
      </c>
      <c r="F502">
        <v>582</v>
      </c>
      <c r="J502">
        <f t="shared" si="16"/>
        <v>0</v>
      </c>
    </row>
    <row r="503" spans="1:10" x14ac:dyDescent="0.3">
      <c r="A503">
        <v>2020</v>
      </c>
      <c r="B503" t="s">
        <v>41</v>
      </c>
      <c r="C503">
        <v>30</v>
      </c>
      <c r="D503" t="s">
        <v>9</v>
      </c>
      <c r="E503">
        <v>0</v>
      </c>
      <c r="F503">
        <v>959</v>
      </c>
      <c r="J503">
        <f t="shared" si="16"/>
        <v>0</v>
      </c>
    </row>
    <row r="504" spans="1:10" x14ac:dyDescent="0.3">
      <c r="A504">
        <v>2020</v>
      </c>
      <c r="B504" t="s">
        <v>41</v>
      </c>
      <c r="C504">
        <v>26</v>
      </c>
      <c r="D504" t="s">
        <v>9</v>
      </c>
      <c r="E504">
        <v>0</v>
      </c>
      <c r="F504">
        <v>903</v>
      </c>
      <c r="J504">
        <f t="shared" si="16"/>
        <v>0</v>
      </c>
    </row>
    <row r="505" spans="1:10" x14ac:dyDescent="0.3">
      <c r="A505">
        <v>2020</v>
      </c>
      <c r="B505" t="s">
        <v>41</v>
      </c>
      <c r="C505">
        <v>24</v>
      </c>
      <c r="D505" t="s">
        <v>9</v>
      </c>
      <c r="E505">
        <v>0</v>
      </c>
      <c r="F505">
        <v>1105</v>
      </c>
      <c r="J505">
        <f t="shared" si="16"/>
        <v>0</v>
      </c>
    </row>
    <row r="506" spans="1:10" x14ac:dyDescent="0.3">
      <c r="A506">
        <v>2020</v>
      </c>
      <c r="B506" t="s">
        <v>41</v>
      </c>
      <c r="C506">
        <v>19</v>
      </c>
      <c r="D506" t="s">
        <v>9</v>
      </c>
      <c r="E506">
        <v>0</v>
      </c>
      <c r="F506">
        <v>1013</v>
      </c>
      <c r="J506">
        <f t="shared" si="16"/>
        <v>0</v>
      </c>
    </row>
    <row r="507" spans="1:10" x14ac:dyDescent="0.3">
      <c r="A507">
        <v>2020</v>
      </c>
      <c r="B507" t="s">
        <v>41</v>
      </c>
      <c r="C507">
        <v>6</v>
      </c>
      <c r="D507" t="s">
        <v>9</v>
      </c>
      <c r="E507">
        <v>0</v>
      </c>
      <c r="F507">
        <v>927</v>
      </c>
      <c r="J507">
        <f t="shared" si="16"/>
        <v>0</v>
      </c>
    </row>
    <row r="508" spans="1:10" x14ac:dyDescent="0.3">
      <c r="A508">
        <v>2020</v>
      </c>
      <c r="B508" t="s">
        <v>41</v>
      </c>
      <c r="C508">
        <v>5</v>
      </c>
      <c r="D508" t="s">
        <v>9</v>
      </c>
      <c r="E508">
        <v>0</v>
      </c>
      <c r="F508">
        <v>637</v>
      </c>
      <c r="J508">
        <f t="shared" si="16"/>
        <v>0</v>
      </c>
    </row>
    <row r="509" spans="1:10" x14ac:dyDescent="0.3">
      <c r="A509">
        <v>2020</v>
      </c>
      <c r="B509" t="s">
        <v>41</v>
      </c>
      <c r="C509">
        <v>2</v>
      </c>
      <c r="D509" t="s">
        <v>9</v>
      </c>
      <c r="E509">
        <v>0</v>
      </c>
      <c r="F509">
        <v>436</v>
      </c>
      <c r="J509">
        <f t="shared" si="16"/>
        <v>0</v>
      </c>
    </row>
    <row r="510" spans="1:10" x14ac:dyDescent="0.3">
      <c r="A510">
        <v>2021</v>
      </c>
      <c r="B510" t="s">
        <v>41</v>
      </c>
      <c r="C510" s="2" t="s">
        <v>70</v>
      </c>
      <c r="D510" t="s">
        <v>6</v>
      </c>
      <c r="E510">
        <v>0</v>
      </c>
      <c r="F510">
        <v>147</v>
      </c>
      <c r="J510">
        <f t="shared" si="16"/>
        <v>0</v>
      </c>
    </row>
    <row r="511" spans="1:10" x14ac:dyDescent="0.3">
      <c r="A511">
        <v>2021</v>
      </c>
      <c r="B511" t="s">
        <v>41</v>
      </c>
      <c r="C511" s="2" t="s">
        <v>71</v>
      </c>
      <c r="D511" t="s">
        <v>6</v>
      </c>
      <c r="E511">
        <v>0</v>
      </c>
      <c r="F511">
        <v>438</v>
      </c>
      <c r="J511">
        <f t="shared" si="16"/>
        <v>0</v>
      </c>
    </row>
    <row r="512" spans="1:10" x14ac:dyDescent="0.3">
      <c r="A512">
        <v>2021</v>
      </c>
      <c r="B512" t="s">
        <v>41</v>
      </c>
      <c r="C512" s="2" t="s">
        <v>43</v>
      </c>
      <c r="D512" t="s">
        <v>6</v>
      </c>
      <c r="E512">
        <v>6</v>
      </c>
      <c r="F512">
        <v>547</v>
      </c>
      <c r="J512">
        <f t="shared" si="16"/>
        <v>39.488117001828158</v>
      </c>
    </row>
    <row r="513" spans="1:10" x14ac:dyDescent="0.3">
      <c r="A513">
        <v>2021</v>
      </c>
      <c r="B513" t="s">
        <v>41</v>
      </c>
      <c r="C513" s="2" t="s">
        <v>72</v>
      </c>
      <c r="D513" t="s">
        <v>6</v>
      </c>
      <c r="E513">
        <v>9</v>
      </c>
      <c r="F513">
        <v>420</v>
      </c>
      <c r="J513">
        <f t="shared" si="16"/>
        <v>77.142857142857139</v>
      </c>
    </row>
    <row r="514" spans="1:10" x14ac:dyDescent="0.3">
      <c r="A514">
        <v>2021</v>
      </c>
      <c r="B514" t="s">
        <v>41</v>
      </c>
      <c r="C514" s="2" t="s">
        <v>46</v>
      </c>
      <c r="D514" t="s">
        <v>6</v>
      </c>
      <c r="E514">
        <v>1</v>
      </c>
      <c r="F514">
        <v>397</v>
      </c>
      <c r="J514">
        <f t="shared" si="16"/>
        <v>9.0680100755667503</v>
      </c>
    </row>
    <row r="515" spans="1:10" x14ac:dyDescent="0.3">
      <c r="A515">
        <v>2021</v>
      </c>
      <c r="B515" t="s">
        <v>41</v>
      </c>
      <c r="C515" s="2" t="s">
        <v>73</v>
      </c>
      <c r="D515" t="s">
        <v>6</v>
      </c>
      <c r="E515">
        <v>1</v>
      </c>
      <c r="F515">
        <v>494</v>
      </c>
      <c r="J515">
        <f t="shared" si="16"/>
        <v>7.287449392712551</v>
      </c>
    </row>
    <row r="516" spans="1:10" x14ac:dyDescent="0.3">
      <c r="A516">
        <v>2021</v>
      </c>
      <c r="B516" t="s">
        <v>41</v>
      </c>
      <c r="C516" s="2" t="s">
        <v>74</v>
      </c>
      <c r="D516" t="s">
        <v>6</v>
      </c>
      <c r="E516">
        <v>0</v>
      </c>
      <c r="F516">
        <v>547</v>
      </c>
      <c r="J516">
        <f t="shared" si="16"/>
        <v>0</v>
      </c>
    </row>
    <row r="517" spans="1:10" x14ac:dyDescent="0.3">
      <c r="A517">
        <v>2021</v>
      </c>
      <c r="B517" t="s">
        <v>41</v>
      </c>
      <c r="C517" s="2" t="s">
        <v>75</v>
      </c>
      <c r="D517" t="s">
        <v>6</v>
      </c>
      <c r="E517">
        <v>0</v>
      </c>
      <c r="F517">
        <v>762</v>
      </c>
      <c r="J517">
        <f t="shared" si="16"/>
        <v>0</v>
      </c>
    </row>
    <row r="518" spans="1:10" x14ac:dyDescent="0.3">
      <c r="A518">
        <v>2021</v>
      </c>
      <c r="B518" t="s">
        <v>41</v>
      </c>
      <c r="C518" s="2" t="s">
        <v>76</v>
      </c>
      <c r="D518" t="s">
        <v>6</v>
      </c>
      <c r="E518">
        <v>0</v>
      </c>
      <c r="F518">
        <v>622</v>
      </c>
      <c r="J518">
        <f t="shared" si="16"/>
        <v>0</v>
      </c>
    </row>
    <row r="519" spans="1:10" x14ac:dyDescent="0.3">
      <c r="A519">
        <v>2021</v>
      </c>
      <c r="B519" t="s">
        <v>41</v>
      </c>
      <c r="C519" s="2" t="s">
        <v>70</v>
      </c>
      <c r="D519" t="s">
        <v>39</v>
      </c>
      <c r="E519">
        <v>0</v>
      </c>
      <c r="F519">
        <v>147</v>
      </c>
      <c r="J519">
        <f t="shared" si="16"/>
        <v>0</v>
      </c>
    </row>
    <row r="520" spans="1:10" x14ac:dyDescent="0.3">
      <c r="A520">
        <v>2021</v>
      </c>
      <c r="B520" t="s">
        <v>41</v>
      </c>
      <c r="C520" s="2" t="s">
        <v>71</v>
      </c>
      <c r="D520" t="s">
        <v>39</v>
      </c>
      <c r="E520">
        <v>4</v>
      </c>
      <c r="F520">
        <v>438</v>
      </c>
      <c r="J520">
        <f t="shared" si="16"/>
        <v>32.87671232876712</v>
      </c>
    </row>
    <row r="521" spans="1:10" x14ac:dyDescent="0.3">
      <c r="A521">
        <v>2021</v>
      </c>
      <c r="B521" t="s">
        <v>41</v>
      </c>
      <c r="C521" s="2" t="s">
        <v>43</v>
      </c>
      <c r="D521" t="s">
        <v>39</v>
      </c>
      <c r="E521">
        <v>73</v>
      </c>
      <c r="F521">
        <v>547</v>
      </c>
      <c r="J521">
        <f t="shared" si="16"/>
        <v>480.43875685557589</v>
      </c>
    </row>
    <row r="522" spans="1:10" x14ac:dyDescent="0.3">
      <c r="A522">
        <v>2021</v>
      </c>
      <c r="B522" t="s">
        <v>41</v>
      </c>
      <c r="C522" s="2" t="s">
        <v>72</v>
      </c>
      <c r="D522" t="s">
        <v>39</v>
      </c>
      <c r="E522">
        <v>17</v>
      </c>
      <c r="F522">
        <v>420</v>
      </c>
      <c r="J522">
        <f t="shared" si="16"/>
        <v>145.71428571428572</v>
      </c>
    </row>
    <row r="523" spans="1:10" x14ac:dyDescent="0.3">
      <c r="A523">
        <v>2021</v>
      </c>
      <c r="B523" t="s">
        <v>41</v>
      </c>
      <c r="C523" s="2" t="s">
        <v>46</v>
      </c>
      <c r="D523" t="s">
        <v>39</v>
      </c>
      <c r="E523">
        <v>16</v>
      </c>
      <c r="F523">
        <v>397</v>
      </c>
      <c r="J523">
        <f t="shared" ref="J523:J586" si="17">E523/(F523/3600)</f>
        <v>145.08816120906801</v>
      </c>
    </row>
    <row r="524" spans="1:10" x14ac:dyDescent="0.3">
      <c r="A524">
        <v>2021</v>
      </c>
      <c r="B524" t="s">
        <v>41</v>
      </c>
      <c r="C524" s="2" t="s">
        <v>73</v>
      </c>
      <c r="D524" t="s">
        <v>39</v>
      </c>
      <c r="E524">
        <v>30</v>
      </c>
      <c r="F524">
        <v>494</v>
      </c>
      <c r="J524">
        <f t="shared" si="17"/>
        <v>218.62348178137651</v>
      </c>
    </row>
    <row r="525" spans="1:10" x14ac:dyDescent="0.3">
      <c r="A525">
        <v>2021</v>
      </c>
      <c r="B525" t="s">
        <v>41</v>
      </c>
      <c r="C525" s="2" t="s">
        <v>74</v>
      </c>
      <c r="D525" t="s">
        <v>39</v>
      </c>
      <c r="E525">
        <v>8</v>
      </c>
      <c r="F525">
        <v>547</v>
      </c>
      <c r="J525">
        <f t="shared" si="17"/>
        <v>52.650822669104208</v>
      </c>
    </row>
    <row r="526" spans="1:10" x14ac:dyDescent="0.3">
      <c r="A526">
        <v>2021</v>
      </c>
      <c r="B526" t="s">
        <v>41</v>
      </c>
      <c r="C526" s="2" t="s">
        <v>75</v>
      </c>
      <c r="D526" t="s">
        <v>39</v>
      </c>
      <c r="E526">
        <v>6</v>
      </c>
      <c r="F526">
        <v>762</v>
      </c>
      <c r="J526">
        <f t="shared" si="17"/>
        <v>28.346456692913385</v>
      </c>
    </row>
    <row r="527" spans="1:10" x14ac:dyDescent="0.3">
      <c r="A527">
        <v>2021</v>
      </c>
      <c r="B527" t="s">
        <v>41</v>
      </c>
      <c r="C527" s="2" t="s">
        <v>76</v>
      </c>
      <c r="D527" t="s">
        <v>39</v>
      </c>
      <c r="E527">
        <v>6</v>
      </c>
      <c r="F527">
        <v>622</v>
      </c>
      <c r="J527">
        <f t="shared" si="17"/>
        <v>34.726688102893888</v>
      </c>
    </row>
    <row r="528" spans="1:10" x14ac:dyDescent="0.3">
      <c r="A528">
        <v>2021</v>
      </c>
      <c r="B528" t="s">
        <v>41</v>
      </c>
      <c r="C528" s="2" t="s">
        <v>70</v>
      </c>
      <c r="D528" t="s">
        <v>9</v>
      </c>
      <c r="E528">
        <v>0</v>
      </c>
      <c r="F528">
        <v>147</v>
      </c>
      <c r="J528">
        <f t="shared" si="17"/>
        <v>0</v>
      </c>
    </row>
    <row r="529" spans="1:10" x14ac:dyDescent="0.3">
      <c r="A529">
        <v>2021</v>
      </c>
      <c r="B529" t="s">
        <v>41</v>
      </c>
      <c r="C529" s="2" t="s">
        <v>71</v>
      </c>
      <c r="D529" t="s">
        <v>9</v>
      </c>
      <c r="E529">
        <v>0</v>
      </c>
      <c r="F529">
        <v>438</v>
      </c>
      <c r="J529">
        <f t="shared" si="17"/>
        <v>0</v>
      </c>
    </row>
    <row r="530" spans="1:10" x14ac:dyDescent="0.3">
      <c r="A530">
        <v>2021</v>
      </c>
      <c r="B530" t="s">
        <v>41</v>
      </c>
      <c r="C530" s="2" t="s">
        <v>43</v>
      </c>
      <c r="D530" t="s">
        <v>9</v>
      </c>
      <c r="E530">
        <v>0</v>
      </c>
      <c r="F530">
        <v>547</v>
      </c>
      <c r="J530">
        <f t="shared" si="17"/>
        <v>0</v>
      </c>
    </row>
    <row r="531" spans="1:10" x14ac:dyDescent="0.3">
      <c r="A531">
        <v>2021</v>
      </c>
      <c r="B531" t="s">
        <v>41</v>
      </c>
      <c r="C531" s="2" t="s">
        <v>72</v>
      </c>
      <c r="D531" t="s">
        <v>9</v>
      </c>
      <c r="E531">
        <v>0</v>
      </c>
      <c r="F531">
        <v>420</v>
      </c>
      <c r="J531">
        <f t="shared" si="17"/>
        <v>0</v>
      </c>
    </row>
    <row r="532" spans="1:10" x14ac:dyDescent="0.3">
      <c r="A532">
        <v>2021</v>
      </c>
      <c r="B532" t="s">
        <v>41</v>
      </c>
      <c r="C532" s="2" t="s">
        <v>46</v>
      </c>
      <c r="D532" t="s">
        <v>9</v>
      </c>
      <c r="E532">
        <v>0</v>
      </c>
      <c r="F532">
        <v>397</v>
      </c>
      <c r="J532">
        <f t="shared" si="17"/>
        <v>0</v>
      </c>
    </row>
    <row r="533" spans="1:10" x14ac:dyDescent="0.3">
      <c r="A533">
        <v>2021</v>
      </c>
      <c r="B533" t="s">
        <v>41</v>
      </c>
      <c r="C533" s="2" t="s">
        <v>73</v>
      </c>
      <c r="D533" t="s">
        <v>9</v>
      </c>
      <c r="E533">
        <v>0</v>
      </c>
      <c r="F533">
        <v>494</v>
      </c>
      <c r="J533">
        <f t="shared" si="17"/>
        <v>0</v>
      </c>
    </row>
    <row r="534" spans="1:10" x14ac:dyDescent="0.3">
      <c r="A534">
        <v>2021</v>
      </c>
      <c r="B534" t="s">
        <v>41</v>
      </c>
      <c r="C534" s="2" t="s">
        <v>74</v>
      </c>
      <c r="D534" t="s">
        <v>9</v>
      </c>
      <c r="E534">
        <v>0</v>
      </c>
      <c r="F534">
        <v>547</v>
      </c>
      <c r="J534">
        <f t="shared" si="17"/>
        <v>0</v>
      </c>
    </row>
    <row r="535" spans="1:10" x14ac:dyDescent="0.3">
      <c r="A535">
        <v>2021</v>
      </c>
      <c r="B535" t="s">
        <v>41</v>
      </c>
      <c r="C535" s="2" t="s">
        <v>75</v>
      </c>
      <c r="D535" t="s">
        <v>9</v>
      </c>
      <c r="E535">
        <v>0</v>
      </c>
      <c r="F535">
        <v>762</v>
      </c>
      <c r="J535">
        <f t="shared" si="17"/>
        <v>0</v>
      </c>
    </row>
    <row r="536" spans="1:10" x14ac:dyDescent="0.3">
      <c r="A536">
        <v>2021</v>
      </c>
      <c r="B536" t="s">
        <v>41</v>
      </c>
      <c r="C536" s="2" t="s">
        <v>76</v>
      </c>
      <c r="D536" t="s">
        <v>9</v>
      </c>
      <c r="E536">
        <v>0</v>
      </c>
      <c r="F536">
        <v>622</v>
      </c>
      <c r="J536">
        <f t="shared" si="17"/>
        <v>0</v>
      </c>
    </row>
    <row r="537" spans="1:10" x14ac:dyDescent="0.3">
      <c r="A537">
        <v>2022</v>
      </c>
      <c r="B537" t="s">
        <v>41</v>
      </c>
      <c r="C537" s="1" t="s">
        <v>42</v>
      </c>
      <c r="D537" t="s">
        <v>6</v>
      </c>
      <c r="E537">
        <v>0</v>
      </c>
      <c r="F537">
        <v>334</v>
      </c>
      <c r="J537">
        <f t="shared" si="17"/>
        <v>0</v>
      </c>
    </row>
    <row r="538" spans="1:10" x14ac:dyDescent="0.3">
      <c r="A538">
        <v>2022</v>
      </c>
      <c r="B538" t="s">
        <v>41</v>
      </c>
      <c r="C538" s="1" t="s">
        <v>43</v>
      </c>
      <c r="D538" t="s">
        <v>6</v>
      </c>
      <c r="E538">
        <v>3</v>
      </c>
      <c r="F538">
        <v>501</v>
      </c>
      <c r="J538">
        <f t="shared" si="17"/>
        <v>21.556886227544911</v>
      </c>
    </row>
    <row r="539" spans="1:10" x14ac:dyDescent="0.3">
      <c r="A539">
        <v>2022</v>
      </c>
      <c r="B539" t="s">
        <v>41</v>
      </c>
      <c r="C539" s="1" t="s">
        <v>44</v>
      </c>
      <c r="D539" t="s">
        <v>6</v>
      </c>
      <c r="E539">
        <v>14</v>
      </c>
      <c r="F539">
        <v>533</v>
      </c>
      <c r="J539">
        <f t="shared" si="17"/>
        <v>94.55909943714822</v>
      </c>
    </row>
    <row r="540" spans="1:10" x14ac:dyDescent="0.3">
      <c r="A540">
        <v>2022</v>
      </c>
      <c r="B540" t="s">
        <v>41</v>
      </c>
      <c r="C540" s="1" t="s">
        <v>45</v>
      </c>
      <c r="D540" t="s">
        <v>6</v>
      </c>
      <c r="E540">
        <v>4</v>
      </c>
      <c r="F540">
        <v>517</v>
      </c>
      <c r="J540">
        <f t="shared" si="17"/>
        <v>27.852998065764023</v>
      </c>
    </row>
    <row r="541" spans="1:10" x14ac:dyDescent="0.3">
      <c r="A541">
        <v>2022</v>
      </c>
      <c r="B541" t="s">
        <v>41</v>
      </c>
      <c r="C541" s="1" t="s">
        <v>46</v>
      </c>
      <c r="D541" t="s">
        <v>6</v>
      </c>
      <c r="E541">
        <v>0</v>
      </c>
      <c r="F541">
        <v>510</v>
      </c>
      <c r="J541">
        <f t="shared" si="17"/>
        <v>0</v>
      </c>
    </row>
    <row r="542" spans="1:10" x14ac:dyDescent="0.3">
      <c r="A542">
        <v>2022</v>
      </c>
      <c r="B542" t="s">
        <v>41</v>
      </c>
      <c r="C542" s="1" t="s">
        <v>47</v>
      </c>
      <c r="D542" t="s">
        <v>6</v>
      </c>
      <c r="E542">
        <v>0</v>
      </c>
      <c r="F542">
        <v>916</v>
      </c>
      <c r="J542">
        <f t="shared" si="17"/>
        <v>0</v>
      </c>
    </row>
    <row r="543" spans="1:10" x14ac:dyDescent="0.3">
      <c r="A543">
        <v>2022</v>
      </c>
      <c r="B543" t="s">
        <v>41</v>
      </c>
      <c r="C543" s="1" t="s">
        <v>48</v>
      </c>
      <c r="D543" t="s">
        <v>6</v>
      </c>
      <c r="E543">
        <v>0</v>
      </c>
      <c r="F543">
        <v>849</v>
      </c>
      <c r="J543">
        <f t="shared" si="17"/>
        <v>0</v>
      </c>
    </row>
    <row r="544" spans="1:10" x14ac:dyDescent="0.3">
      <c r="A544">
        <v>2022</v>
      </c>
      <c r="B544" t="s">
        <v>41</v>
      </c>
      <c r="C544" s="1" t="s">
        <v>49</v>
      </c>
      <c r="D544" t="s">
        <v>6</v>
      </c>
      <c r="E544">
        <v>0</v>
      </c>
      <c r="F544">
        <v>727</v>
      </c>
      <c r="J544">
        <f t="shared" si="17"/>
        <v>0</v>
      </c>
    </row>
    <row r="545" spans="1:10" x14ac:dyDescent="0.3">
      <c r="A545">
        <v>2022</v>
      </c>
      <c r="B545" t="s">
        <v>41</v>
      </c>
      <c r="C545" s="1" t="s">
        <v>50</v>
      </c>
      <c r="D545" t="s">
        <v>6</v>
      </c>
      <c r="E545">
        <v>0</v>
      </c>
      <c r="F545">
        <v>571</v>
      </c>
      <c r="J545">
        <f t="shared" si="17"/>
        <v>0</v>
      </c>
    </row>
    <row r="546" spans="1:10" x14ac:dyDescent="0.3">
      <c r="A546">
        <v>2022</v>
      </c>
      <c r="B546" t="s">
        <v>41</v>
      </c>
      <c r="C546" s="1" t="s">
        <v>42</v>
      </c>
      <c r="D546" t="s">
        <v>39</v>
      </c>
      <c r="E546">
        <v>3</v>
      </c>
      <c r="F546">
        <v>334</v>
      </c>
      <c r="J546">
        <f t="shared" si="17"/>
        <v>32.335329341317362</v>
      </c>
    </row>
    <row r="547" spans="1:10" x14ac:dyDescent="0.3">
      <c r="A547">
        <v>2022</v>
      </c>
      <c r="B547" t="s">
        <v>41</v>
      </c>
      <c r="C547" s="1" t="s">
        <v>43</v>
      </c>
      <c r="D547" t="s">
        <v>39</v>
      </c>
      <c r="E547">
        <v>20</v>
      </c>
      <c r="F547">
        <v>501</v>
      </c>
      <c r="J547">
        <f t="shared" si="17"/>
        <v>143.7125748502994</v>
      </c>
    </row>
    <row r="548" spans="1:10" x14ac:dyDescent="0.3">
      <c r="A548">
        <v>2022</v>
      </c>
      <c r="B548" t="s">
        <v>41</v>
      </c>
      <c r="C548" s="1" t="s">
        <v>44</v>
      </c>
      <c r="D548" t="s">
        <v>39</v>
      </c>
      <c r="E548">
        <v>5</v>
      </c>
      <c r="F548">
        <v>533</v>
      </c>
      <c r="J548">
        <f t="shared" si="17"/>
        <v>33.771106941838653</v>
      </c>
    </row>
    <row r="549" spans="1:10" x14ac:dyDescent="0.3">
      <c r="A549">
        <v>2022</v>
      </c>
      <c r="B549" t="s">
        <v>41</v>
      </c>
      <c r="C549" s="1" t="s">
        <v>45</v>
      </c>
      <c r="D549" t="s">
        <v>39</v>
      </c>
      <c r="E549">
        <v>2</v>
      </c>
      <c r="F549">
        <v>517</v>
      </c>
      <c r="J549">
        <f t="shared" si="17"/>
        <v>13.926499032882012</v>
      </c>
    </row>
    <row r="550" spans="1:10" x14ac:dyDescent="0.3">
      <c r="A550">
        <v>2022</v>
      </c>
      <c r="B550" t="s">
        <v>41</v>
      </c>
      <c r="C550" s="1" t="s">
        <v>46</v>
      </c>
      <c r="D550" t="s">
        <v>39</v>
      </c>
      <c r="E550">
        <v>13</v>
      </c>
      <c r="F550">
        <v>510</v>
      </c>
      <c r="J550">
        <f t="shared" si="17"/>
        <v>91.764705882352942</v>
      </c>
    </row>
    <row r="551" spans="1:10" x14ac:dyDescent="0.3">
      <c r="A551">
        <v>2022</v>
      </c>
      <c r="B551" t="s">
        <v>41</v>
      </c>
      <c r="C551" s="1" t="s">
        <v>47</v>
      </c>
      <c r="D551" t="s">
        <v>39</v>
      </c>
      <c r="E551">
        <v>16</v>
      </c>
      <c r="F551">
        <v>916</v>
      </c>
      <c r="J551">
        <f t="shared" si="17"/>
        <v>62.882096069869</v>
      </c>
    </row>
    <row r="552" spans="1:10" x14ac:dyDescent="0.3">
      <c r="A552">
        <v>2022</v>
      </c>
      <c r="B552" t="s">
        <v>41</v>
      </c>
      <c r="C552" s="1" t="s">
        <v>48</v>
      </c>
      <c r="D552" t="s">
        <v>39</v>
      </c>
      <c r="E552">
        <v>9</v>
      </c>
      <c r="F552">
        <v>849</v>
      </c>
      <c r="J552">
        <f t="shared" si="17"/>
        <v>38.162544169611309</v>
      </c>
    </row>
    <row r="553" spans="1:10" x14ac:dyDescent="0.3">
      <c r="A553">
        <v>2022</v>
      </c>
      <c r="B553" t="s">
        <v>41</v>
      </c>
      <c r="C553" s="1" t="s">
        <v>49</v>
      </c>
      <c r="D553" t="s">
        <v>39</v>
      </c>
      <c r="E553">
        <v>11</v>
      </c>
      <c r="F553">
        <v>727</v>
      </c>
      <c r="J553">
        <f t="shared" si="17"/>
        <v>54.470426409903709</v>
      </c>
    </row>
    <row r="554" spans="1:10" x14ac:dyDescent="0.3">
      <c r="A554">
        <v>2022</v>
      </c>
      <c r="B554" t="s">
        <v>41</v>
      </c>
      <c r="C554" s="1" t="s">
        <v>50</v>
      </c>
      <c r="D554" t="s">
        <v>39</v>
      </c>
      <c r="E554">
        <v>7</v>
      </c>
      <c r="F554">
        <v>571</v>
      </c>
      <c r="J554">
        <f t="shared" si="17"/>
        <v>44.133099824868651</v>
      </c>
    </row>
    <row r="555" spans="1:10" x14ac:dyDescent="0.3">
      <c r="A555">
        <v>2022</v>
      </c>
      <c r="B555" t="s">
        <v>41</v>
      </c>
      <c r="C555" s="1" t="s">
        <v>42</v>
      </c>
      <c r="D555" t="s">
        <v>9</v>
      </c>
      <c r="E555">
        <v>0</v>
      </c>
      <c r="F555">
        <v>334</v>
      </c>
      <c r="J555">
        <f t="shared" si="17"/>
        <v>0</v>
      </c>
    </row>
    <row r="556" spans="1:10" x14ac:dyDescent="0.3">
      <c r="A556">
        <v>2022</v>
      </c>
      <c r="B556" t="s">
        <v>41</v>
      </c>
      <c r="C556" s="1" t="s">
        <v>43</v>
      </c>
      <c r="D556" t="s">
        <v>9</v>
      </c>
      <c r="E556">
        <v>0</v>
      </c>
      <c r="F556">
        <v>501</v>
      </c>
      <c r="J556">
        <f t="shared" si="17"/>
        <v>0</v>
      </c>
    </row>
    <row r="557" spans="1:10" x14ac:dyDescent="0.3">
      <c r="A557">
        <v>2022</v>
      </c>
      <c r="B557" t="s">
        <v>41</v>
      </c>
      <c r="C557" s="1" t="s">
        <v>44</v>
      </c>
      <c r="D557" t="s">
        <v>9</v>
      </c>
      <c r="E557">
        <v>0</v>
      </c>
      <c r="F557">
        <v>533</v>
      </c>
      <c r="J557">
        <f t="shared" si="17"/>
        <v>0</v>
      </c>
    </row>
    <row r="558" spans="1:10" x14ac:dyDescent="0.3">
      <c r="A558">
        <v>2022</v>
      </c>
      <c r="B558" t="s">
        <v>41</v>
      </c>
      <c r="C558" s="1" t="s">
        <v>45</v>
      </c>
      <c r="D558" t="s">
        <v>9</v>
      </c>
      <c r="E558">
        <v>0</v>
      </c>
      <c r="F558">
        <v>517</v>
      </c>
      <c r="J558">
        <f t="shared" si="17"/>
        <v>0</v>
      </c>
    </row>
    <row r="559" spans="1:10" x14ac:dyDescent="0.3">
      <c r="A559">
        <v>2022</v>
      </c>
      <c r="B559" t="s">
        <v>41</v>
      </c>
      <c r="C559" s="1" t="s">
        <v>46</v>
      </c>
      <c r="D559" t="s">
        <v>9</v>
      </c>
      <c r="E559">
        <v>0</v>
      </c>
      <c r="F559">
        <v>510</v>
      </c>
      <c r="J559">
        <f t="shared" si="17"/>
        <v>0</v>
      </c>
    </row>
    <row r="560" spans="1:10" x14ac:dyDescent="0.3">
      <c r="A560">
        <v>2022</v>
      </c>
      <c r="B560" t="s">
        <v>41</v>
      </c>
      <c r="C560" s="1" t="s">
        <v>47</v>
      </c>
      <c r="D560" t="s">
        <v>9</v>
      </c>
      <c r="E560">
        <v>0</v>
      </c>
      <c r="F560">
        <v>916</v>
      </c>
      <c r="J560">
        <f t="shared" si="17"/>
        <v>0</v>
      </c>
    </row>
    <row r="561" spans="1:10" x14ac:dyDescent="0.3">
      <c r="A561">
        <v>2022</v>
      </c>
      <c r="B561" t="s">
        <v>41</v>
      </c>
      <c r="C561" s="1" t="s">
        <v>48</v>
      </c>
      <c r="D561" t="s">
        <v>9</v>
      </c>
      <c r="E561">
        <v>0</v>
      </c>
      <c r="F561">
        <v>849</v>
      </c>
      <c r="J561">
        <f t="shared" si="17"/>
        <v>0</v>
      </c>
    </row>
    <row r="562" spans="1:10" x14ac:dyDescent="0.3">
      <c r="A562">
        <v>2022</v>
      </c>
      <c r="B562" t="s">
        <v>41</v>
      </c>
      <c r="C562" s="1" t="s">
        <v>49</v>
      </c>
      <c r="D562" t="s">
        <v>9</v>
      </c>
      <c r="E562">
        <v>0</v>
      </c>
      <c r="F562">
        <v>727</v>
      </c>
      <c r="J562">
        <f t="shared" si="17"/>
        <v>0</v>
      </c>
    </row>
    <row r="563" spans="1:10" x14ac:dyDescent="0.3">
      <c r="A563">
        <v>2022</v>
      </c>
      <c r="B563" t="s">
        <v>41</v>
      </c>
      <c r="C563" s="1" t="s">
        <v>50</v>
      </c>
      <c r="D563" t="s">
        <v>9</v>
      </c>
      <c r="E563">
        <v>0</v>
      </c>
      <c r="F563">
        <v>571</v>
      </c>
      <c r="J563">
        <f t="shared" si="17"/>
        <v>0</v>
      </c>
    </row>
    <row r="564" spans="1:10" x14ac:dyDescent="0.3">
      <c r="A564">
        <v>2023</v>
      </c>
      <c r="B564" t="s">
        <v>41</v>
      </c>
      <c r="C564" s="2" t="s">
        <v>219</v>
      </c>
      <c r="D564" t="s">
        <v>6</v>
      </c>
      <c r="E564">
        <v>0</v>
      </c>
      <c r="F564">
        <v>934</v>
      </c>
      <c r="J564">
        <f t="shared" si="17"/>
        <v>0</v>
      </c>
    </row>
    <row r="565" spans="1:10" x14ac:dyDescent="0.3">
      <c r="A565">
        <v>2023</v>
      </c>
      <c r="B565" t="s">
        <v>41</v>
      </c>
      <c r="C565" s="2" t="s">
        <v>220</v>
      </c>
      <c r="D565" t="s">
        <v>6</v>
      </c>
      <c r="E565">
        <v>0</v>
      </c>
      <c r="F565">
        <v>1041</v>
      </c>
      <c r="J565">
        <f t="shared" si="17"/>
        <v>0</v>
      </c>
    </row>
    <row r="566" spans="1:10" x14ac:dyDescent="0.3">
      <c r="A566">
        <v>2023</v>
      </c>
      <c r="B566" t="s">
        <v>41</v>
      </c>
      <c r="C566" s="2" t="s">
        <v>221</v>
      </c>
      <c r="D566" t="s">
        <v>6</v>
      </c>
      <c r="E566">
        <v>1</v>
      </c>
      <c r="F566">
        <v>1269</v>
      </c>
      <c r="J566">
        <f t="shared" si="17"/>
        <v>2.8368794326241136</v>
      </c>
    </row>
    <row r="567" spans="1:10" x14ac:dyDescent="0.3">
      <c r="A567">
        <v>2023</v>
      </c>
      <c r="B567" t="s">
        <v>41</v>
      </c>
      <c r="C567" s="2" t="s">
        <v>222</v>
      </c>
      <c r="D567" t="s">
        <v>6</v>
      </c>
      <c r="E567">
        <v>3</v>
      </c>
      <c r="F567">
        <v>1359</v>
      </c>
      <c r="J567">
        <f t="shared" si="17"/>
        <v>7.9470198675496686</v>
      </c>
    </row>
    <row r="568" spans="1:10" x14ac:dyDescent="0.3">
      <c r="A568">
        <v>2023</v>
      </c>
      <c r="B568" t="s">
        <v>41</v>
      </c>
      <c r="C568" s="2" t="s">
        <v>211</v>
      </c>
      <c r="D568" t="s">
        <v>6</v>
      </c>
      <c r="E568">
        <v>20</v>
      </c>
      <c r="F568">
        <v>1038</v>
      </c>
      <c r="J568">
        <f t="shared" si="17"/>
        <v>69.364161849710982</v>
      </c>
    </row>
    <row r="569" spans="1:10" x14ac:dyDescent="0.3">
      <c r="A569">
        <v>2023</v>
      </c>
      <c r="B569" t="s">
        <v>41</v>
      </c>
      <c r="C569" s="2" t="s">
        <v>223</v>
      </c>
      <c r="D569" t="s">
        <v>6</v>
      </c>
      <c r="E569">
        <v>1</v>
      </c>
      <c r="F569">
        <v>1482</v>
      </c>
      <c r="J569">
        <f t="shared" si="17"/>
        <v>2.42914979757085</v>
      </c>
    </row>
    <row r="570" spans="1:10" x14ac:dyDescent="0.3">
      <c r="A570">
        <v>2023</v>
      </c>
      <c r="B570" t="s">
        <v>41</v>
      </c>
      <c r="C570" s="2" t="s">
        <v>224</v>
      </c>
      <c r="D570" t="s">
        <v>6</v>
      </c>
      <c r="E570">
        <v>0</v>
      </c>
      <c r="F570">
        <v>1867</v>
      </c>
      <c r="J570">
        <f t="shared" si="17"/>
        <v>0</v>
      </c>
    </row>
    <row r="571" spans="1:10" x14ac:dyDescent="0.3">
      <c r="A571">
        <v>2023</v>
      </c>
      <c r="B571" t="s">
        <v>41</v>
      </c>
      <c r="C571" s="2" t="s">
        <v>225</v>
      </c>
      <c r="D571" t="s">
        <v>6</v>
      </c>
      <c r="E571">
        <v>0</v>
      </c>
      <c r="F571">
        <v>1388</v>
      </c>
      <c r="J571">
        <f t="shared" si="17"/>
        <v>0</v>
      </c>
    </row>
    <row r="572" spans="1:10" x14ac:dyDescent="0.3">
      <c r="A572">
        <v>2023</v>
      </c>
      <c r="B572" t="s">
        <v>41</v>
      </c>
      <c r="C572" s="2" t="s">
        <v>226</v>
      </c>
      <c r="D572" t="s">
        <v>6</v>
      </c>
      <c r="E572">
        <v>0</v>
      </c>
      <c r="F572">
        <v>820</v>
      </c>
      <c r="J572">
        <f t="shared" si="17"/>
        <v>0</v>
      </c>
    </row>
    <row r="573" spans="1:10" x14ac:dyDescent="0.3">
      <c r="A573">
        <v>2023</v>
      </c>
      <c r="B573" t="s">
        <v>41</v>
      </c>
      <c r="C573" s="2" t="s">
        <v>219</v>
      </c>
      <c r="D573" t="s">
        <v>39</v>
      </c>
      <c r="E573">
        <v>33</v>
      </c>
      <c r="F573">
        <v>934</v>
      </c>
      <c r="J573">
        <f t="shared" si="17"/>
        <v>127.19486081370451</v>
      </c>
    </row>
    <row r="574" spans="1:10" x14ac:dyDescent="0.3">
      <c r="A574">
        <v>2023</v>
      </c>
      <c r="B574" t="s">
        <v>41</v>
      </c>
      <c r="C574" s="2" t="s">
        <v>220</v>
      </c>
      <c r="D574" t="s">
        <v>39</v>
      </c>
      <c r="E574">
        <v>7</v>
      </c>
      <c r="F574">
        <v>1041</v>
      </c>
      <c r="J574">
        <f t="shared" si="17"/>
        <v>24.207492795389047</v>
      </c>
    </row>
    <row r="575" spans="1:10" x14ac:dyDescent="0.3">
      <c r="A575">
        <v>2023</v>
      </c>
      <c r="B575" t="s">
        <v>41</v>
      </c>
      <c r="C575" s="2" t="s">
        <v>221</v>
      </c>
      <c r="D575" t="s">
        <v>39</v>
      </c>
      <c r="E575">
        <v>48</v>
      </c>
      <c r="F575">
        <v>1269</v>
      </c>
      <c r="J575">
        <f t="shared" si="17"/>
        <v>136.17021276595744</v>
      </c>
    </row>
    <row r="576" spans="1:10" x14ac:dyDescent="0.3">
      <c r="A576">
        <v>2023</v>
      </c>
      <c r="B576" t="s">
        <v>41</v>
      </c>
      <c r="C576" s="2" t="s">
        <v>222</v>
      </c>
      <c r="D576" t="s">
        <v>39</v>
      </c>
      <c r="E576">
        <v>24</v>
      </c>
      <c r="F576">
        <v>1359</v>
      </c>
      <c r="J576">
        <f t="shared" si="17"/>
        <v>63.576158940397349</v>
      </c>
    </row>
    <row r="577" spans="1:10" x14ac:dyDescent="0.3">
      <c r="A577">
        <v>2023</v>
      </c>
      <c r="B577" t="s">
        <v>41</v>
      </c>
      <c r="C577" s="2" t="s">
        <v>211</v>
      </c>
      <c r="D577" t="s">
        <v>39</v>
      </c>
      <c r="E577">
        <v>2</v>
      </c>
      <c r="F577">
        <v>1038</v>
      </c>
      <c r="J577">
        <f t="shared" si="17"/>
        <v>6.9364161849710984</v>
      </c>
    </row>
    <row r="578" spans="1:10" x14ac:dyDescent="0.3">
      <c r="A578">
        <v>2023</v>
      </c>
      <c r="B578" t="s">
        <v>41</v>
      </c>
      <c r="C578" s="2" t="s">
        <v>223</v>
      </c>
      <c r="D578" t="s">
        <v>39</v>
      </c>
      <c r="E578">
        <v>30</v>
      </c>
      <c r="F578">
        <v>1482</v>
      </c>
      <c r="J578">
        <f t="shared" si="17"/>
        <v>72.874493927125499</v>
      </c>
    </row>
    <row r="579" spans="1:10" x14ac:dyDescent="0.3">
      <c r="A579">
        <v>2023</v>
      </c>
      <c r="B579" t="s">
        <v>41</v>
      </c>
      <c r="C579" s="2" t="s">
        <v>224</v>
      </c>
      <c r="D579" t="s">
        <v>39</v>
      </c>
      <c r="E579">
        <v>4</v>
      </c>
      <c r="F579">
        <v>1867</v>
      </c>
      <c r="J579">
        <f t="shared" si="17"/>
        <v>7.7129084092126403</v>
      </c>
    </row>
    <row r="580" spans="1:10" x14ac:dyDescent="0.3">
      <c r="A580">
        <v>2023</v>
      </c>
      <c r="B580" t="s">
        <v>41</v>
      </c>
      <c r="C580" s="2" t="s">
        <v>225</v>
      </c>
      <c r="D580" t="s">
        <v>39</v>
      </c>
      <c r="E580">
        <v>2</v>
      </c>
      <c r="F580">
        <v>1388</v>
      </c>
      <c r="J580">
        <f t="shared" si="17"/>
        <v>5.1873198847262252</v>
      </c>
    </row>
    <row r="581" spans="1:10" x14ac:dyDescent="0.3">
      <c r="A581">
        <v>2023</v>
      </c>
      <c r="B581" t="s">
        <v>41</v>
      </c>
      <c r="C581" s="2" t="s">
        <v>226</v>
      </c>
      <c r="D581" t="s">
        <v>39</v>
      </c>
      <c r="E581">
        <v>0</v>
      </c>
      <c r="F581">
        <v>820</v>
      </c>
      <c r="J581">
        <f t="shared" si="17"/>
        <v>0</v>
      </c>
    </row>
    <row r="582" spans="1:10" x14ac:dyDescent="0.3">
      <c r="A582">
        <v>2023</v>
      </c>
      <c r="B582" t="s">
        <v>41</v>
      </c>
      <c r="C582" s="2" t="s">
        <v>219</v>
      </c>
      <c r="D582" t="s">
        <v>9</v>
      </c>
      <c r="E582">
        <v>0</v>
      </c>
      <c r="F582">
        <v>934</v>
      </c>
      <c r="J582">
        <f t="shared" si="17"/>
        <v>0</v>
      </c>
    </row>
    <row r="583" spans="1:10" x14ac:dyDescent="0.3">
      <c r="A583">
        <v>2023</v>
      </c>
      <c r="B583" t="s">
        <v>41</v>
      </c>
      <c r="C583" s="2" t="s">
        <v>220</v>
      </c>
      <c r="D583" t="s">
        <v>9</v>
      </c>
      <c r="E583">
        <v>0</v>
      </c>
      <c r="F583">
        <v>1041</v>
      </c>
      <c r="J583">
        <f t="shared" si="17"/>
        <v>0</v>
      </c>
    </row>
    <row r="584" spans="1:10" x14ac:dyDescent="0.3">
      <c r="A584">
        <v>2023</v>
      </c>
      <c r="B584" t="s">
        <v>41</v>
      </c>
      <c r="C584" s="2" t="s">
        <v>221</v>
      </c>
      <c r="D584" t="s">
        <v>9</v>
      </c>
      <c r="E584">
        <v>0</v>
      </c>
      <c r="F584">
        <v>1269</v>
      </c>
      <c r="J584">
        <f t="shared" si="17"/>
        <v>0</v>
      </c>
    </row>
    <row r="585" spans="1:10" x14ac:dyDescent="0.3">
      <c r="A585">
        <v>2023</v>
      </c>
      <c r="B585" t="s">
        <v>41</v>
      </c>
      <c r="C585" s="2" t="s">
        <v>222</v>
      </c>
      <c r="D585" t="s">
        <v>9</v>
      </c>
      <c r="E585">
        <v>0</v>
      </c>
      <c r="F585">
        <v>1359</v>
      </c>
      <c r="J585">
        <f t="shared" si="17"/>
        <v>0</v>
      </c>
    </row>
    <row r="586" spans="1:10" x14ac:dyDescent="0.3">
      <c r="A586">
        <v>2023</v>
      </c>
      <c r="B586" t="s">
        <v>41</v>
      </c>
      <c r="C586" s="2" t="s">
        <v>211</v>
      </c>
      <c r="D586" t="s">
        <v>9</v>
      </c>
      <c r="E586">
        <v>0</v>
      </c>
      <c r="F586">
        <v>1038</v>
      </c>
      <c r="J586">
        <f t="shared" si="17"/>
        <v>0</v>
      </c>
    </row>
    <row r="587" spans="1:10" x14ac:dyDescent="0.3">
      <c r="A587">
        <v>2023</v>
      </c>
      <c r="B587" t="s">
        <v>41</v>
      </c>
      <c r="C587" s="2" t="s">
        <v>223</v>
      </c>
      <c r="D587" t="s">
        <v>9</v>
      </c>
      <c r="E587">
        <v>0</v>
      </c>
      <c r="F587">
        <v>1482</v>
      </c>
      <c r="J587">
        <f t="shared" ref="J587:J650" si="18">E587/(F587/3600)</f>
        <v>0</v>
      </c>
    </row>
    <row r="588" spans="1:10" x14ac:dyDescent="0.3">
      <c r="A588">
        <v>2023</v>
      </c>
      <c r="B588" t="s">
        <v>41</v>
      </c>
      <c r="C588" s="2" t="s">
        <v>224</v>
      </c>
      <c r="D588" t="s">
        <v>9</v>
      </c>
      <c r="E588">
        <v>0</v>
      </c>
      <c r="F588">
        <v>1867</v>
      </c>
      <c r="J588">
        <f t="shared" si="18"/>
        <v>0</v>
      </c>
    </row>
    <row r="589" spans="1:10" x14ac:dyDescent="0.3">
      <c r="A589">
        <v>2023</v>
      </c>
      <c r="B589" t="s">
        <v>41</v>
      </c>
      <c r="C589" s="2" t="s">
        <v>225</v>
      </c>
      <c r="D589" t="s">
        <v>9</v>
      </c>
      <c r="E589">
        <v>0</v>
      </c>
      <c r="F589">
        <v>1388</v>
      </c>
      <c r="J589">
        <f t="shared" si="18"/>
        <v>0</v>
      </c>
    </row>
    <row r="590" spans="1:10" x14ac:dyDescent="0.3">
      <c r="A590">
        <v>2023</v>
      </c>
      <c r="B590" t="s">
        <v>41</v>
      </c>
      <c r="C590" s="2" t="s">
        <v>226</v>
      </c>
      <c r="D590" t="s">
        <v>9</v>
      </c>
      <c r="E590">
        <v>0</v>
      </c>
      <c r="F590">
        <v>820</v>
      </c>
      <c r="J590">
        <f t="shared" si="18"/>
        <v>0</v>
      </c>
    </row>
    <row r="591" spans="1:10" x14ac:dyDescent="0.3">
      <c r="A591">
        <v>2022</v>
      </c>
      <c r="B591" t="s">
        <v>51</v>
      </c>
      <c r="C591" s="1" t="s">
        <v>52</v>
      </c>
      <c r="D591" t="s">
        <v>6</v>
      </c>
      <c r="E591">
        <v>0</v>
      </c>
      <c r="F591">
        <v>1121</v>
      </c>
      <c r="J591">
        <f t="shared" si="18"/>
        <v>0</v>
      </c>
    </row>
    <row r="592" spans="1:10" x14ac:dyDescent="0.3">
      <c r="A592">
        <v>2022</v>
      </c>
      <c r="B592" t="s">
        <v>51</v>
      </c>
      <c r="C592" s="1" t="s">
        <v>53</v>
      </c>
      <c r="D592" t="s">
        <v>6</v>
      </c>
      <c r="E592">
        <v>0</v>
      </c>
      <c r="F592">
        <v>1219</v>
      </c>
      <c r="J592">
        <f t="shared" si="18"/>
        <v>0</v>
      </c>
    </row>
    <row r="593" spans="1:10" x14ac:dyDescent="0.3">
      <c r="A593">
        <v>2022</v>
      </c>
      <c r="B593" t="s">
        <v>51</v>
      </c>
      <c r="C593" s="1" t="s">
        <v>54</v>
      </c>
      <c r="D593" t="s">
        <v>6</v>
      </c>
      <c r="E593">
        <v>0</v>
      </c>
      <c r="F593">
        <v>770</v>
      </c>
      <c r="J593">
        <f t="shared" si="18"/>
        <v>0</v>
      </c>
    </row>
    <row r="594" spans="1:10" x14ac:dyDescent="0.3">
      <c r="A594">
        <v>2022</v>
      </c>
      <c r="B594" t="s">
        <v>51</v>
      </c>
      <c r="C594" s="1" t="s">
        <v>55</v>
      </c>
      <c r="D594" t="s">
        <v>6</v>
      </c>
      <c r="E594">
        <v>0</v>
      </c>
      <c r="F594">
        <v>1132</v>
      </c>
      <c r="J594">
        <f t="shared" si="18"/>
        <v>0</v>
      </c>
    </row>
    <row r="595" spans="1:10" x14ac:dyDescent="0.3">
      <c r="A595">
        <v>2022</v>
      </c>
      <c r="B595" t="s">
        <v>51</v>
      </c>
      <c r="C595" s="1" t="s">
        <v>56</v>
      </c>
      <c r="D595" t="s">
        <v>6</v>
      </c>
      <c r="E595">
        <v>0</v>
      </c>
      <c r="F595">
        <v>1248</v>
      </c>
      <c r="J595">
        <f t="shared" si="18"/>
        <v>0</v>
      </c>
    </row>
    <row r="596" spans="1:10" x14ac:dyDescent="0.3">
      <c r="A596">
        <v>2022</v>
      </c>
      <c r="B596" t="s">
        <v>51</v>
      </c>
      <c r="C596" s="1" t="s">
        <v>57</v>
      </c>
      <c r="D596" t="s">
        <v>6</v>
      </c>
      <c r="E596">
        <v>0</v>
      </c>
      <c r="F596">
        <v>739</v>
      </c>
      <c r="J596">
        <f t="shared" si="18"/>
        <v>0</v>
      </c>
    </row>
    <row r="597" spans="1:10" x14ac:dyDescent="0.3">
      <c r="A597">
        <v>2022</v>
      </c>
      <c r="B597" t="s">
        <v>51</v>
      </c>
      <c r="C597" s="1" t="s">
        <v>58</v>
      </c>
      <c r="D597" t="s">
        <v>6</v>
      </c>
      <c r="E597">
        <v>0</v>
      </c>
      <c r="F597">
        <v>822</v>
      </c>
      <c r="J597">
        <f t="shared" si="18"/>
        <v>0</v>
      </c>
    </row>
    <row r="598" spans="1:10" x14ac:dyDescent="0.3">
      <c r="A598">
        <v>2022</v>
      </c>
      <c r="B598" t="s">
        <v>51</v>
      </c>
      <c r="C598" s="1" t="s">
        <v>59</v>
      </c>
      <c r="D598" t="s">
        <v>6</v>
      </c>
      <c r="E598">
        <v>0</v>
      </c>
      <c r="F598">
        <v>690</v>
      </c>
      <c r="J598">
        <f t="shared" si="18"/>
        <v>0</v>
      </c>
    </row>
    <row r="599" spans="1:10" x14ac:dyDescent="0.3">
      <c r="A599">
        <v>2022</v>
      </c>
      <c r="B599" t="s">
        <v>51</v>
      </c>
      <c r="C599" s="1" t="s">
        <v>60</v>
      </c>
      <c r="D599" t="s">
        <v>6</v>
      </c>
      <c r="E599">
        <v>0</v>
      </c>
      <c r="F599">
        <v>516</v>
      </c>
      <c r="J599">
        <f t="shared" si="18"/>
        <v>0</v>
      </c>
    </row>
    <row r="600" spans="1:10" x14ac:dyDescent="0.3">
      <c r="A600">
        <v>2022</v>
      </c>
      <c r="B600" t="s">
        <v>51</v>
      </c>
      <c r="C600" s="1" t="s">
        <v>61</v>
      </c>
      <c r="D600" t="s">
        <v>6</v>
      </c>
      <c r="E600">
        <v>0</v>
      </c>
      <c r="F600">
        <v>1331</v>
      </c>
      <c r="J600">
        <f t="shared" si="18"/>
        <v>0</v>
      </c>
    </row>
    <row r="601" spans="1:10" x14ac:dyDescent="0.3">
      <c r="A601">
        <v>2022</v>
      </c>
      <c r="B601" t="s">
        <v>51</v>
      </c>
      <c r="C601" s="1" t="s">
        <v>62</v>
      </c>
      <c r="D601" t="s">
        <v>6</v>
      </c>
      <c r="E601">
        <v>0</v>
      </c>
      <c r="F601">
        <v>686</v>
      </c>
      <c r="J601">
        <f t="shared" si="18"/>
        <v>0</v>
      </c>
    </row>
    <row r="602" spans="1:10" x14ac:dyDescent="0.3">
      <c r="A602">
        <v>2022</v>
      </c>
      <c r="B602" t="s">
        <v>51</v>
      </c>
      <c r="C602" s="1" t="s">
        <v>63</v>
      </c>
      <c r="D602" t="s">
        <v>6</v>
      </c>
      <c r="E602">
        <v>0</v>
      </c>
      <c r="F602">
        <v>930</v>
      </c>
      <c r="J602">
        <f t="shared" si="18"/>
        <v>0</v>
      </c>
    </row>
    <row r="603" spans="1:10" x14ac:dyDescent="0.3">
      <c r="A603">
        <v>2022</v>
      </c>
      <c r="B603" t="s">
        <v>51</v>
      </c>
      <c r="C603" s="1" t="s">
        <v>64</v>
      </c>
      <c r="D603" t="s">
        <v>6</v>
      </c>
      <c r="E603">
        <v>0</v>
      </c>
      <c r="F603">
        <v>477</v>
      </c>
      <c r="J603">
        <f t="shared" si="18"/>
        <v>0</v>
      </c>
    </row>
    <row r="604" spans="1:10" x14ac:dyDescent="0.3">
      <c r="A604">
        <v>2022</v>
      </c>
      <c r="B604" t="s">
        <v>51</v>
      </c>
      <c r="C604" s="1" t="s">
        <v>65</v>
      </c>
      <c r="D604" t="s">
        <v>6</v>
      </c>
      <c r="E604">
        <v>0</v>
      </c>
      <c r="F604">
        <v>1406</v>
      </c>
      <c r="J604">
        <f t="shared" si="18"/>
        <v>0</v>
      </c>
    </row>
    <row r="605" spans="1:10" x14ac:dyDescent="0.3">
      <c r="A605">
        <v>2022</v>
      </c>
      <c r="B605" t="s">
        <v>51</v>
      </c>
      <c r="C605" s="1" t="s">
        <v>66</v>
      </c>
      <c r="D605" t="s">
        <v>6</v>
      </c>
      <c r="E605">
        <v>0</v>
      </c>
      <c r="F605">
        <v>1042</v>
      </c>
      <c r="J605">
        <f t="shared" si="18"/>
        <v>0</v>
      </c>
    </row>
    <row r="606" spans="1:10" x14ac:dyDescent="0.3">
      <c r="A606">
        <v>2022</v>
      </c>
      <c r="B606" t="s">
        <v>51</v>
      </c>
      <c r="C606" s="1" t="s">
        <v>52</v>
      </c>
      <c r="D606" t="s">
        <v>9</v>
      </c>
      <c r="E606">
        <v>0</v>
      </c>
      <c r="F606">
        <v>1121</v>
      </c>
      <c r="J606">
        <f t="shared" si="18"/>
        <v>0</v>
      </c>
    </row>
    <row r="607" spans="1:10" x14ac:dyDescent="0.3">
      <c r="A607">
        <v>2022</v>
      </c>
      <c r="B607" t="s">
        <v>51</v>
      </c>
      <c r="C607" s="1" t="s">
        <v>53</v>
      </c>
      <c r="D607" t="s">
        <v>9</v>
      </c>
      <c r="E607">
        <v>0</v>
      </c>
      <c r="F607">
        <v>1219</v>
      </c>
      <c r="J607">
        <f t="shared" si="18"/>
        <v>0</v>
      </c>
    </row>
    <row r="608" spans="1:10" x14ac:dyDescent="0.3">
      <c r="A608">
        <v>2022</v>
      </c>
      <c r="B608" t="s">
        <v>51</v>
      </c>
      <c r="C608" s="1" t="s">
        <v>54</v>
      </c>
      <c r="D608" t="s">
        <v>9</v>
      </c>
      <c r="E608">
        <v>0</v>
      </c>
      <c r="F608">
        <v>770</v>
      </c>
      <c r="J608">
        <f t="shared" si="18"/>
        <v>0</v>
      </c>
    </row>
    <row r="609" spans="1:10" x14ac:dyDescent="0.3">
      <c r="A609">
        <v>2022</v>
      </c>
      <c r="B609" t="s">
        <v>51</v>
      </c>
      <c r="C609" s="1" t="s">
        <v>55</v>
      </c>
      <c r="D609" t="s">
        <v>9</v>
      </c>
      <c r="E609">
        <v>1</v>
      </c>
      <c r="F609">
        <v>1132</v>
      </c>
      <c r="J609">
        <f t="shared" si="18"/>
        <v>3.1802120141342756</v>
      </c>
    </row>
    <row r="610" spans="1:10" x14ac:dyDescent="0.3">
      <c r="A610">
        <v>2022</v>
      </c>
      <c r="B610" t="s">
        <v>51</v>
      </c>
      <c r="C610" s="1" t="s">
        <v>56</v>
      </c>
      <c r="D610" t="s">
        <v>9</v>
      </c>
      <c r="E610">
        <v>0</v>
      </c>
      <c r="F610">
        <v>1248</v>
      </c>
      <c r="J610">
        <f t="shared" si="18"/>
        <v>0</v>
      </c>
    </row>
    <row r="611" spans="1:10" x14ac:dyDescent="0.3">
      <c r="A611">
        <v>2022</v>
      </c>
      <c r="B611" t="s">
        <v>51</v>
      </c>
      <c r="C611" s="1" t="s">
        <v>57</v>
      </c>
      <c r="D611" t="s">
        <v>9</v>
      </c>
      <c r="E611">
        <v>0</v>
      </c>
      <c r="F611">
        <v>739</v>
      </c>
      <c r="J611">
        <f t="shared" si="18"/>
        <v>0</v>
      </c>
    </row>
    <row r="612" spans="1:10" x14ac:dyDescent="0.3">
      <c r="A612">
        <v>2022</v>
      </c>
      <c r="B612" t="s">
        <v>51</v>
      </c>
      <c r="C612" s="1" t="s">
        <v>58</v>
      </c>
      <c r="D612" t="s">
        <v>9</v>
      </c>
      <c r="E612">
        <v>0</v>
      </c>
      <c r="F612">
        <v>822</v>
      </c>
      <c r="J612">
        <f t="shared" si="18"/>
        <v>0</v>
      </c>
    </row>
    <row r="613" spans="1:10" x14ac:dyDescent="0.3">
      <c r="A613">
        <v>2022</v>
      </c>
      <c r="B613" t="s">
        <v>51</v>
      </c>
      <c r="C613" s="1" t="s">
        <v>59</v>
      </c>
      <c r="D613" t="s">
        <v>9</v>
      </c>
      <c r="E613">
        <v>0</v>
      </c>
      <c r="F613">
        <v>690</v>
      </c>
      <c r="J613">
        <f t="shared" si="18"/>
        <v>0</v>
      </c>
    </row>
    <row r="614" spans="1:10" x14ac:dyDescent="0.3">
      <c r="A614">
        <v>2022</v>
      </c>
      <c r="B614" t="s">
        <v>51</v>
      </c>
      <c r="C614" s="1" t="s">
        <v>60</v>
      </c>
      <c r="D614" t="s">
        <v>9</v>
      </c>
      <c r="E614">
        <v>0</v>
      </c>
      <c r="F614">
        <v>516</v>
      </c>
      <c r="J614">
        <f t="shared" si="18"/>
        <v>0</v>
      </c>
    </row>
    <row r="615" spans="1:10" x14ac:dyDescent="0.3">
      <c r="A615">
        <v>2022</v>
      </c>
      <c r="B615" t="s">
        <v>51</v>
      </c>
      <c r="C615" s="1" t="s">
        <v>61</v>
      </c>
      <c r="D615" t="s">
        <v>9</v>
      </c>
      <c r="E615">
        <v>2</v>
      </c>
      <c r="F615">
        <v>1331</v>
      </c>
      <c r="J615">
        <f t="shared" si="18"/>
        <v>5.4094665664913597</v>
      </c>
    </row>
    <row r="616" spans="1:10" x14ac:dyDescent="0.3">
      <c r="A616">
        <v>2022</v>
      </c>
      <c r="B616" t="s">
        <v>51</v>
      </c>
      <c r="C616" s="1" t="s">
        <v>62</v>
      </c>
      <c r="D616" t="s">
        <v>9</v>
      </c>
      <c r="E616">
        <v>1</v>
      </c>
      <c r="F616">
        <v>686</v>
      </c>
      <c r="J616">
        <f t="shared" si="18"/>
        <v>5.2478134110787167</v>
      </c>
    </row>
    <row r="617" spans="1:10" x14ac:dyDescent="0.3">
      <c r="A617">
        <v>2022</v>
      </c>
      <c r="B617" t="s">
        <v>51</v>
      </c>
      <c r="C617" s="1" t="s">
        <v>63</v>
      </c>
      <c r="D617" t="s">
        <v>9</v>
      </c>
      <c r="E617">
        <v>0</v>
      </c>
      <c r="F617">
        <v>930</v>
      </c>
      <c r="J617">
        <f t="shared" si="18"/>
        <v>0</v>
      </c>
    </row>
    <row r="618" spans="1:10" x14ac:dyDescent="0.3">
      <c r="A618">
        <v>2022</v>
      </c>
      <c r="B618" t="s">
        <v>51</v>
      </c>
      <c r="C618" s="1" t="s">
        <v>64</v>
      </c>
      <c r="D618" t="s">
        <v>9</v>
      </c>
      <c r="E618">
        <v>0</v>
      </c>
      <c r="F618">
        <v>477</v>
      </c>
      <c r="J618">
        <f t="shared" si="18"/>
        <v>0</v>
      </c>
    </row>
    <row r="619" spans="1:10" x14ac:dyDescent="0.3">
      <c r="A619">
        <v>2022</v>
      </c>
      <c r="B619" t="s">
        <v>51</v>
      </c>
      <c r="C619" s="1" t="s">
        <v>65</v>
      </c>
      <c r="D619" t="s">
        <v>9</v>
      </c>
      <c r="E619">
        <v>0</v>
      </c>
      <c r="F619">
        <v>1406</v>
      </c>
      <c r="J619">
        <f t="shared" si="18"/>
        <v>0</v>
      </c>
    </row>
    <row r="620" spans="1:10" x14ac:dyDescent="0.3">
      <c r="A620">
        <v>2022</v>
      </c>
      <c r="B620" t="s">
        <v>51</v>
      </c>
      <c r="C620" s="1" t="s">
        <v>66</v>
      </c>
      <c r="D620" t="s">
        <v>9</v>
      </c>
      <c r="E620">
        <v>0</v>
      </c>
      <c r="F620">
        <v>1042</v>
      </c>
      <c r="J620">
        <f t="shared" si="18"/>
        <v>0</v>
      </c>
    </row>
    <row r="621" spans="1:10" x14ac:dyDescent="0.3">
      <c r="A621">
        <v>2021</v>
      </c>
      <c r="B621" t="s">
        <v>51</v>
      </c>
      <c r="C621" s="2" t="s">
        <v>82</v>
      </c>
      <c r="D621" t="s">
        <v>6</v>
      </c>
      <c r="E621">
        <v>0</v>
      </c>
      <c r="F621">
        <v>801</v>
      </c>
      <c r="J621">
        <f t="shared" si="18"/>
        <v>0</v>
      </c>
    </row>
    <row r="622" spans="1:10" x14ac:dyDescent="0.3">
      <c r="A622">
        <v>2021</v>
      </c>
      <c r="B622" t="s">
        <v>51</v>
      </c>
      <c r="C622" s="2" t="s">
        <v>52</v>
      </c>
      <c r="D622" t="s">
        <v>6</v>
      </c>
      <c r="E622">
        <v>0</v>
      </c>
      <c r="F622">
        <v>819</v>
      </c>
      <c r="J622">
        <f t="shared" si="18"/>
        <v>0</v>
      </c>
    </row>
    <row r="623" spans="1:10" x14ac:dyDescent="0.3">
      <c r="A623">
        <v>2021</v>
      </c>
      <c r="B623" t="s">
        <v>51</v>
      </c>
      <c r="C623" s="2" t="s">
        <v>83</v>
      </c>
      <c r="D623" t="s">
        <v>6</v>
      </c>
      <c r="E623">
        <v>0</v>
      </c>
      <c r="F623">
        <v>1097</v>
      </c>
      <c r="J623">
        <f t="shared" si="18"/>
        <v>0</v>
      </c>
    </row>
    <row r="624" spans="1:10" x14ac:dyDescent="0.3">
      <c r="A624">
        <v>2021</v>
      </c>
      <c r="B624" t="s">
        <v>51</v>
      </c>
      <c r="C624" s="2" t="s">
        <v>84</v>
      </c>
      <c r="D624" t="s">
        <v>6</v>
      </c>
      <c r="E624">
        <v>0</v>
      </c>
      <c r="F624">
        <v>705</v>
      </c>
      <c r="J624">
        <f t="shared" si="18"/>
        <v>0</v>
      </c>
    </row>
    <row r="625" spans="1:10" x14ac:dyDescent="0.3">
      <c r="A625">
        <v>2021</v>
      </c>
      <c r="B625" t="s">
        <v>51</v>
      </c>
      <c r="C625" s="2" t="s">
        <v>85</v>
      </c>
      <c r="D625" t="s">
        <v>6</v>
      </c>
      <c r="E625">
        <v>0</v>
      </c>
      <c r="F625">
        <v>1025</v>
      </c>
      <c r="J625">
        <f t="shared" si="18"/>
        <v>0</v>
      </c>
    </row>
    <row r="626" spans="1:10" x14ac:dyDescent="0.3">
      <c r="A626">
        <v>2021</v>
      </c>
      <c r="B626" t="s">
        <v>51</v>
      </c>
      <c r="C626" s="2" t="s">
        <v>86</v>
      </c>
      <c r="D626" t="s">
        <v>6</v>
      </c>
      <c r="E626">
        <v>0</v>
      </c>
      <c r="F626">
        <v>843</v>
      </c>
      <c r="J626">
        <f t="shared" si="18"/>
        <v>0</v>
      </c>
    </row>
    <row r="627" spans="1:10" x14ac:dyDescent="0.3">
      <c r="A627">
        <v>2021</v>
      </c>
      <c r="B627" t="s">
        <v>51</v>
      </c>
      <c r="C627" s="2" t="s">
        <v>87</v>
      </c>
      <c r="D627" t="s">
        <v>6</v>
      </c>
      <c r="E627">
        <v>0</v>
      </c>
      <c r="F627">
        <v>766</v>
      </c>
      <c r="J627">
        <f t="shared" si="18"/>
        <v>0</v>
      </c>
    </row>
    <row r="628" spans="1:10" x14ac:dyDescent="0.3">
      <c r="A628">
        <v>2021</v>
      </c>
      <c r="B628" t="s">
        <v>51</v>
      </c>
      <c r="C628" s="2" t="s">
        <v>88</v>
      </c>
      <c r="D628" t="s">
        <v>6</v>
      </c>
      <c r="E628">
        <v>0</v>
      </c>
      <c r="F628">
        <v>1195</v>
      </c>
      <c r="J628">
        <f t="shared" si="18"/>
        <v>0</v>
      </c>
    </row>
    <row r="629" spans="1:10" x14ac:dyDescent="0.3">
      <c r="A629">
        <v>2021</v>
      </c>
      <c r="B629" t="s">
        <v>51</v>
      </c>
      <c r="C629" s="2" t="s">
        <v>89</v>
      </c>
      <c r="D629" t="s">
        <v>6</v>
      </c>
      <c r="E629">
        <v>0</v>
      </c>
      <c r="F629">
        <v>792</v>
      </c>
      <c r="J629">
        <f t="shared" si="18"/>
        <v>0</v>
      </c>
    </row>
    <row r="630" spans="1:10" x14ac:dyDescent="0.3">
      <c r="A630">
        <v>2021</v>
      </c>
      <c r="B630" t="s">
        <v>51</v>
      </c>
      <c r="C630" s="2" t="s">
        <v>61</v>
      </c>
      <c r="D630" t="s">
        <v>6</v>
      </c>
      <c r="E630">
        <v>0</v>
      </c>
      <c r="F630">
        <v>559</v>
      </c>
      <c r="J630">
        <f t="shared" si="18"/>
        <v>0</v>
      </c>
    </row>
    <row r="631" spans="1:10" x14ac:dyDescent="0.3">
      <c r="A631">
        <v>2021</v>
      </c>
      <c r="B631" t="s">
        <v>51</v>
      </c>
      <c r="C631" s="2" t="s">
        <v>90</v>
      </c>
      <c r="D631" t="s">
        <v>6</v>
      </c>
      <c r="E631">
        <v>0</v>
      </c>
      <c r="F631">
        <v>669</v>
      </c>
      <c r="J631">
        <f t="shared" si="18"/>
        <v>0</v>
      </c>
    </row>
    <row r="632" spans="1:10" x14ac:dyDescent="0.3">
      <c r="A632">
        <v>2021</v>
      </c>
      <c r="B632" t="s">
        <v>51</v>
      </c>
      <c r="C632" s="2" t="s">
        <v>91</v>
      </c>
      <c r="D632" t="s">
        <v>6</v>
      </c>
      <c r="E632">
        <v>0</v>
      </c>
      <c r="F632">
        <v>768</v>
      </c>
      <c r="J632">
        <f t="shared" si="18"/>
        <v>0</v>
      </c>
    </row>
    <row r="633" spans="1:10" x14ac:dyDescent="0.3">
      <c r="A633">
        <v>2021</v>
      </c>
      <c r="B633" t="s">
        <v>51</v>
      </c>
      <c r="C633" s="2" t="s">
        <v>92</v>
      </c>
      <c r="D633" t="s">
        <v>6</v>
      </c>
      <c r="E633">
        <v>0</v>
      </c>
      <c r="F633">
        <v>825</v>
      </c>
      <c r="J633">
        <f t="shared" si="18"/>
        <v>0</v>
      </c>
    </row>
    <row r="634" spans="1:10" x14ac:dyDescent="0.3">
      <c r="A634">
        <v>2021</v>
      </c>
      <c r="B634" t="s">
        <v>51</v>
      </c>
      <c r="C634" s="2" t="s">
        <v>65</v>
      </c>
      <c r="D634" t="s">
        <v>6</v>
      </c>
      <c r="E634">
        <v>0</v>
      </c>
      <c r="F634">
        <v>1422</v>
      </c>
      <c r="J634">
        <f t="shared" si="18"/>
        <v>0</v>
      </c>
    </row>
    <row r="635" spans="1:10" x14ac:dyDescent="0.3">
      <c r="A635">
        <v>2021</v>
      </c>
      <c r="B635" t="s">
        <v>51</v>
      </c>
      <c r="C635" s="2" t="s">
        <v>66</v>
      </c>
      <c r="D635" t="s">
        <v>6</v>
      </c>
      <c r="E635">
        <v>0</v>
      </c>
      <c r="F635">
        <v>793</v>
      </c>
      <c r="J635">
        <f t="shared" si="18"/>
        <v>0</v>
      </c>
    </row>
    <row r="636" spans="1:10" x14ac:dyDescent="0.3">
      <c r="A636">
        <v>2021</v>
      </c>
      <c r="B636" t="s">
        <v>51</v>
      </c>
      <c r="C636" s="2" t="s">
        <v>82</v>
      </c>
      <c r="D636" t="s">
        <v>9</v>
      </c>
      <c r="E636">
        <v>0</v>
      </c>
      <c r="F636">
        <v>801</v>
      </c>
      <c r="J636">
        <f t="shared" si="18"/>
        <v>0</v>
      </c>
    </row>
    <row r="637" spans="1:10" x14ac:dyDescent="0.3">
      <c r="A637">
        <v>2021</v>
      </c>
      <c r="B637" t="s">
        <v>51</v>
      </c>
      <c r="C637" s="2" t="s">
        <v>52</v>
      </c>
      <c r="D637" t="s">
        <v>9</v>
      </c>
      <c r="E637">
        <v>0</v>
      </c>
      <c r="F637">
        <v>819</v>
      </c>
      <c r="J637">
        <f t="shared" si="18"/>
        <v>0</v>
      </c>
    </row>
    <row r="638" spans="1:10" x14ac:dyDescent="0.3">
      <c r="A638">
        <v>2021</v>
      </c>
      <c r="B638" t="s">
        <v>51</v>
      </c>
      <c r="C638" s="2" t="s">
        <v>83</v>
      </c>
      <c r="D638" t="s">
        <v>9</v>
      </c>
      <c r="E638">
        <v>0</v>
      </c>
      <c r="F638">
        <v>1097</v>
      </c>
      <c r="J638">
        <f t="shared" si="18"/>
        <v>0</v>
      </c>
    </row>
    <row r="639" spans="1:10" x14ac:dyDescent="0.3">
      <c r="A639">
        <v>2021</v>
      </c>
      <c r="B639" t="s">
        <v>51</v>
      </c>
      <c r="C639" s="2" t="s">
        <v>84</v>
      </c>
      <c r="D639" t="s">
        <v>9</v>
      </c>
      <c r="E639">
        <v>0</v>
      </c>
      <c r="F639">
        <v>705</v>
      </c>
      <c r="J639">
        <f t="shared" si="18"/>
        <v>0</v>
      </c>
    </row>
    <row r="640" spans="1:10" x14ac:dyDescent="0.3">
      <c r="A640">
        <v>2021</v>
      </c>
      <c r="B640" t="s">
        <v>51</v>
      </c>
      <c r="C640" s="2" t="s">
        <v>85</v>
      </c>
      <c r="D640" t="s">
        <v>9</v>
      </c>
      <c r="E640">
        <v>0</v>
      </c>
      <c r="F640">
        <v>1025</v>
      </c>
      <c r="J640">
        <f t="shared" si="18"/>
        <v>0</v>
      </c>
    </row>
    <row r="641" spans="1:10" x14ac:dyDescent="0.3">
      <c r="A641">
        <v>2021</v>
      </c>
      <c r="B641" t="s">
        <v>51</v>
      </c>
      <c r="C641" s="2" t="s">
        <v>86</v>
      </c>
      <c r="D641" t="s">
        <v>9</v>
      </c>
      <c r="E641">
        <v>0</v>
      </c>
      <c r="F641">
        <v>843</v>
      </c>
      <c r="J641">
        <f t="shared" si="18"/>
        <v>0</v>
      </c>
    </row>
    <row r="642" spans="1:10" x14ac:dyDescent="0.3">
      <c r="A642">
        <v>2021</v>
      </c>
      <c r="B642" t="s">
        <v>51</v>
      </c>
      <c r="C642" s="2" t="s">
        <v>87</v>
      </c>
      <c r="D642" t="s">
        <v>9</v>
      </c>
      <c r="E642">
        <v>0</v>
      </c>
      <c r="F642">
        <v>766</v>
      </c>
      <c r="J642">
        <f t="shared" si="18"/>
        <v>0</v>
      </c>
    </row>
    <row r="643" spans="1:10" x14ac:dyDescent="0.3">
      <c r="A643">
        <v>2021</v>
      </c>
      <c r="B643" t="s">
        <v>51</v>
      </c>
      <c r="C643" s="2" t="s">
        <v>88</v>
      </c>
      <c r="D643" t="s">
        <v>9</v>
      </c>
      <c r="E643">
        <v>0</v>
      </c>
      <c r="F643">
        <v>1195</v>
      </c>
      <c r="J643">
        <f t="shared" si="18"/>
        <v>0</v>
      </c>
    </row>
    <row r="644" spans="1:10" x14ac:dyDescent="0.3">
      <c r="A644">
        <v>2021</v>
      </c>
      <c r="B644" t="s">
        <v>51</v>
      </c>
      <c r="C644" s="2" t="s">
        <v>89</v>
      </c>
      <c r="D644" t="s">
        <v>9</v>
      </c>
      <c r="E644">
        <v>0</v>
      </c>
      <c r="F644">
        <v>792</v>
      </c>
      <c r="J644">
        <f t="shared" si="18"/>
        <v>0</v>
      </c>
    </row>
    <row r="645" spans="1:10" x14ac:dyDescent="0.3">
      <c r="A645">
        <v>2021</v>
      </c>
      <c r="B645" t="s">
        <v>51</v>
      </c>
      <c r="C645" s="2" t="s">
        <v>61</v>
      </c>
      <c r="D645" t="s">
        <v>9</v>
      </c>
      <c r="E645">
        <v>0</v>
      </c>
      <c r="F645">
        <v>559</v>
      </c>
      <c r="J645">
        <f t="shared" si="18"/>
        <v>0</v>
      </c>
    </row>
    <row r="646" spans="1:10" x14ac:dyDescent="0.3">
      <c r="A646">
        <v>2021</v>
      </c>
      <c r="B646" t="s">
        <v>51</v>
      </c>
      <c r="C646" s="2" t="s">
        <v>90</v>
      </c>
      <c r="D646" t="s">
        <v>9</v>
      </c>
      <c r="E646">
        <v>0</v>
      </c>
      <c r="F646">
        <v>669</v>
      </c>
      <c r="J646">
        <f t="shared" si="18"/>
        <v>0</v>
      </c>
    </row>
    <row r="647" spans="1:10" x14ac:dyDescent="0.3">
      <c r="A647">
        <v>2021</v>
      </c>
      <c r="B647" t="s">
        <v>51</v>
      </c>
      <c r="C647" s="2" t="s">
        <v>91</v>
      </c>
      <c r="D647" t="s">
        <v>9</v>
      </c>
      <c r="E647">
        <v>0</v>
      </c>
      <c r="F647">
        <v>768</v>
      </c>
      <c r="J647">
        <f t="shared" si="18"/>
        <v>0</v>
      </c>
    </row>
    <row r="648" spans="1:10" x14ac:dyDescent="0.3">
      <c r="A648">
        <v>2021</v>
      </c>
      <c r="B648" t="s">
        <v>51</v>
      </c>
      <c r="C648" s="2" t="s">
        <v>92</v>
      </c>
      <c r="D648" t="s">
        <v>9</v>
      </c>
      <c r="E648">
        <v>0</v>
      </c>
      <c r="F648">
        <v>825</v>
      </c>
      <c r="J648">
        <f t="shared" si="18"/>
        <v>0</v>
      </c>
    </row>
    <row r="649" spans="1:10" x14ac:dyDescent="0.3">
      <c r="A649">
        <v>2021</v>
      </c>
      <c r="B649" t="s">
        <v>51</v>
      </c>
      <c r="C649" s="2" t="s">
        <v>65</v>
      </c>
      <c r="D649" t="s">
        <v>9</v>
      </c>
      <c r="E649">
        <v>0</v>
      </c>
      <c r="F649">
        <v>1422</v>
      </c>
      <c r="J649">
        <f t="shared" si="18"/>
        <v>0</v>
      </c>
    </row>
    <row r="650" spans="1:10" x14ac:dyDescent="0.3">
      <c r="A650">
        <v>2021</v>
      </c>
      <c r="B650" t="s">
        <v>51</v>
      </c>
      <c r="C650" s="2" t="s">
        <v>66</v>
      </c>
      <c r="D650" t="s">
        <v>9</v>
      </c>
      <c r="E650">
        <v>0</v>
      </c>
      <c r="F650">
        <v>793</v>
      </c>
      <c r="J650">
        <f t="shared" si="18"/>
        <v>0</v>
      </c>
    </row>
    <row r="651" spans="1:10" x14ac:dyDescent="0.3">
      <c r="A651">
        <v>2020</v>
      </c>
      <c r="B651" t="s">
        <v>51</v>
      </c>
      <c r="C651" t="s">
        <v>7</v>
      </c>
      <c r="D651" t="s">
        <v>6</v>
      </c>
      <c r="E651">
        <v>19</v>
      </c>
      <c r="F651">
        <v>1777</v>
      </c>
      <c r="J651">
        <f t="shared" ref="J651:J714" si="19">E651/(F651/3600)</f>
        <v>38.491840180078782</v>
      </c>
    </row>
    <row r="652" spans="1:10" x14ac:dyDescent="0.3">
      <c r="A652">
        <v>2020</v>
      </c>
      <c r="B652" t="s">
        <v>51</v>
      </c>
      <c r="C652" t="s">
        <v>7</v>
      </c>
      <c r="D652" t="s">
        <v>9</v>
      </c>
      <c r="E652">
        <v>2</v>
      </c>
      <c r="F652">
        <v>1777</v>
      </c>
      <c r="J652">
        <f t="shared" si="19"/>
        <v>4.051772650534609</v>
      </c>
    </row>
    <row r="653" spans="1:10" x14ac:dyDescent="0.3">
      <c r="A653">
        <v>2020</v>
      </c>
      <c r="B653" t="s">
        <v>51</v>
      </c>
      <c r="C653" t="s">
        <v>8</v>
      </c>
      <c r="D653" t="s">
        <v>9</v>
      </c>
      <c r="E653">
        <v>62</v>
      </c>
      <c r="F653">
        <v>2562</v>
      </c>
      <c r="J653">
        <f t="shared" si="19"/>
        <v>87.119437939110071</v>
      </c>
    </row>
    <row r="654" spans="1:10" x14ac:dyDescent="0.3">
      <c r="A654">
        <v>2020</v>
      </c>
      <c r="B654" t="s">
        <v>51</v>
      </c>
      <c r="C654" t="s">
        <v>8</v>
      </c>
      <c r="D654" t="s">
        <v>6</v>
      </c>
      <c r="E654">
        <v>31</v>
      </c>
      <c r="F654">
        <v>2562</v>
      </c>
      <c r="J654">
        <f t="shared" si="19"/>
        <v>43.559718969555036</v>
      </c>
    </row>
    <row r="655" spans="1:10" x14ac:dyDescent="0.3">
      <c r="A655">
        <v>2020</v>
      </c>
      <c r="B655" t="s">
        <v>51</v>
      </c>
      <c r="C655" t="s">
        <v>10</v>
      </c>
      <c r="D655" t="s">
        <v>9</v>
      </c>
      <c r="E655">
        <v>85</v>
      </c>
      <c r="F655">
        <v>1820</v>
      </c>
      <c r="J655">
        <f t="shared" si="19"/>
        <v>168.13186813186815</v>
      </c>
    </row>
    <row r="656" spans="1:10" x14ac:dyDescent="0.3">
      <c r="A656">
        <v>2020</v>
      </c>
      <c r="B656" t="s">
        <v>51</v>
      </c>
      <c r="C656" t="s">
        <v>10</v>
      </c>
      <c r="D656" t="s">
        <v>6</v>
      </c>
      <c r="E656">
        <v>31</v>
      </c>
      <c r="F656">
        <v>1820</v>
      </c>
      <c r="J656">
        <f t="shared" si="19"/>
        <v>61.318681318681321</v>
      </c>
    </row>
    <row r="657" spans="1:10" x14ac:dyDescent="0.3">
      <c r="A657">
        <v>2020</v>
      </c>
      <c r="B657" t="s">
        <v>51</v>
      </c>
      <c r="C657" t="s">
        <v>11</v>
      </c>
      <c r="D657" t="s">
        <v>6</v>
      </c>
      <c r="E657">
        <v>56</v>
      </c>
      <c r="F657">
        <v>1392</v>
      </c>
      <c r="J657">
        <f t="shared" si="19"/>
        <v>144.82758620689654</v>
      </c>
    </row>
    <row r="658" spans="1:10" x14ac:dyDescent="0.3">
      <c r="A658">
        <v>2020</v>
      </c>
      <c r="B658" t="s">
        <v>51</v>
      </c>
      <c r="C658" t="s">
        <v>11</v>
      </c>
      <c r="D658" t="s">
        <v>9</v>
      </c>
      <c r="E658">
        <v>54</v>
      </c>
      <c r="F658">
        <v>1392</v>
      </c>
      <c r="J658">
        <f t="shared" si="19"/>
        <v>139.65517241379311</v>
      </c>
    </row>
    <row r="659" spans="1:10" x14ac:dyDescent="0.3">
      <c r="A659">
        <v>2020</v>
      </c>
      <c r="B659" t="s">
        <v>51</v>
      </c>
      <c r="C659" t="s">
        <v>12</v>
      </c>
      <c r="D659" t="s">
        <v>6</v>
      </c>
      <c r="E659">
        <v>71</v>
      </c>
      <c r="F659">
        <v>1722</v>
      </c>
      <c r="J659">
        <f t="shared" si="19"/>
        <v>148.43205574912892</v>
      </c>
    </row>
    <row r="660" spans="1:10" x14ac:dyDescent="0.3">
      <c r="A660">
        <v>2020</v>
      </c>
      <c r="B660" t="s">
        <v>51</v>
      </c>
      <c r="C660" t="s">
        <v>12</v>
      </c>
      <c r="D660" t="s">
        <v>9</v>
      </c>
      <c r="E660">
        <v>54</v>
      </c>
      <c r="F660">
        <v>1722</v>
      </c>
      <c r="J660">
        <f t="shared" si="19"/>
        <v>112.89198606271778</v>
      </c>
    </row>
    <row r="661" spans="1:10" x14ac:dyDescent="0.3">
      <c r="A661">
        <v>2020</v>
      </c>
      <c r="B661" t="s">
        <v>51</v>
      </c>
      <c r="C661" t="s">
        <v>13</v>
      </c>
      <c r="D661" t="s">
        <v>9</v>
      </c>
      <c r="E661">
        <v>123</v>
      </c>
      <c r="F661">
        <v>2208</v>
      </c>
      <c r="J661">
        <f t="shared" si="19"/>
        <v>200.54347826086959</v>
      </c>
    </row>
    <row r="662" spans="1:10" x14ac:dyDescent="0.3">
      <c r="A662">
        <v>2020</v>
      </c>
      <c r="B662" t="s">
        <v>51</v>
      </c>
      <c r="C662" t="s">
        <v>13</v>
      </c>
      <c r="D662" t="s">
        <v>6</v>
      </c>
      <c r="E662">
        <v>117</v>
      </c>
      <c r="F662">
        <v>2208</v>
      </c>
      <c r="J662">
        <f t="shared" si="19"/>
        <v>190.7608695652174</v>
      </c>
    </row>
    <row r="663" spans="1:10" x14ac:dyDescent="0.3">
      <c r="A663">
        <v>2020</v>
      </c>
      <c r="B663" t="s">
        <v>51</v>
      </c>
      <c r="C663" t="s">
        <v>14</v>
      </c>
      <c r="D663" t="s">
        <v>6</v>
      </c>
      <c r="E663">
        <v>56</v>
      </c>
      <c r="F663">
        <v>1639</v>
      </c>
      <c r="J663">
        <f t="shared" si="19"/>
        <v>123.00183038438072</v>
      </c>
    </row>
    <row r="664" spans="1:10" x14ac:dyDescent="0.3">
      <c r="A664">
        <v>2020</v>
      </c>
      <c r="B664" t="s">
        <v>51</v>
      </c>
      <c r="C664" t="s">
        <v>14</v>
      </c>
      <c r="D664" t="s">
        <v>9</v>
      </c>
      <c r="E664">
        <v>64</v>
      </c>
      <c r="F664">
        <v>1639</v>
      </c>
      <c r="J664">
        <f t="shared" si="19"/>
        <v>140.57352043929225</v>
      </c>
    </row>
    <row r="665" spans="1:10" x14ac:dyDescent="0.3">
      <c r="A665">
        <v>2020</v>
      </c>
      <c r="B665" t="s">
        <v>51</v>
      </c>
      <c r="C665" t="s">
        <v>15</v>
      </c>
      <c r="D665" t="s">
        <v>6</v>
      </c>
      <c r="E665">
        <v>69</v>
      </c>
      <c r="F665">
        <v>1698</v>
      </c>
      <c r="J665">
        <f t="shared" si="19"/>
        <v>146.28975265017667</v>
      </c>
    </row>
    <row r="666" spans="1:10" x14ac:dyDescent="0.3">
      <c r="A666">
        <v>2020</v>
      </c>
      <c r="B666" t="s">
        <v>51</v>
      </c>
      <c r="C666" t="s">
        <v>15</v>
      </c>
      <c r="D666" t="s">
        <v>9</v>
      </c>
      <c r="E666">
        <v>48</v>
      </c>
      <c r="F666">
        <v>1698</v>
      </c>
      <c r="J666">
        <f t="shared" si="19"/>
        <v>101.76678445229682</v>
      </c>
    </row>
    <row r="667" spans="1:10" x14ac:dyDescent="0.3">
      <c r="A667">
        <v>2020</v>
      </c>
      <c r="B667" t="s">
        <v>51</v>
      </c>
      <c r="C667" t="s">
        <v>16</v>
      </c>
      <c r="D667" t="s">
        <v>6</v>
      </c>
      <c r="E667">
        <v>37</v>
      </c>
      <c r="F667">
        <v>1399</v>
      </c>
      <c r="J667">
        <f t="shared" si="19"/>
        <v>95.210864903502497</v>
      </c>
    </row>
    <row r="668" spans="1:10" x14ac:dyDescent="0.3">
      <c r="A668">
        <v>2020</v>
      </c>
      <c r="B668" t="s">
        <v>51</v>
      </c>
      <c r="C668" t="s">
        <v>16</v>
      </c>
      <c r="D668" t="s">
        <v>9</v>
      </c>
      <c r="E668">
        <v>29</v>
      </c>
      <c r="F668">
        <v>1399</v>
      </c>
      <c r="J668">
        <f t="shared" si="19"/>
        <v>74.624731951393855</v>
      </c>
    </row>
    <row r="669" spans="1:10" x14ac:dyDescent="0.3">
      <c r="A669">
        <v>2020</v>
      </c>
      <c r="B669" t="s">
        <v>51</v>
      </c>
      <c r="C669" t="s">
        <v>17</v>
      </c>
      <c r="D669" t="s">
        <v>6</v>
      </c>
      <c r="E669">
        <v>82</v>
      </c>
      <c r="F669">
        <v>1877</v>
      </c>
      <c r="J669">
        <f t="shared" si="19"/>
        <v>157.27224294086307</v>
      </c>
    </row>
    <row r="670" spans="1:10" x14ac:dyDescent="0.3">
      <c r="A670">
        <v>2020</v>
      </c>
      <c r="B670" t="s">
        <v>51</v>
      </c>
      <c r="C670" t="s">
        <v>17</v>
      </c>
      <c r="D670" t="s">
        <v>9</v>
      </c>
      <c r="E670">
        <v>46</v>
      </c>
      <c r="F670">
        <v>1877</v>
      </c>
      <c r="J670">
        <f t="shared" si="19"/>
        <v>88.225892381459772</v>
      </c>
    </row>
    <row r="671" spans="1:10" x14ac:dyDescent="0.3">
      <c r="A671">
        <v>2020</v>
      </c>
      <c r="B671" t="s">
        <v>51</v>
      </c>
      <c r="C671" t="s">
        <v>18</v>
      </c>
      <c r="D671" t="s">
        <v>6</v>
      </c>
      <c r="E671">
        <v>57</v>
      </c>
      <c r="F671">
        <v>1376</v>
      </c>
      <c r="J671">
        <f t="shared" si="19"/>
        <v>149.12790697674419</v>
      </c>
    </row>
    <row r="672" spans="1:10" x14ac:dyDescent="0.3">
      <c r="A672">
        <v>2020</v>
      </c>
      <c r="B672" t="s">
        <v>51</v>
      </c>
      <c r="C672" t="s">
        <v>18</v>
      </c>
      <c r="D672" t="s">
        <v>9</v>
      </c>
      <c r="E672">
        <v>47</v>
      </c>
      <c r="F672">
        <v>1376</v>
      </c>
      <c r="J672">
        <f t="shared" si="19"/>
        <v>122.96511627906976</v>
      </c>
    </row>
    <row r="673" spans="1:10" x14ac:dyDescent="0.3">
      <c r="A673">
        <v>2020</v>
      </c>
      <c r="B673" t="s">
        <v>51</v>
      </c>
      <c r="C673" t="s">
        <v>19</v>
      </c>
      <c r="D673" t="s">
        <v>6</v>
      </c>
      <c r="E673">
        <v>14</v>
      </c>
      <c r="F673">
        <v>1170</v>
      </c>
      <c r="J673">
        <f t="shared" si="19"/>
        <v>43.076923076923073</v>
      </c>
    </row>
    <row r="674" spans="1:10" x14ac:dyDescent="0.3">
      <c r="A674">
        <v>2020</v>
      </c>
      <c r="B674" t="s">
        <v>51</v>
      </c>
      <c r="C674" t="s">
        <v>19</v>
      </c>
      <c r="D674" t="s">
        <v>9</v>
      </c>
      <c r="E674">
        <v>28</v>
      </c>
      <c r="F674">
        <v>1170</v>
      </c>
      <c r="J674">
        <f t="shared" si="19"/>
        <v>86.153846153846146</v>
      </c>
    </row>
    <row r="675" spans="1:10" x14ac:dyDescent="0.3">
      <c r="A675">
        <v>2019</v>
      </c>
      <c r="B675" t="s">
        <v>51</v>
      </c>
      <c r="C675" t="s">
        <v>197</v>
      </c>
      <c r="D675" t="s">
        <v>6</v>
      </c>
      <c r="E675">
        <v>39</v>
      </c>
      <c r="F675">
        <v>2004</v>
      </c>
      <c r="J675">
        <f t="shared" si="19"/>
        <v>70.059880239520965</v>
      </c>
    </row>
    <row r="676" spans="1:10" x14ac:dyDescent="0.3">
      <c r="A676">
        <v>2019</v>
      </c>
      <c r="B676" t="s">
        <v>51</v>
      </c>
      <c r="C676" t="s">
        <v>198</v>
      </c>
      <c r="D676" t="s">
        <v>6</v>
      </c>
      <c r="E676">
        <v>100</v>
      </c>
      <c r="F676">
        <v>1451</v>
      </c>
      <c r="J676">
        <f t="shared" si="19"/>
        <v>248.10475534114403</v>
      </c>
    </row>
    <row r="677" spans="1:10" x14ac:dyDescent="0.3">
      <c r="A677">
        <v>2019</v>
      </c>
      <c r="B677" t="s">
        <v>51</v>
      </c>
      <c r="C677" t="s">
        <v>199</v>
      </c>
      <c r="D677" t="s">
        <v>6</v>
      </c>
      <c r="E677">
        <v>29</v>
      </c>
      <c r="F677">
        <v>1647</v>
      </c>
      <c r="J677">
        <f t="shared" si="19"/>
        <v>63.387978142076499</v>
      </c>
    </row>
    <row r="678" spans="1:10" x14ac:dyDescent="0.3">
      <c r="A678">
        <v>2019</v>
      </c>
      <c r="B678" t="s">
        <v>51</v>
      </c>
      <c r="C678" t="s">
        <v>200</v>
      </c>
      <c r="D678" t="s">
        <v>6</v>
      </c>
      <c r="E678">
        <v>16</v>
      </c>
      <c r="F678">
        <v>1645</v>
      </c>
      <c r="J678">
        <f t="shared" si="19"/>
        <v>35.015197568389056</v>
      </c>
    </row>
    <row r="679" spans="1:10" x14ac:dyDescent="0.3">
      <c r="A679">
        <v>2019</v>
      </c>
      <c r="B679" t="s">
        <v>51</v>
      </c>
      <c r="C679" t="s">
        <v>201</v>
      </c>
      <c r="D679" t="s">
        <v>6</v>
      </c>
      <c r="E679">
        <v>25</v>
      </c>
      <c r="F679">
        <v>1656</v>
      </c>
      <c r="J679">
        <f t="shared" si="19"/>
        <v>54.347826086956516</v>
      </c>
    </row>
    <row r="680" spans="1:10" x14ac:dyDescent="0.3">
      <c r="A680">
        <v>2019</v>
      </c>
      <c r="B680" t="s">
        <v>51</v>
      </c>
      <c r="C680" t="s">
        <v>202</v>
      </c>
      <c r="D680" t="s">
        <v>6</v>
      </c>
      <c r="E680">
        <v>59</v>
      </c>
      <c r="F680">
        <v>1981</v>
      </c>
      <c r="J680">
        <f t="shared" si="19"/>
        <v>107.21857647652701</v>
      </c>
    </row>
    <row r="681" spans="1:10" x14ac:dyDescent="0.3">
      <c r="A681">
        <v>2019</v>
      </c>
      <c r="B681" t="s">
        <v>51</v>
      </c>
      <c r="C681" t="s">
        <v>203</v>
      </c>
      <c r="D681" t="s">
        <v>6</v>
      </c>
      <c r="E681">
        <v>90</v>
      </c>
      <c r="F681">
        <v>1454</v>
      </c>
      <c r="J681">
        <f t="shared" si="19"/>
        <v>222.83356258596973</v>
      </c>
    </row>
    <row r="682" spans="1:10" x14ac:dyDescent="0.3">
      <c r="A682">
        <v>2019</v>
      </c>
      <c r="B682" t="s">
        <v>51</v>
      </c>
      <c r="C682" t="s">
        <v>204</v>
      </c>
      <c r="D682" t="s">
        <v>6</v>
      </c>
      <c r="E682">
        <v>31</v>
      </c>
      <c r="F682">
        <v>1413</v>
      </c>
      <c r="J682">
        <f t="shared" si="19"/>
        <v>78.980891719745216</v>
      </c>
    </row>
    <row r="683" spans="1:10" x14ac:dyDescent="0.3">
      <c r="A683">
        <v>2019</v>
      </c>
      <c r="B683" t="s">
        <v>51</v>
      </c>
      <c r="C683" t="s">
        <v>205</v>
      </c>
      <c r="D683" t="s">
        <v>6</v>
      </c>
      <c r="E683">
        <v>29</v>
      </c>
      <c r="F683">
        <v>1183</v>
      </c>
      <c r="J683">
        <f t="shared" si="19"/>
        <v>88.250211327134394</v>
      </c>
    </row>
    <row r="684" spans="1:10" x14ac:dyDescent="0.3">
      <c r="A684">
        <v>2019</v>
      </c>
      <c r="B684" t="s">
        <v>51</v>
      </c>
      <c r="C684" t="s">
        <v>206</v>
      </c>
      <c r="D684" t="s">
        <v>6</v>
      </c>
      <c r="E684">
        <v>24</v>
      </c>
      <c r="F684">
        <v>1591</v>
      </c>
      <c r="J684">
        <f t="shared" si="19"/>
        <v>54.305468258956637</v>
      </c>
    </row>
    <row r="685" spans="1:10" x14ac:dyDescent="0.3">
      <c r="A685">
        <v>2019</v>
      </c>
      <c r="B685" t="s">
        <v>51</v>
      </c>
      <c r="C685" t="s">
        <v>207</v>
      </c>
      <c r="D685" t="s">
        <v>6</v>
      </c>
      <c r="E685">
        <v>46</v>
      </c>
      <c r="F685">
        <v>1438</v>
      </c>
      <c r="J685">
        <f t="shared" si="19"/>
        <v>115.15994436717664</v>
      </c>
    </row>
    <row r="686" spans="1:10" x14ac:dyDescent="0.3">
      <c r="A686">
        <v>2019</v>
      </c>
      <c r="B686" t="s">
        <v>51</v>
      </c>
      <c r="C686" t="s">
        <v>208</v>
      </c>
      <c r="D686" t="s">
        <v>6</v>
      </c>
      <c r="E686">
        <v>73</v>
      </c>
      <c r="F686">
        <v>1032</v>
      </c>
      <c r="J686">
        <f t="shared" si="19"/>
        <v>254.65116279069767</v>
      </c>
    </row>
    <row r="687" spans="1:10" x14ac:dyDescent="0.3">
      <c r="A687">
        <v>2019</v>
      </c>
      <c r="B687" t="s">
        <v>51</v>
      </c>
      <c r="C687" t="s">
        <v>197</v>
      </c>
      <c r="D687" t="s">
        <v>9</v>
      </c>
      <c r="E687">
        <f>130-43</f>
        <v>87</v>
      </c>
      <c r="F687">
        <v>2004</v>
      </c>
      <c r="J687">
        <f t="shared" si="19"/>
        <v>156.2874251497006</v>
      </c>
    </row>
    <row r="688" spans="1:10" x14ac:dyDescent="0.3">
      <c r="A688">
        <v>2019</v>
      </c>
      <c r="B688" t="s">
        <v>51</v>
      </c>
      <c r="C688" t="s">
        <v>198</v>
      </c>
      <c r="D688" t="s">
        <v>9</v>
      </c>
      <c r="E688">
        <f>276-115</f>
        <v>161</v>
      </c>
      <c r="F688">
        <v>1451</v>
      </c>
      <c r="J688">
        <f t="shared" si="19"/>
        <v>399.44865609924193</v>
      </c>
    </row>
    <row r="689" spans="1:10" x14ac:dyDescent="0.3">
      <c r="A689">
        <v>2019</v>
      </c>
      <c r="B689" t="s">
        <v>51</v>
      </c>
      <c r="C689" t="s">
        <v>199</v>
      </c>
      <c r="D689" t="s">
        <v>9</v>
      </c>
      <c r="E689">
        <v>166</v>
      </c>
      <c r="F689">
        <v>1647</v>
      </c>
      <c r="J689">
        <f t="shared" si="19"/>
        <v>362.84153005464481</v>
      </c>
    </row>
    <row r="690" spans="1:10" x14ac:dyDescent="0.3">
      <c r="A690">
        <v>2019</v>
      </c>
      <c r="B690" t="s">
        <v>51</v>
      </c>
      <c r="C690" t="s">
        <v>200</v>
      </c>
      <c r="D690" t="s">
        <v>9</v>
      </c>
      <c r="E690">
        <v>80</v>
      </c>
      <c r="F690">
        <v>1645</v>
      </c>
      <c r="J690">
        <f t="shared" si="19"/>
        <v>175.07598784194531</v>
      </c>
    </row>
    <row r="691" spans="1:10" x14ac:dyDescent="0.3">
      <c r="A691">
        <v>2019</v>
      </c>
      <c r="B691" t="s">
        <v>51</v>
      </c>
      <c r="C691" t="s">
        <v>201</v>
      </c>
      <c r="D691" t="s">
        <v>9</v>
      </c>
      <c r="E691">
        <v>114</v>
      </c>
      <c r="F691">
        <v>1656</v>
      </c>
      <c r="J691">
        <f t="shared" si="19"/>
        <v>247.82608695652172</v>
      </c>
    </row>
    <row r="692" spans="1:10" x14ac:dyDescent="0.3">
      <c r="A692">
        <v>2019</v>
      </c>
      <c r="B692" t="s">
        <v>51</v>
      </c>
      <c r="C692" t="s">
        <v>202</v>
      </c>
      <c r="D692" t="s">
        <v>9</v>
      </c>
      <c r="E692">
        <v>148</v>
      </c>
      <c r="F692">
        <v>1981</v>
      </c>
      <c r="J692">
        <f t="shared" si="19"/>
        <v>268.95507319535591</v>
      </c>
    </row>
    <row r="693" spans="1:10" x14ac:dyDescent="0.3">
      <c r="A693">
        <v>2019</v>
      </c>
      <c r="B693" t="s">
        <v>51</v>
      </c>
      <c r="C693" t="s">
        <v>203</v>
      </c>
      <c r="D693" t="s">
        <v>9</v>
      </c>
      <c r="E693">
        <v>144</v>
      </c>
      <c r="F693">
        <v>1454</v>
      </c>
      <c r="J693">
        <f t="shared" si="19"/>
        <v>356.53370013755159</v>
      </c>
    </row>
    <row r="694" spans="1:10" x14ac:dyDescent="0.3">
      <c r="A694">
        <v>2019</v>
      </c>
      <c r="B694" t="s">
        <v>51</v>
      </c>
      <c r="C694" t="s">
        <v>204</v>
      </c>
      <c r="D694" t="s">
        <v>9</v>
      </c>
      <c r="E694">
        <v>108</v>
      </c>
      <c r="F694">
        <v>1413</v>
      </c>
      <c r="J694">
        <f t="shared" si="19"/>
        <v>275.15923566878979</v>
      </c>
    </row>
    <row r="695" spans="1:10" x14ac:dyDescent="0.3">
      <c r="A695">
        <v>2019</v>
      </c>
      <c r="B695" t="s">
        <v>51</v>
      </c>
      <c r="C695" t="s">
        <v>205</v>
      </c>
      <c r="D695" t="s">
        <v>9</v>
      </c>
      <c r="E695">
        <v>62</v>
      </c>
      <c r="F695">
        <v>1183</v>
      </c>
      <c r="J695">
        <f t="shared" si="19"/>
        <v>188.67286559594251</v>
      </c>
    </row>
    <row r="696" spans="1:10" x14ac:dyDescent="0.3">
      <c r="A696">
        <v>2019</v>
      </c>
      <c r="B696" t="s">
        <v>51</v>
      </c>
      <c r="C696" t="s">
        <v>206</v>
      </c>
      <c r="D696" t="s">
        <v>9</v>
      </c>
      <c r="E696">
        <v>45</v>
      </c>
      <c r="F696">
        <v>1591</v>
      </c>
      <c r="J696">
        <f t="shared" si="19"/>
        <v>101.82275298554369</v>
      </c>
    </row>
    <row r="697" spans="1:10" x14ac:dyDescent="0.3">
      <c r="A697">
        <v>2019</v>
      </c>
      <c r="B697" t="s">
        <v>51</v>
      </c>
      <c r="C697" t="s">
        <v>207</v>
      </c>
      <c r="D697" t="s">
        <v>9</v>
      </c>
      <c r="E697">
        <v>95</v>
      </c>
      <c r="F697">
        <v>1438</v>
      </c>
      <c r="J697">
        <f t="shared" si="19"/>
        <v>237.83031988873435</v>
      </c>
    </row>
    <row r="698" spans="1:10" x14ac:dyDescent="0.3">
      <c r="A698">
        <v>2019</v>
      </c>
      <c r="B698" t="s">
        <v>51</v>
      </c>
      <c r="C698" t="s">
        <v>208</v>
      </c>
      <c r="D698" t="s">
        <v>9</v>
      </c>
      <c r="E698">
        <v>130</v>
      </c>
      <c r="F698">
        <v>1032</v>
      </c>
      <c r="J698">
        <f t="shared" si="19"/>
        <v>453.48837209302326</v>
      </c>
    </row>
    <row r="699" spans="1:10" x14ac:dyDescent="0.3">
      <c r="A699">
        <v>2018</v>
      </c>
      <c r="B699" t="s">
        <v>51</v>
      </c>
      <c r="C699" t="s">
        <v>183</v>
      </c>
      <c r="D699" t="s">
        <v>6</v>
      </c>
      <c r="E699">
        <v>18</v>
      </c>
      <c r="F699">
        <v>1018</v>
      </c>
      <c r="J699">
        <f t="shared" si="19"/>
        <v>63.654223968565809</v>
      </c>
    </row>
    <row r="700" spans="1:10" x14ac:dyDescent="0.3">
      <c r="A700">
        <v>2018</v>
      </c>
      <c r="B700" t="s">
        <v>51</v>
      </c>
      <c r="C700" t="s">
        <v>184</v>
      </c>
      <c r="D700" t="s">
        <v>6</v>
      </c>
      <c r="E700">
        <v>8</v>
      </c>
      <c r="F700">
        <v>1297</v>
      </c>
      <c r="J700">
        <f t="shared" si="19"/>
        <v>22.205088666152662</v>
      </c>
    </row>
    <row r="701" spans="1:10" x14ac:dyDescent="0.3">
      <c r="A701">
        <v>2018</v>
      </c>
      <c r="B701" t="s">
        <v>51</v>
      </c>
      <c r="C701" t="s">
        <v>185</v>
      </c>
      <c r="D701" t="s">
        <v>6</v>
      </c>
      <c r="E701">
        <v>13</v>
      </c>
      <c r="F701">
        <v>1110</v>
      </c>
      <c r="J701">
        <f t="shared" si="19"/>
        <v>42.162162162162161</v>
      </c>
    </row>
    <row r="702" spans="1:10" x14ac:dyDescent="0.3">
      <c r="A702">
        <v>2018</v>
      </c>
      <c r="B702" t="s">
        <v>51</v>
      </c>
      <c r="C702" t="s">
        <v>148</v>
      </c>
      <c r="D702" t="s">
        <v>6</v>
      </c>
      <c r="E702">
        <v>3</v>
      </c>
      <c r="F702">
        <v>1254</v>
      </c>
      <c r="J702">
        <f t="shared" si="19"/>
        <v>8.6124401913875595</v>
      </c>
    </row>
    <row r="703" spans="1:10" x14ac:dyDescent="0.3">
      <c r="A703">
        <v>2018</v>
      </c>
      <c r="B703" t="s">
        <v>51</v>
      </c>
      <c r="C703" t="s">
        <v>186</v>
      </c>
      <c r="D703" t="s">
        <v>6</v>
      </c>
      <c r="E703">
        <v>2</v>
      </c>
      <c r="F703">
        <v>821</v>
      </c>
      <c r="J703">
        <f t="shared" si="19"/>
        <v>8.7697929354445794</v>
      </c>
    </row>
    <row r="704" spans="1:10" x14ac:dyDescent="0.3">
      <c r="A704">
        <v>2018</v>
      </c>
      <c r="B704" t="s">
        <v>51</v>
      </c>
      <c r="C704" t="s">
        <v>187</v>
      </c>
      <c r="D704" t="s">
        <v>6</v>
      </c>
      <c r="E704">
        <v>5</v>
      </c>
      <c r="F704">
        <v>1065</v>
      </c>
      <c r="J704">
        <f t="shared" si="19"/>
        <v>16.901408450704224</v>
      </c>
    </row>
    <row r="705" spans="1:10" x14ac:dyDescent="0.3">
      <c r="A705">
        <v>2018</v>
      </c>
      <c r="B705" t="s">
        <v>51</v>
      </c>
      <c r="C705" t="s">
        <v>171</v>
      </c>
      <c r="D705" t="s">
        <v>6</v>
      </c>
      <c r="E705">
        <v>8</v>
      </c>
      <c r="F705">
        <v>1001</v>
      </c>
      <c r="J705">
        <f t="shared" si="19"/>
        <v>28.77122877122877</v>
      </c>
    </row>
    <row r="706" spans="1:10" x14ac:dyDescent="0.3">
      <c r="A706">
        <v>2018</v>
      </c>
      <c r="B706" t="s">
        <v>51</v>
      </c>
      <c r="C706" t="s">
        <v>188</v>
      </c>
      <c r="D706" t="s">
        <v>6</v>
      </c>
      <c r="E706">
        <v>12</v>
      </c>
      <c r="F706">
        <v>962</v>
      </c>
      <c r="J706">
        <f t="shared" si="19"/>
        <v>44.906444906444904</v>
      </c>
    </row>
    <row r="707" spans="1:10" x14ac:dyDescent="0.3">
      <c r="A707">
        <v>2018</v>
      </c>
      <c r="B707" t="s">
        <v>51</v>
      </c>
      <c r="C707" t="s">
        <v>164</v>
      </c>
      <c r="D707" t="s">
        <v>6</v>
      </c>
      <c r="E707">
        <v>17</v>
      </c>
      <c r="F707">
        <v>929</v>
      </c>
      <c r="J707">
        <f t="shared" si="19"/>
        <v>65.877287405812709</v>
      </c>
    </row>
    <row r="708" spans="1:10" x14ac:dyDescent="0.3">
      <c r="A708">
        <v>2018</v>
      </c>
      <c r="B708" t="s">
        <v>51</v>
      </c>
      <c r="C708" t="s">
        <v>165</v>
      </c>
      <c r="D708" t="s">
        <v>6</v>
      </c>
      <c r="E708">
        <v>11</v>
      </c>
      <c r="F708">
        <v>868</v>
      </c>
      <c r="J708">
        <f t="shared" si="19"/>
        <v>45.622119815668206</v>
      </c>
    </row>
    <row r="709" spans="1:10" x14ac:dyDescent="0.3">
      <c r="A709">
        <v>2018</v>
      </c>
      <c r="B709" t="s">
        <v>51</v>
      </c>
      <c r="C709" t="s">
        <v>189</v>
      </c>
      <c r="D709" t="s">
        <v>6</v>
      </c>
      <c r="E709">
        <v>3</v>
      </c>
      <c r="F709">
        <v>754</v>
      </c>
      <c r="J709">
        <f t="shared" si="19"/>
        <v>14.323607427055704</v>
      </c>
    </row>
    <row r="710" spans="1:10" x14ac:dyDescent="0.3">
      <c r="A710">
        <v>2018</v>
      </c>
      <c r="B710" t="s">
        <v>51</v>
      </c>
      <c r="C710" t="s">
        <v>167</v>
      </c>
      <c r="D710" t="s">
        <v>6</v>
      </c>
      <c r="E710">
        <v>22</v>
      </c>
      <c r="F710">
        <v>1460</v>
      </c>
      <c r="J710">
        <f t="shared" si="19"/>
        <v>54.246575342465754</v>
      </c>
    </row>
    <row r="711" spans="1:10" x14ac:dyDescent="0.3">
      <c r="A711">
        <v>2018</v>
      </c>
      <c r="B711" t="s">
        <v>51</v>
      </c>
      <c r="C711" t="s">
        <v>183</v>
      </c>
      <c r="D711" t="s">
        <v>9</v>
      </c>
      <c r="E711">
        <v>30</v>
      </c>
      <c r="F711">
        <v>1018</v>
      </c>
      <c r="J711">
        <f t="shared" si="19"/>
        <v>106.09037328094301</v>
      </c>
    </row>
    <row r="712" spans="1:10" x14ac:dyDescent="0.3">
      <c r="A712">
        <v>2018</v>
      </c>
      <c r="B712" t="s">
        <v>51</v>
      </c>
      <c r="C712" t="s">
        <v>184</v>
      </c>
      <c r="D712" t="s">
        <v>9</v>
      </c>
      <c r="E712">
        <v>24</v>
      </c>
      <c r="F712">
        <v>1297</v>
      </c>
      <c r="J712">
        <f t="shared" si="19"/>
        <v>66.615265998457986</v>
      </c>
    </row>
    <row r="713" spans="1:10" x14ac:dyDescent="0.3">
      <c r="A713">
        <v>2018</v>
      </c>
      <c r="B713" t="s">
        <v>51</v>
      </c>
      <c r="C713" t="s">
        <v>185</v>
      </c>
      <c r="D713" t="s">
        <v>9</v>
      </c>
      <c r="E713">
        <v>38</v>
      </c>
      <c r="F713">
        <v>1110</v>
      </c>
      <c r="J713">
        <f t="shared" si="19"/>
        <v>123.24324324324324</v>
      </c>
    </row>
    <row r="714" spans="1:10" x14ac:dyDescent="0.3">
      <c r="A714">
        <v>2018</v>
      </c>
      <c r="B714" t="s">
        <v>51</v>
      </c>
      <c r="C714" t="s">
        <v>148</v>
      </c>
      <c r="D714" t="s">
        <v>9</v>
      </c>
      <c r="E714">
        <v>17</v>
      </c>
      <c r="F714">
        <v>1254</v>
      </c>
      <c r="J714">
        <f t="shared" si="19"/>
        <v>48.803827751196174</v>
      </c>
    </row>
    <row r="715" spans="1:10" x14ac:dyDescent="0.3">
      <c r="A715">
        <v>2018</v>
      </c>
      <c r="B715" t="s">
        <v>51</v>
      </c>
      <c r="C715" t="s">
        <v>186</v>
      </c>
      <c r="D715" t="s">
        <v>9</v>
      </c>
      <c r="E715">
        <v>8</v>
      </c>
      <c r="F715">
        <v>821</v>
      </c>
      <c r="J715">
        <f t="shared" ref="J715:J778" si="20">E715/(F715/3600)</f>
        <v>35.079171741778318</v>
      </c>
    </row>
    <row r="716" spans="1:10" x14ac:dyDescent="0.3">
      <c r="A716">
        <v>2018</v>
      </c>
      <c r="B716" t="s">
        <v>51</v>
      </c>
      <c r="C716" t="s">
        <v>187</v>
      </c>
      <c r="D716" t="s">
        <v>9</v>
      </c>
      <c r="E716">
        <v>14</v>
      </c>
      <c r="F716">
        <v>1065</v>
      </c>
      <c r="J716">
        <f t="shared" si="20"/>
        <v>47.323943661971832</v>
      </c>
    </row>
    <row r="717" spans="1:10" x14ac:dyDescent="0.3">
      <c r="A717">
        <v>2018</v>
      </c>
      <c r="B717" t="s">
        <v>51</v>
      </c>
      <c r="C717" t="s">
        <v>171</v>
      </c>
      <c r="D717" t="s">
        <v>9</v>
      </c>
      <c r="E717">
        <v>13</v>
      </c>
      <c r="F717">
        <v>1001</v>
      </c>
      <c r="J717">
        <f t="shared" si="20"/>
        <v>46.753246753246756</v>
      </c>
    </row>
    <row r="718" spans="1:10" x14ac:dyDescent="0.3">
      <c r="A718">
        <v>2018</v>
      </c>
      <c r="B718" t="s">
        <v>51</v>
      </c>
      <c r="C718" t="s">
        <v>188</v>
      </c>
      <c r="D718" t="s">
        <v>9</v>
      </c>
      <c r="E718">
        <v>28</v>
      </c>
      <c r="F718">
        <v>962</v>
      </c>
      <c r="J718">
        <f t="shared" si="20"/>
        <v>104.78170478170478</v>
      </c>
    </row>
    <row r="719" spans="1:10" x14ac:dyDescent="0.3">
      <c r="A719">
        <v>2018</v>
      </c>
      <c r="B719" t="s">
        <v>51</v>
      </c>
      <c r="C719" t="s">
        <v>164</v>
      </c>
      <c r="D719" t="s">
        <v>9</v>
      </c>
      <c r="E719">
        <v>21</v>
      </c>
      <c r="F719">
        <v>929</v>
      </c>
      <c r="J719">
        <f t="shared" si="20"/>
        <v>81.37782561894511</v>
      </c>
    </row>
    <row r="720" spans="1:10" x14ac:dyDescent="0.3">
      <c r="A720">
        <v>2018</v>
      </c>
      <c r="B720" t="s">
        <v>51</v>
      </c>
      <c r="C720" t="s">
        <v>165</v>
      </c>
      <c r="D720" t="s">
        <v>9</v>
      </c>
      <c r="E720">
        <v>15</v>
      </c>
      <c r="F720">
        <v>868</v>
      </c>
      <c r="J720">
        <f t="shared" si="20"/>
        <v>62.211981566820278</v>
      </c>
    </row>
    <row r="721" spans="1:10" x14ac:dyDescent="0.3">
      <c r="A721">
        <v>2018</v>
      </c>
      <c r="B721" t="s">
        <v>51</v>
      </c>
      <c r="C721" t="s">
        <v>189</v>
      </c>
      <c r="D721" t="s">
        <v>9</v>
      </c>
      <c r="E721">
        <v>35</v>
      </c>
      <c r="F721">
        <v>754</v>
      </c>
      <c r="J721">
        <f t="shared" si="20"/>
        <v>167.10875331564986</v>
      </c>
    </row>
    <row r="722" spans="1:10" x14ac:dyDescent="0.3">
      <c r="A722">
        <v>2018</v>
      </c>
      <c r="B722" t="s">
        <v>51</v>
      </c>
      <c r="C722" t="s">
        <v>167</v>
      </c>
      <c r="D722" t="s">
        <v>9</v>
      </c>
      <c r="E722">
        <v>52</v>
      </c>
      <c r="F722">
        <v>1460</v>
      </c>
      <c r="J722">
        <f t="shared" si="20"/>
        <v>128.21917808219177</v>
      </c>
    </row>
    <row r="723" spans="1:10" x14ac:dyDescent="0.3">
      <c r="A723">
        <v>2017</v>
      </c>
      <c r="B723" t="s">
        <v>51</v>
      </c>
      <c r="C723" t="s">
        <v>145</v>
      </c>
      <c r="D723" t="s">
        <v>9</v>
      </c>
      <c r="E723">
        <v>41</v>
      </c>
      <c r="F723">
        <v>1155</v>
      </c>
      <c r="J723">
        <f t="shared" si="20"/>
        <v>127.79220779220778</v>
      </c>
    </row>
    <row r="724" spans="1:10" x14ac:dyDescent="0.3">
      <c r="A724">
        <v>2017</v>
      </c>
      <c r="B724" t="s">
        <v>51</v>
      </c>
      <c r="C724" t="s">
        <v>146</v>
      </c>
      <c r="D724" t="s">
        <v>9</v>
      </c>
      <c r="E724">
        <v>80</v>
      </c>
      <c r="F724">
        <v>1477</v>
      </c>
      <c r="J724">
        <f t="shared" si="20"/>
        <v>194.98984427894379</v>
      </c>
    </row>
    <row r="725" spans="1:10" x14ac:dyDescent="0.3">
      <c r="A725">
        <v>2017</v>
      </c>
      <c r="B725" t="s">
        <v>51</v>
      </c>
      <c r="C725" t="s">
        <v>168</v>
      </c>
      <c r="D725" t="s">
        <v>9</v>
      </c>
      <c r="E725">
        <v>101</v>
      </c>
      <c r="F725">
        <v>1066</v>
      </c>
      <c r="J725">
        <f t="shared" si="20"/>
        <v>341.08818011257034</v>
      </c>
    </row>
    <row r="726" spans="1:10" x14ac:dyDescent="0.3">
      <c r="A726">
        <v>2017</v>
      </c>
      <c r="B726" t="s">
        <v>51</v>
      </c>
      <c r="C726" t="s">
        <v>160</v>
      </c>
      <c r="D726" t="s">
        <v>9</v>
      </c>
      <c r="E726">
        <v>74</v>
      </c>
      <c r="F726">
        <v>996</v>
      </c>
      <c r="J726">
        <f t="shared" si="20"/>
        <v>267.46987951807228</v>
      </c>
    </row>
    <row r="727" spans="1:10" x14ac:dyDescent="0.3">
      <c r="A727">
        <v>2017</v>
      </c>
      <c r="B727" t="s">
        <v>51</v>
      </c>
      <c r="C727" t="s">
        <v>169</v>
      </c>
      <c r="D727" t="s">
        <v>9</v>
      </c>
      <c r="E727">
        <v>94</v>
      </c>
      <c r="F727">
        <v>1092</v>
      </c>
      <c r="J727">
        <f t="shared" si="20"/>
        <v>309.8901098901099</v>
      </c>
    </row>
    <row r="728" spans="1:10" x14ac:dyDescent="0.3">
      <c r="A728">
        <v>2017</v>
      </c>
      <c r="B728" t="s">
        <v>51</v>
      </c>
      <c r="C728" t="s">
        <v>170</v>
      </c>
      <c r="D728" t="s">
        <v>9</v>
      </c>
      <c r="E728">
        <v>40</v>
      </c>
      <c r="F728">
        <v>1003</v>
      </c>
      <c r="J728">
        <f t="shared" si="20"/>
        <v>143.56929212362911</v>
      </c>
    </row>
    <row r="729" spans="1:10" x14ac:dyDescent="0.3">
      <c r="A729">
        <v>2017</v>
      </c>
      <c r="B729" t="s">
        <v>51</v>
      </c>
      <c r="C729" t="s">
        <v>171</v>
      </c>
      <c r="D729" t="s">
        <v>9</v>
      </c>
      <c r="E729">
        <v>51</v>
      </c>
      <c r="F729">
        <v>1075</v>
      </c>
      <c r="J729">
        <f t="shared" si="20"/>
        <v>170.7906976744186</v>
      </c>
    </row>
    <row r="730" spans="1:10" x14ac:dyDescent="0.3">
      <c r="A730">
        <v>2017</v>
      </c>
      <c r="B730" t="s">
        <v>51</v>
      </c>
      <c r="C730" t="s">
        <v>172</v>
      </c>
      <c r="D730" t="s">
        <v>9</v>
      </c>
      <c r="E730">
        <v>112</v>
      </c>
      <c r="F730">
        <v>1193</v>
      </c>
      <c r="J730">
        <f t="shared" si="20"/>
        <v>337.97150041911146</v>
      </c>
    </row>
    <row r="731" spans="1:10" x14ac:dyDescent="0.3">
      <c r="A731">
        <v>2017</v>
      </c>
      <c r="B731" t="s">
        <v>51</v>
      </c>
      <c r="C731" t="s">
        <v>173</v>
      </c>
      <c r="D731" t="s">
        <v>9</v>
      </c>
      <c r="E731">
        <v>52</v>
      </c>
      <c r="F731">
        <v>872</v>
      </c>
      <c r="J731">
        <f t="shared" si="20"/>
        <v>214.67889908256879</v>
      </c>
    </row>
    <row r="732" spans="1:10" x14ac:dyDescent="0.3">
      <c r="A732">
        <v>2017</v>
      </c>
      <c r="B732" t="s">
        <v>51</v>
      </c>
      <c r="C732" t="s">
        <v>153</v>
      </c>
      <c r="D732" t="s">
        <v>9</v>
      </c>
      <c r="E732">
        <v>32</v>
      </c>
      <c r="F732">
        <v>1025</v>
      </c>
      <c r="J732">
        <f t="shared" si="20"/>
        <v>112.39024390243902</v>
      </c>
    </row>
    <row r="733" spans="1:10" x14ac:dyDescent="0.3">
      <c r="A733">
        <v>2017</v>
      </c>
      <c r="B733" t="s">
        <v>51</v>
      </c>
      <c r="C733" t="s">
        <v>155</v>
      </c>
      <c r="D733" t="s">
        <v>9</v>
      </c>
      <c r="E733">
        <v>97</v>
      </c>
      <c r="F733">
        <v>1653</v>
      </c>
      <c r="J733">
        <f t="shared" si="20"/>
        <v>211.25226860254082</v>
      </c>
    </row>
    <row r="734" spans="1:10" x14ac:dyDescent="0.3">
      <c r="A734">
        <v>2017</v>
      </c>
      <c r="B734" t="s">
        <v>51</v>
      </c>
      <c r="C734" t="s">
        <v>174</v>
      </c>
      <c r="D734" t="s">
        <v>9</v>
      </c>
      <c r="E734">
        <v>86</v>
      </c>
      <c r="F734">
        <v>1281</v>
      </c>
      <c r="J734">
        <f t="shared" si="20"/>
        <v>241.68618266978922</v>
      </c>
    </row>
    <row r="735" spans="1:10" x14ac:dyDescent="0.3">
      <c r="A735">
        <v>2017</v>
      </c>
      <c r="B735" t="s">
        <v>51</v>
      </c>
      <c r="C735" t="s">
        <v>145</v>
      </c>
      <c r="D735" t="s">
        <v>6</v>
      </c>
      <c r="E735">
        <v>69</v>
      </c>
      <c r="F735">
        <v>1155</v>
      </c>
      <c r="J735">
        <f t="shared" si="20"/>
        <v>215.06493506493504</v>
      </c>
    </row>
    <row r="736" spans="1:10" x14ac:dyDescent="0.3">
      <c r="A736">
        <v>2017</v>
      </c>
      <c r="B736" t="s">
        <v>51</v>
      </c>
      <c r="C736" t="s">
        <v>146</v>
      </c>
      <c r="D736" t="s">
        <v>6</v>
      </c>
      <c r="E736">
        <v>23</v>
      </c>
      <c r="F736">
        <v>1477</v>
      </c>
      <c r="J736">
        <f t="shared" si="20"/>
        <v>56.059580230196339</v>
      </c>
    </row>
    <row r="737" spans="1:10" x14ac:dyDescent="0.3">
      <c r="A737">
        <v>2017</v>
      </c>
      <c r="B737" t="s">
        <v>51</v>
      </c>
      <c r="C737" t="s">
        <v>168</v>
      </c>
      <c r="D737" t="s">
        <v>6</v>
      </c>
      <c r="E737">
        <v>7</v>
      </c>
      <c r="F737">
        <v>1066</v>
      </c>
      <c r="J737">
        <f t="shared" si="20"/>
        <v>23.639774859287055</v>
      </c>
    </row>
    <row r="738" spans="1:10" x14ac:dyDescent="0.3">
      <c r="A738">
        <v>2017</v>
      </c>
      <c r="B738" t="s">
        <v>51</v>
      </c>
      <c r="C738" t="s">
        <v>160</v>
      </c>
      <c r="D738" t="s">
        <v>6</v>
      </c>
      <c r="E738">
        <v>13</v>
      </c>
      <c r="F738">
        <v>996</v>
      </c>
      <c r="J738">
        <f t="shared" si="20"/>
        <v>46.987951807228917</v>
      </c>
    </row>
    <row r="739" spans="1:10" x14ac:dyDescent="0.3">
      <c r="A739">
        <v>2017</v>
      </c>
      <c r="B739" t="s">
        <v>51</v>
      </c>
      <c r="C739" t="s">
        <v>169</v>
      </c>
      <c r="D739" t="s">
        <v>6</v>
      </c>
      <c r="E739">
        <v>29</v>
      </c>
      <c r="F739">
        <v>1092</v>
      </c>
      <c r="J739">
        <f t="shared" si="20"/>
        <v>95.604395604395606</v>
      </c>
    </row>
    <row r="740" spans="1:10" x14ac:dyDescent="0.3">
      <c r="A740">
        <v>2017</v>
      </c>
      <c r="B740" t="s">
        <v>51</v>
      </c>
      <c r="C740" t="s">
        <v>170</v>
      </c>
      <c r="D740" t="s">
        <v>6</v>
      </c>
      <c r="E740">
        <v>24</v>
      </c>
      <c r="F740">
        <v>1003</v>
      </c>
      <c r="J740">
        <f t="shared" si="20"/>
        <v>86.14157527417747</v>
      </c>
    </row>
    <row r="741" spans="1:10" x14ac:dyDescent="0.3">
      <c r="A741">
        <v>2017</v>
      </c>
      <c r="B741" t="s">
        <v>51</v>
      </c>
      <c r="C741" t="s">
        <v>171</v>
      </c>
      <c r="D741" t="s">
        <v>6</v>
      </c>
      <c r="E741">
        <v>37</v>
      </c>
      <c r="F741">
        <v>1075</v>
      </c>
      <c r="J741">
        <f t="shared" si="20"/>
        <v>123.90697674418605</v>
      </c>
    </row>
    <row r="742" spans="1:10" x14ac:dyDescent="0.3">
      <c r="A742">
        <v>2017</v>
      </c>
      <c r="B742" t="s">
        <v>51</v>
      </c>
      <c r="C742" t="s">
        <v>172</v>
      </c>
      <c r="D742" t="s">
        <v>6</v>
      </c>
      <c r="E742">
        <v>29</v>
      </c>
      <c r="F742">
        <v>1193</v>
      </c>
      <c r="J742">
        <f t="shared" si="20"/>
        <v>87.510477787091361</v>
      </c>
    </row>
    <row r="743" spans="1:10" x14ac:dyDescent="0.3">
      <c r="A743">
        <v>2017</v>
      </c>
      <c r="B743" t="s">
        <v>51</v>
      </c>
      <c r="C743" t="s">
        <v>173</v>
      </c>
      <c r="D743" t="s">
        <v>6</v>
      </c>
      <c r="E743">
        <v>13</v>
      </c>
      <c r="F743">
        <v>872</v>
      </c>
      <c r="J743">
        <f t="shared" si="20"/>
        <v>53.669724770642198</v>
      </c>
    </row>
    <row r="744" spans="1:10" x14ac:dyDescent="0.3">
      <c r="A744">
        <v>2017</v>
      </c>
      <c r="B744" t="s">
        <v>51</v>
      </c>
      <c r="C744" t="s">
        <v>153</v>
      </c>
      <c r="D744" t="s">
        <v>6</v>
      </c>
      <c r="E744">
        <v>19</v>
      </c>
      <c r="F744">
        <v>1025</v>
      </c>
      <c r="J744">
        <f t="shared" si="20"/>
        <v>66.731707317073173</v>
      </c>
    </row>
    <row r="745" spans="1:10" x14ac:dyDescent="0.3">
      <c r="A745">
        <v>2017</v>
      </c>
      <c r="B745" t="s">
        <v>51</v>
      </c>
      <c r="C745" t="s">
        <v>155</v>
      </c>
      <c r="D745" t="s">
        <v>6</v>
      </c>
      <c r="E745">
        <v>37</v>
      </c>
      <c r="F745">
        <v>1653</v>
      </c>
      <c r="J745">
        <f t="shared" si="20"/>
        <v>80.580762250453716</v>
      </c>
    </row>
    <row r="746" spans="1:10" x14ac:dyDescent="0.3">
      <c r="A746">
        <v>2017</v>
      </c>
      <c r="B746" t="s">
        <v>51</v>
      </c>
      <c r="C746" t="s">
        <v>174</v>
      </c>
      <c r="D746" t="s">
        <v>6</v>
      </c>
      <c r="E746">
        <v>27</v>
      </c>
      <c r="F746">
        <v>1281</v>
      </c>
      <c r="J746">
        <f t="shared" si="20"/>
        <v>75.878220140515225</v>
      </c>
    </row>
    <row r="747" spans="1:10" x14ac:dyDescent="0.3">
      <c r="A747">
        <v>2016</v>
      </c>
      <c r="B747" t="s">
        <v>51</v>
      </c>
      <c r="C747" t="s">
        <v>145</v>
      </c>
      <c r="D747" t="s">
        <v>9</v>
      </c>
      <c r="E747">
        <v>40</v>
      </c>
      <c r="F747">
        <v>1555</v>
      </c>
      <c r="J747">
        <f t="shared" si="20"/>
        <v>92.60450160771704</v>
      </c>
    </row>
    <row r="748" spans="1:10" x14ac:dyDescent="0.3">
      <c r="A748">
        <v>2016</v>
      </c>
      <c r="B748" t="s">
        <v>51</v>
      </c>
      <c r="C748" t="s">
        <v>146</v>
      </c>
      <c r="D748" t="s">
        <v>9</v>
      </c>
      <c r="E748">
        <v>10</v>
      </c>
      <c r="F748">
        <v>1268</v>
      </c>
      <c r="J748">
        <f t="shared" si="20"/>
        <v>28.391167192429023</v>
      </c>
    </row>
    <row r="749" spans="1:10" x14ac:dyDescent="0.3">
      <c r="A749">
        <v>2016</v>
      </c>
      <c r="B749" t="s">
        <v>51</v>
      </c>
      <c r="C749" t="s">
        <v>159</v>
      </c>
      <c r="D749" t="s">
        <v>9</v>
      </c>
      <c r="E749">
        <v>8</v>
      </c>
      <c r="F749">
        <v>1046</v>
      </c>
      <c r="J749">
        <f t="shared" si="20"/>
        <v>27.533460803059274</v>
      </c>
    </row>
    <row r="750" spans="1:10" x14ac:dyDescent="0.3">
      <c r="A750">
        <v>2016</v>
      </c>
      <c r="B750" t="s">
        <v>51</v>
      </c>
      <c r="C750" t="s">
        <v>160</v>
      </c>
      <c r="D750" t="s">
        <v>9</v>
      </c>
      <c r="E750">
        <v>34</v>
      </c>
      <c r="F750">
        <v>840</v>
      </c>
      <c r="J750">
        <f t="shared" si="20"/>
        <v>145.71428571428572</v>
      </c>
    </row>
    <row r="751" spans="1:10" x14ac:dyDescent="0.3">
      <c r="A751">
        <v>2016</v>
      </c>
      <c r="B751" t="s">
        <v>51</v>
      </c>
      <c r="C751" t="s">
        <v>161</v>
      </c>
      <c r="D751" t="s">
        <v>9</v>
      </c>
      <c r="E751">
        <v>33</v>
      </c>
      <c r="F751">
        <v>1056</v>
      </c>
      <c r="J751">
        <f t="shared" si="20"/>
        <v>112.5</v>
      </c>
    </row>
    <row r="752" spans="1:10" x14ac:dyDescent="0.3">
      <c r="A752">
        <v>2016</v>
      </c>
      <c r="B752" t="s">
        <v>51</v>
      </c>
      <c r="C752" t="s">
        <v>150</v>
      </c>
      <c r="D752" t="s">
        <v>9</v>
      </c>
      <c r="E752">
        <v>35</v>
      </c>
      <c r="F752">
        <v>1175</v>
      </c>
      <c r="J752">
        <f t="shared" si="20"/>
        <v>107.23404255319149</v>
      </c>
    </row>
    <row r="753" spans="1:10" x14ac:dyDescent="0.3">
      <c r="A753">
        <v>2016</v>
      </c>
      <c r="B753" t="s">
        <v>51</v>
      </c>
      <c r="C753" t="s">
        <v>162</v>
      </c>
      <c r="D753" t="s">
        <v>9</v>
      </c>
      <c r="E753">
        <v>25</v>
      </c>
      <c r="F753">
        <v>946</v>
      </c>
      <c r="J753">
        <f t="shared" si="20"/>
        <v>95.137420718816074</v>
      </c>
    </row>
    <row r="754" spans="1:10" x14ac:dyDescent="0.3">
      <c r="A754">
        <v>2016</v>
      </c>
      <c r="B754" t="s">
        <v>51</v>
      </c>
      <c r="C754" t="s">
        <v>163</v>
      </c>
      <c r="D754" t="s">
        <v>9</v>
      </c>
      <c r="E754">
        <v>22</v>
      </c>
      <c r="F754">
        <v>1155</v>
      </c>
      <c r="J754">
        <f t="shared" si="20"/>
        <v>68.571428571428569</v>
      </c>
    </row>
    <row r="755" spans="1:10" x14ac:dyDescent="0.3">
      <c r="A755">
        <v>2016</v>
      </c>
      <c r="B755" t="s">
        <v>51</v>
      </c>
      <c r="C755" t="s">
        <v>164</v>
      </c>
      <c r="D755" t="s">
        <v>9</v>
      </c>
      <c r="E755">
        <v>25</v>
      </c>
      <c r="F755">
        <v>1741</v>
      </c>
      <c r="J755">
        <f t="shared" si="20"/>
        <v>51.694428489373927</v>
      </c>
    </row>
    <row r="756" spans="1:10" x14ac:dyDescent="0.3">
      <c r="A756">
        <v>2016</v>
      </c>
      <c r="B756" t="s">
        <v>51</v>
      </c>
      <c r="C756" t="s">
        <v>165</v>
      </c>
      <c r="D756" t="s">
        <v>9</v>
      </c>
      <c r="E756">
        <v>9</v>
      </c>
      <c r="F756">
        <v>1032</v>
      </c>
      <c r="J756">
        <f t="shared" si="20"/>
        <v>31.395348837209301</v>
      </c>
    </row>
    <row r="757" spans="1:10" x14ac:dyDescent="0.3">
      <c r="A757">
        <v>2016</v>
      </c>
      <c r="B757" t="s">
        <v>51</v>
      </c>
      <c r="C757" t="s">
        <v>166</v>
      </c>
      <c r="D757" t="s">
        <v>9</v>
      </c>
      <c r="E757">
        <v>18</v>
      </c>
      <c r="F757">
        <v>1138</v>
      </c>
      <c r="J757">
        <f t="shared" si="20"/>
        <v>56.942003514938484</v>
      </c>
    </row>
    <row r="758" spans="1:10" x14ac:dyDescent="0.3">
      <c r="A758">
        <v>2016</v>
      </c>
      <c r="B758" t="s">
        <v>51</v>
      </c>
      <c r="C758" t="s">
        <v>167</v>
      </c>
      <c r="D758" t="s">
        <v>9</v>
      </c>
      <c r="E758">
        <v>10</v>
      </c>
      <c r="F758">
        <v>1458</v>
      </c>
      <c r="J758">
        <f t="shared" si="20"/>
        <v>24.691358024691358</v>
      </c>
    </row>
    <row r="759" spans="1:10" x14ac:dyDescent="0.3">
      <c r="A759">
        <v>2016</v>
      </c>
      <c r="B759" t="s">
        <v>51</v>
      </c>
      <c r="C759" t="s">
        <v>145</v>
      </c>
      <c r="D759" t="s">
        <v>6</v>
      </c>
      <c r="E759">
        <v>5</v>
      </c>
      <c r="F759">
        <v>1555</v>
      </c>
      <c r="J759">
        <f t="shared" si="20"/>
        <v>11.57556270096463</v>
      </c>
    </row>
    <row r="760" spans="1:10" x14ac:dyDescent="0.3">
      <c r="A760">
        <v>2016</v>
      </c>
      <c r="B760" t="s">
        <v>51</v>
      </c>
      <c r="C760" t="s">
        <v>146</v>
      </c>
      <c r="D760" t="s">
        <v>6</v>
      </c>
      <c r="E760">
        <v>1</v>
      </c>
      <c r="F760">
        <v>1268</v>
      </c>
      <c r="J760">
        <f t="shared" si="20"/>
        <v>2.8391167192429023</v>
      </c>
    </row>
    <row r="761" spans="1:10" x14ac:dyDescent="0.3">
      <c r="A761">
        <v>2016</v>
      </c>
      <c r="B761" t="s">
        <v>51</v>
      </c>
      <c r="C761" t="s">
        <v>159</v>
      </c>
      <c r="D761" t="s">
        <v>6</v>
      </c>
      <c r="E761">
        <v>0</v>
      </c>
      <c r="F761">
        <v>1046</v>
      </c>
      <c r="J761">
        <f t="shared" si="20"/>
        <v>0</v>
      </c>
    </row>
    <row r="762" spans="1:10" x14ac:dyDescent="0.3">
      <c r="A762">
        <v>2016</v>
      </c>
      <c r="B762" t="s">
        <v>51</v>
      </c>
      <c r="C762" t="s">
        <v>160</v>
      </c>
      <c r="D762" t="s">
        <v>6</v>
      </c>
      <c r="E762">
        <v>1</v>
      </c>
      <c r="F762">
        <v>840</v>
      </c>
      <c r="J762">
        <f t="shared" si="20"/>
        <v>4.2857142857142856</v>
      </c>
    </row>
    <row r="763" spans="1:10" x14ac:dyDescent="0.3">
      <c r="A763">
        <v>2016</v>
      </c>
      <c r="B763" t="s">
        <v>51</v>
      </c>
      <c r="C763" t="s">
        <v>161</v>
      </c>
      <c r="D763" t="s">
        <v>6</v>
      </c>
      <c r="E763">
        <v>2</v>
      </c>
      <c r="F763">
        <v>1056</v>
      </c>
      <c r="J763">
        <f t="shared" si="20"/>
        <v>6.8181818181818183</v>
      </c>
    </row>
    <row r="764" spans="1:10" x14ac:dyDescent="0.3">
      <c r="A764">
        <v>2016</v>
      </c>
      <c r="B764" t="s">
        <v>51</v>
      </c>
      <c r="C764" t="s">
        <v>150</v>
      </c>
      <c r="D764" t="s">
        <v>6</v>
      </c>
      <c r="E764">
        <v>0</v>
      </c>
      <c r="F764">
        <v>1175</v>
      </c>
      <c r="J764">
        <f t="shared" si="20"/>
        <v>0</v>
      </c>
    </row>
    <row r="765" spans="1:10" x14ac:dyDescent="0.3">
      <c r="A765">
        <v>2016</v>
      </c>
      <c r="B765" t="s">
        <v>51</v>
      </c>
      <c r="C765" t="s">
        <v>162</v>
      </c>
      <c r="D765" t="s">
        <v>6</v>
      </c>
      <c r="E765">
        <v>0</v>
      </c>
      <c r="F765">
        <v>946</v>
      </c>
      <c r="J765">
        <f t="shared" si="20"/>
        <v>0</v>
      </c>
    </row>
    <row r="766" spans="1:10" x14ac:dyDescent="0.3">
      <c r="A766">
        <v>2016</v>
      </c>
      <c r="B766" t="s">
        <v>51</v>
      </c>
      <c r="C766" t="s">
        <v>163</v>
      </c>
      <c r="D766" t="s">
        <v>6</v>
      </c>
      <c r="E766">
        <v>1</v>
      </c>
      <c r="F766">
        <v>1155</v>
      </c>
      <c r="J766">
        <f t="shared" si="20"/>
        <v>3.1168831168831166</v>
      </c>
    </row>
    <row r="767" spans="1:10" x14ac:dyDescent="0.3">
      <c r="A767">
        <v>2016</v>
      </c>
      <c r="B767" t="s">
        <v>51</v>
      </c>
      <c r="C767" t="s">
        <v>164</v>
      </c>
      <c r="D767" t="s">
        <v>6</v>
      </c>
      <c r="E767">
        <v>5</v>
      </c>
      <c r="F767">
        <v>1741</v>
      </c>
      <c r="J767">
        <f t="shared" si="20"/>
        <v>10.338885697874785</v>
      </c>
    </row>
    <row r="768" spans="1:10" x14ac:dyDescent="0.3">
      <c r="A768">
        <v>2016</v>
      </c>
      <c r="B768" t="s">
        <v>51</v>
      </c>
      <c r="C768" t="s">
        <v>165</v>
      </c>
      <c r="D768" t="s">
        <v>6</v>
      </c>
      <c r="E768">
        <v>1</v>
      </c>
      <c r="F768">
        <v>1032</v>
      </c>
      <c r="J768">
        <f t="shared" si="20"/>
        <v>3.4883720930232558</v>
      </c>
    </row>
    <row r="769" spans="1:10" x14ac:dyDescent="0.3">
      <c r="A769">
        <v>2016</v>
      </c>
      <c r="B769" t="s">
        <v>51</v>
      </c>
      <c r="C769" t="s">
        <v>166</v>
      </c>
      <c r="D769" t="s">
        <v>6</v>
      </c>
      <c r="E769">
        <v>1</v>
      </c>
      <c r="F769">
        <v>1138</v>
      </c>
      <c r="J769">
        <f t="shared" si="20"/>
        <v>3.1634446397188047</v>
      </c>
    </row>
    <row r="770" spans="1:10" x14ac:dyDescent="0.3">
      <c r="A770">
        <v>2016</v>
      </c>
      <c r="B770" t="s">
        <v>51</v>
      </c>
      <c r="C770" t="s">
        <v>167</v>
      </c>
      <c r="D770" t="s">
        <v>6</v>
      </c>
      <c r="E770">
        <v>2</v>
      </c>
      <c r="F770">
        <v>1458</v>
      </c>
      <c r="J770">
        <f t="shared" si="20"/>
        <v>4.9382716049382713</v>
      </c>
    </row>
    <row r="771" spans="1:10" x14ac:dyDescent="0.3">
      <c r="A771">
        <v>2015</v>
      </c>
      <c r="B771" t="s">
        <v>51</v>
      </c>
      <c r="C771" t="s">
        <v>145</v>
      </c>
      <c r="D771" t="s">
        <v>6</v>
      </c>
      <c r="E771">
        <v>5</v>
      </c>
      <c r="F771">
        <v>1016</v>
      </c>
      <c r="J771">
        <f t="shared" si="20"/>
        <v>17.716535433070867</v>
      </c>
    </row>
    <row r="772" spans="1:10" x14ac:dyDescent="0.3">
      <c r="A772">
        <v>2015</v>
      </c>
      <c r="B772" t="s">
        <v>51</v>
      </c>
      <c r="C772" t="s">
        <v>146</v>
      </c>
      <c r="D772" t="s">
        <v>6</v>
      </c>
      <c r="E772">
        <v>0</v>
      </c>
      <c r="F772">
        <v>1138</v>
      </c>
      <c r="J772">
        <f t="shared" si="20"/>
        <v>0</v>
      </c>
    </row>
    <row r="773" spans="1:10" x14ac:dyDescent="0.3">
      <c r="A773">
        <v>2015</v>
      </c>
      <c r="B773" t="s">
        <v>51</v>
      </c>
      <c r="C773" t="s">
        <v>147</v>
      </c>
      <c r="D773" t="s">
        <v>6</v>
      </c>
      <c r="E773">
        <v>0</v>
      </c>
      <c r="F773">
        <v>636</v>
      </c>
      <c r="J773">
        <f t="shared" si="20"/>
        <v>0</v>
      </c>
    </row>
    <row r="774" spans="1:10" x14ac:dyDescent="0.3">
      <c r="A774">
        <v>2015</v>
      </c>
      <c r="B774" t="s">
        <v>51</v>
      </c>
      <c r="C774" t="s">
        <v>148</v>
      </c>
      <c r="D774" t="s">
        <v>6</v>
      </c>
      <c r="E774">
        <v>0</v>
      </c>
      <c r="F774">
        <v>662</v>
      </c>
      <c r="J774">
        <f t="shared" si="20"/>
        <v>0</v>
      </c>
    </row>
    <row r="775" spans="1:10" x14ac:dyDescent="0.3">
      <c r="A775">
        <v>2015</v>
      </c>
      <c r="B775" t="s">
        <v>51</v>
      </c>
      <c r="C775" t="s">
        <v>149</v>
      </c>
      <c r="D775" t="s">
        <v>6</v>
      </c>
      <c r="E775">
        <v>0</v>
      </c>
      <c r="F775">
        <v>874</v>
      </c>
      <c r="J775">
        <f t="shared" si="20"/>
        <v>0</v>
      </c>
    </row>
    <row r="776" spans="1:10" x14ac:dyDescent="0.3">
      <c r="A776">
        <v>2015</v>
      </c>
      <c r="B776" t="s">
        <v>51</v>
      </c>
      <c r="C776" t="s">
        <v>150</v>
      </c>
      <c r="D776" t="s">
        <v>6</v>
      </c>
      <c r="E776">
        <v>0</v>
      </c>
      <c r="F776">
        <v>913</v>
      </c>
      <c r="J776">
        <f t="shared" si="20"/>
        <v>0</v>
      </c>
    </row>
    <row r="777" spans="1:10" x14ac:dyDescent="0.3">
      <c r="A777">
        <v>2015</v>
      </c>
      <c r="B777" t="s">
        <v>51</v>
      </c>
      <c r="C777" t="s">
        <v>151</v>
      </c>
      <c r="D777" t="s">
        <v>6</v>
      </c>
      <c r="E777">
        <v>0</v>
      </c>
      <c r="F777">
        <v>1040</v>
      </c>
      <c r="J777">
        <f t="shared" si="20"/>
        <v>0</v>
      </c>
    </row>
    <row r="778" spans="1:10" x14ac:dyDescent="0.3">
      <c r="A778">
        <v>2015</v>
      </c>
      <c r="B778" t="s">
        <v>51</v>
      </c>
      <c r="C778" t="s">
        <v>152</v>
      </c>
      <c r="D778" t="s">
        <v>6</v>
      </c>
      <c r="E778">
        <v>4</v>
      </c>
      <c r="F778">
        <v>1258</v>
      </c>
      <c r="J778">
        <f t="shared" si="20"/>
        <v>11.446740858505564</v>
      </c>
    </row>
    <row r="779" spans="1:10" x14ac:dyDescent="0.3">
      <c r="A779">
        <v>2015</v>
      </c>
      <c r="B779" t="s">
        <v>51</v>
      </c>
      <c r="C779" t="s">
        <v>153</v>
      </c>
      <c r="D779" t="s">
        <v>6</v>
      </c>
      <c r="E779">
        <v>0</v>
      </c>
      <c r="F779">
        <v>1144</v>
      </c>
      <c r="J779">
        <f t="shared" ref="J779:J842" si="21">E779/(F779/3600)</f>
        <v>0</v>
      </c>
    </row>
    <row r="780" spans="1:10" x14ac:dyDescent="0.3">
      <c r="A780">
        <v>2015</v>
      </c>
      <c r="B780" t="s">
        <v>51</v>
      </c>
      <c r="C780" t="s">
        <v>154</v>
      </c>
      <c r="D780" t="s">
        <v>6</v>
      </c>
      <c r="E780">
        <v>1</v>
      </c>
      <c r="F780">
        <v>1382</v>
      </c>
      <c r="J780">
        <f t="shared" si="21"/>
        <v>2.6049204052098407</v>
      </c>
    </row>
    <row r="781" spans="1:10" x14ac:dyDescent="0.3">
      <c r="A781">
        <v>2015</v>
      </c>
      <c r="B781" t="s">
        <v>51</v>
      </c>
      <c r="C781" t="s">
        <v>155</v>
      </c>
      <c r="D781" t="s">
        <v>6</v>
      </c>
      <c r="E781">
        <v>0</v>
      </c>
      <c r="F781">
        <v>955</v>
      </c>
      <c r="J781">
        <f t="shared" si="21"/>
        <v>0</v>
      </c>
    </row>
    <row r="782" spans="1:10" x14ac:dyDescent="0.3">
      <c r="A782">
        <v>2015</v>
      </c>
      <c r="B782" t="s">
        <v>51</v>
      </c>
      <c r="C782" t="s">
        <v>156</v>
      </c>
      <c r="D782" t="s">
        <v>6</v>
      </c>
      <c r="E782">
        <v>0</v>
      </c>
      <c r="F782">
        <v>914</v>
      </c>
      <c r="J782">
        <f t="shared" si="21"/>
        <v>0</v>
      </c>
    </row>
    <row r="783" spans="1:10" x14ac:dyDescent="0.3">
      <c r="A783">
        <v>2015</v>
      </c>
      <c r="B783" t="s">
        <v>51</v>
      </c>
      <c r="C783" t="s">
        <v>145</v>
      </c>
      <c r="D783" t="s">
        <v>9</v>
      </c>
      <c r="E783">
        <v>3</v>
      </c>
      <c r="F783">
        <v>1016</v>
      </c>
      <c r="J783">
        <f t="shared" si="21"/>
        <v>10.62992125984252</v>
      </c>
    </row>
    <row r="784" spans="1:10" x14ac:dyDescent="0.3">
      <c r="A784">
        <v>2015</v>
      </c>
      <c r="B784" t="s">
        <v>51</v>
      </c>
      <c r="C784" t="s">
        <v>146</v>
      </c>
      <c r="D784" t="s">
        <v>9</v>
      </c>
      <c r="E784">
        <v>1</v>
      </c>
      <c r="F784">
        <v>1138</v>
      </c>
      <c r="J784">
        <f t="shared" si="21"/>
        <v>3.1634446397188047</v>
      </c>
    </row>
    <row r="785" spans="1:10" x14ac:dyDescent="0.3">
      <c r="A785">
        <v>2015</v>
      </c>
      <c r="B785" t="s">
        <v>51</v>
      </c>
      <c r="C785" t="s">
        <v>147</v>
      </c>
      <c r="D785" t="s">
        <v>9</v>
      </c>
      <c r="E785">
        <v>5</v>
      </c>
      <c r="F785">
        <v>636</v>
      </c>
      <c r="J785">
        <f t="shared" si="21"/>
        <v>28.30188679245283</v>
      </c>
    </row>
    <row r="786" spans="1:10" x14ac:dyDescent="0.3">
      <c r="A786">
        <v>2015</v>
      </c>
      <c r="B786" t="s">
        <v>51</v>
      </c>
      <c r="C786" t="s">
        <v>148</v>
      </c>
      <c r="D786" t="s">
        <v>9</v>
      </c>
      <c r="E786">
        <v>1</v>
      </c>
      <c r="F786">
        <v>662</v>
      </c>
      <c r="J786">
        <f t="shared" si="21"/>
        <v>5.4380664652567976</v>
      </c>
    </row>
    <row r="787" spans="1:10" x14ac:dyDescent="0.3">
      <c r="A787">
        <v>2015</v>
      </c>
      <c r="B787" t="s">
        <v>51</v>
      </c>
      <c r="C787" t="s">
        <v>149</v>
      </c>
      <c r="D787" t="s">
        <v>9</v>
      </c>
      <c r="E787">
        <v>0</v>
      </c>
      <c r="F787">
        <v>874</v>
      </c>
      <c r="J787">
        <f t="shared" si="21"/>
        <v>0</v>
      </c>
    </row>
    <row r="788" spans="1:10" x14ac:dyDescent="0.3">
      <c r="A788">
        <v>2015</v>
      </c>
      <c r="B788" t="s">
        <v>51</v>
      </c>
      <c r="C788" t="s">
        <v>150</v>
      </c>
      <c r="D788" t="s">
        <v>9</v>
      </c>
      <c r="E788">
        <v>4</v>
      </c>
      <c r="F788">
        <v>913</v>
      </c>
      <c r="J788">
        <f t="shared" si="21"/>
        <v>15.772179627601314</v>
      </c>
    </row>
    <row r="789" spans="1:10" x14ac:dyDescent="0.3">
      <c r="A789">
        <v>2015</v>
      </c>
      <c r="B789" t="s">
        <v>51</v>
      </c>
      <c r="C789" t="s">
        <v>151</v>
      </c>
      <c r="D789" t="s">
        <v>9</v>
      </c>
      <c r="E789">
        <v>2</v>
      </c>
      <c r="F789">
        <v>1040</v>
      </c>
      <c r="J789">
        <f t="shared" si="21"/>
        <v>6.9230769230769234</v>
      </c>
    </row>
    <row r="790" spans="1:10" x14ac:dyDescent="0.3">
      <c r="A790">
        <v>2015</v>
      </c>
      <c r="B790" t="s">
        <v>51</v>
      </c>
      <c r="C790" t="s">
        <v>152</v>
      </c>
      <c r="D790" t="s">
        <v>9</v>
      </c>
      <c r="E790">
        <v>1</v>
      </c>
      <c r="F790">
        <v>1258</v>
      </c>
      <c r="J790">
        <f t="shared" si="21"/>
        <v>2.8616852146263909</v>
      </c>
    </row>
    <row r="791" spans="1:10" x14ac:dyDescent="0.3">
      <c r="A791">
        <v>2015</v>
      </c>
      <c r="B791" t="s">
        <v>51</v>
      </c>
      <c r="C791" t="s">
        <v>153</v>
      </c>
      <c r="D791" t="s">
        <v>9</v>
      </c>
      <c r="E791">
        <v>6</v>
      </c>
      <c r="F791">
        <v>1144</v>
      </c>
      <c r="J791">
        <f t="shared" si="21"/>
        <v>18.88111888111888</v>
      </c>
    </row>
    <row r="792" spans="1:10" x14ac:dyDescent="0.3">
      <c r="A792">
        <v>2015</v>
      </c>
      <c r="B792" t="s">
        <v>51</v>
      </c>
      <c r="C792" t="s">
        <v>154</v>
      </c>
      <c r="D792" t="s">
        <v>9</v>
      </c>
      <c r="E792">
        <v>3</v>
      </c>
      <c r="F792">
        <v>1382</v>
      </c>
      <c r="J792">
        <f t="shared" si="21"/>
        <v>7.8147612156295221</v>
      </c>
    </row>
    <row r="793" spans="1:10" x14ac:dyDescent="0.3">
      <c r="A793">
        <v>2015</v>
      </c>
      <c r="B793" t="s">
        <v>51</v>
      </c>
      <c r="C793" t="s">
        <v>155</v>
      </c>
      <c r="D793" t="s">
        <v>9</v>
      </c>
      <c r="E793">
        <v>1</v>
      </c>
      <c r="F793">
        <v>955</v>
      </c>
      <c r="J793">
        <f t="shared" si="21"/>
        <v>3.7696335078534031</v>
      </c>
    </row>
    <row r="794" spans="1:10" x14ac:dyDescent="0.3">
      <c r="A794">
        <v>2015</v>
      </c>
      <c r="B794" t="s">
        <v>51</v>
      </c>
      <c r="C794" t="s">
        <v>156</v>
      </c>
      <c r="D794" t="s">
        <v>9</v>
      </c>
      <c r="E794">
        <v>0</v>
      </c>
      <c r="F794">
        <v>914</v>
      </c>
      <c r="J794">
        <f t="shared" si="21"/>
        <v>0</v>
      </c>
    </row>
    <row r="795" spans="1:10" x14ac:dyDescent="0.3">
      <c r="A795">
        <v>2014</v>
      </c>
      <c r="B795" t="s">
        <v>51</v>
      </c>
      <c r="C795">
        <v>25</v>
      </c>
      <c r="D795" t="s">
        <v>6</v>
      </c>
      <c r="E795">
        <v>0</v>
      </c>
      <c r="F795">
        <v>2212</v>
      </c>
      <c r="J795">
        <f t="shared" si="21"/>
        <v>0</v>
      </c>
    </row>
    <row r="796" spans="1:10" x14ac:dyDescent="0.3">
      <c r="A796">
        <v>2014</v>
      </c>
      <c r="B796" t="s">
        <v>51</v>
      </c>
      <c r="C796">
        <v>34</v>
      </c>
      <c r="D796" t="s">
        <v>6</v>
      </c>
      <c r="E796">
        <v>0</v>
      </c>
      <c r="F796">
        <v>971</v>
      </c>
      <c r="J796">
        <f t="shared" si="21"/>
        <v>0</v>
      </c>
    </row>
    <row r="797" spans="1:10" x14ac:dyDescent="0.3">
      <c r="A797">
        <v>2014</v>
      </c>
      <c r="B797" t="s">
        <v>51</v>
      </c>
      <c r="C797">
        <v>46</v>
      </c>
      <c r="D797" t="s">
        <v>6</v>
      </c>
      <c r="E797">
        <v>0</v>
      </c>
      <c r="F797">
        <v>1298</v>
      </c>
      <c r="J797">
        <f t="shared" si="21"/>
        <v>0</v>
      </c>
    </row>
    <row r="798" spans="1:10" x14ac:dyDescent="0.3">
      <c r="A798">
        <v>2014</v>
      </c>
      <c r="B798" t="s">
        <v>51</v>
      </c>
      <c r="C798">
        <v>48</v>
      </c>
      <c r="D798" t="s">
        <v>6</v>
      </c>
      <c r="E798">
        <v>0</v>
      </c>
      <c r="F798">
        <v>901</v>
      </c>
      <c r="J798">
        <f t="shared" si="21"/>
        <v>0</v>
      </c>
    </row>
    <row r="799" spans="1:10" x14ac:dyDescent="0.3">
      <c r="A799">
        <v>2014</v>
      </c>
      <c r="B799" t="s">
        <v>51</v>
      </c>
      <c r="C799">
        <v>57</v>
      </c>
      <c r="D799" t="s">
        <v>6</v>
      </c>
      <c r="E799">
        <v>0</v>
      </c>
      <c r="F799">
        <v>1615</v>
      </c>
      <c r="J799">
        <f t="shared" si="21"/>
        <v>0</v>
      </c>
    </row>
    <row r="800" spans="1:10" x14ac:dyDescent="0.3">
      <c r="A800">
        <v>2014</v>
      </c>
      <c r="B800" t="s">
        <v>51</v>
      </c>
      <c r="C800">
        <v>62</v>
      </c>
      <c r="D800" t="s">
        <v>6</v>
      </c>
      <c r="E800">
        <v>0</v>
      </c>
      <c r="F800">
        <v>1486</v>
      </c>
      <c r="J800">
        <f t="shared" si="21"/>
        <v>0</v>
      </c>
    </row>
    <row r="801" spans="1:10" x14ac:dyDescent="0.3">
      <c r="A801">
        <v>2014</v>
      </c>
      <c r="B801" t="s">
        <v>51</v>
      </c>
      <c r="C801">
        <v>72</v>
      </c>
      <c r="D801" t="s">
        <v>6</v>
      </c>
      <c r="E801">
        <v>0</v>
      </c>
      <c r="F801">
        <v>2124</v>
      </c>
      <c r="J801">
        <f t="shared" si="21"/>
        <v>0</v>
      </c>
    </row>
    <row r="802" spans="1:10" x14ac:dyDescent="0.3">
      <c r="A802">
        <v>2014</v>
      </c>
      <c r="B802" t="s">
        <v>51</v>
      </c>
      <c r="C802">
        <v>75</v>
      </c>
      <c r="D802" t="s">
        <v>6</v>
      </c>
      <c r="E802">
        <v>1</v>
      </c>
      <c r="F802">
        <v>2292</v>
      </c>
      <c r="J802">
        <f t="shared" si="21"/>
        <v>1.5706806282722512</v>
      </c>
    </row>
    <row r="803" spans="1:10" x14ac:dyDescent="0.3">
      <c r="A803">
        <v>2014</v>
      </c>
      <c r="B803" t="s">
        <v>51</v>
      </c>
      <c r="C803">
        <v>76</v>
      </c>
      <c r="D803" t="s">
        <v>6</v>
      </c>
      <c r="E803">
        <v>1</v>
      </c>
      <c r="F803">
        <v>1038</v>
      </c>
      <c r="J803">
        <f t="shared" si="21"/>
        <v>3.4682080924855492</v>
      </c>
    </row>
    <row r="804" spans="1:10" x14ac:dyDescent="0.3">
      <c r="A804">
        <v>2014</v>
      </c>
      <c r="B804" t="s">
        <v>51</v>
      </c>
      <c r="C804">
        <v>82</v>
      </c>
      <c r="D804" t="s">
        <v>6</v>
      </c>
      <c r="E804">
        <v>0</v>
      </c>
      <c r="F804">
        <v>1302</v>
      </c>
      <c r="J804">
        <f t="shared" si="21"/>
        <v>0</v>
      </c>
    </row>
    <row r="805" spans="1:10" x14ac:dyDescent="0.3">
      <c r="A805">
        <v>2014</v>
      </c>
      <c r="B805" t="s">
        <v>51</v>
      </c>
      <c r="C805" t="s">
        <v>137</v>
      </c>
      <c r="D805" t="s">
        <v>6</v>
      </c>
      <c r="E805">
        <v>0</v>
      </c>
      <c r="F805">
        <v>1365</v>
      </c>
      <c r="J805">
        <f t="shared" si="21"/>
        <v>0</v>
      </c>
    </row>
    <row r="806" spans="1:10" x14ac:dyDescent="0.3">
      <c r="A806">
        <v>2014</v>
      </c>
      <c r="B806" t="s">
        <v>51</v>
      </c>
      <c r="C806" t="s">
        <v>138</v>
      </c>
      <c r="D806" t="s">
        <v>6</v>
      </c>
      <c r="E806">
        <v>0</v>
      </c>
      <c r="F806">
        <v>2413</v>
      </c>
      <c r="J806">
        <f t="shared" si="21"/>
        <v>0</v>
      </c>
    </row>
    <row r="807" spans="1:10" x14ac:dyDescent="0.3">
      <c r="A807">
        <v>2014</v>
      </c>
      <c r="B807" t="s">
        <v>51</v>
      </c>
      <c r="C807">
        <v>25</v>
      </c>
      <c r="D807" t="s">
        <v>9</v>
      </c>
      <c r="E807">
        <v>0</v>
      </c>
      <c r="F807">
        <v>2212</v>
      </c>
      <c r="J807">
        <f t="shared" si="21"/>
        <v>0</v>
      </c>
    </row>
    <row r="808" spans="1:10" x14ac:dyDescent="0.3">
      <c r="A808">
        <v>2014</v>
      </c>
      <c r="B808" t="s">
        <v>51</v>
      </c>
      <c r="C808">
        <v>34</v>
      </c>
      <c r="D808" t="s">
        <v>9</v>
      </c>
      <c r="E808">
        <v>0</v>
      </c>
      <c r="F808">
        <v>971</v>
      </c>
      <c r="J808">
        <f t="shared" si="21"/>
        <v>0</v>
      </c>
    </row>
    <row r="809" spans="1:10" x14ac:dyDescent="0.3">
      <c r="A809">
        <v>2014</v>
      </c>
      <c r="B809" t="s">
        <v>51</v>
      </c>
      <c r="C809">
        <v>46</v>
      </c>
      <c r="D809" t="s">
        <v>9</v>
      </c>
      <c r="E809">
        <v>0</v>
      </c>
      <c r="F809">
        <v>1298</v>
      </c>
      <c r="J809">
        <f t="shared" si="21"/>
        <v>0</v>
      </c>
    </row>
    <row r="810" spans="1:10" x14ac:dyDescent="0.3">
      <c r="A810">
        <v>2014</v>
      </c>
      <c r="B810" t="s">
        <v>51</v>
      </c>
      <c r="C810">
        <v>48</v>
      </c>
      <c r="D810" t="s">
        <v>9</v>
      </c>
      <c r="E810">
        <v>0</v>
      </c>
      <c r="F810">
        <v>901</v>
      </c>
      <c r="J810">
        <f t="shared" si="21"/>
        <v>0</v>
      </c>
    </row>
    <row r="811" spans="1:10" x14ac:dyDescent="0.3">
      <c r="A811">
        <v>2014</v>
      </c>
      <c r="B811" t="s">
        <v>51</v>
      </c>
      <c r="C811">
        <v>57</v>
      </c>
      <c r="D811" t="s">
        <v>9</v>
      </c>
      <c r="E811">
        <v>7</v>
      </c>
      <c r="F811">
        <v>1615</v>
      </c>
      <c r="J811">
        <f t="shared" si="21"/>
        <v>15.603715170278637</v>
      </c>
    </row>
    <row r="812" spans="1:10" x14ac:dyDescent="0.3">
      <c r="A812">
        <v>2014</v>
      </c>
      <c r="B812" t="s">
        <v>51</v>
      </c>
      <c r="C812">
        <v>62</v>
      </c>
      <c r="D812" t="s">
        <v>9</v>
      </c>
      <c r="E812">
        <v>0</v>
      </c>
      <c r="F812">
        <v>1486</v>
      </c>
      <c r="J812">
        <f t="shared" si="21"/>
        <v>0</v>
      </c>
    </row>
    <row r="813" spans="1:10" x14ac:dyDescent="0.3">
      <c r="A813">
        <v>2014</v>
      </c>
      <c r="B813" t="s">
        <v>51</v>
      </c>
      <c r="C813">
        <v>72</v>
      </c>
      <c r="D813" t="s">
        <v>9</v>
      </c>
      <c r="E813">
        <v>0</v>
      </c>
      <c r="F813">
        <v>2124</v>
      </c>
      <c r="J813">
        <f t="shared" si="21"/>
        <v>0</v>
      </c>
    </row>
    <row r="814" spans="1:10" x14ac:dyDescent="0.3">
      <c r="A814">
        <v>2014</v>
      </c>
      <c r="B814" t="s">
        <v>51</v>
      </c>
      <c r="C814">
        <v>75</v>
      </c>
      <c r="D814" t="s">
        <v>9</v>
      </c>
      <c r="E814">
        <v>2</v>
      </c>
      <c r="F814">
        <v>2292</v>
      </c>
      <c r="J814">
        <f t="shared" si="21"/>
        <v>3.1413612565445024</v>
      </c>
    </row>
    <row r="815" spans="1:10" x14ac:dyDescent="0.3">
      <c r="A815">
        <v>2014</v>
      </c>
      <c r="B815" t="s">
        <v>51</v>
      </c>
      <c r="C815">
        <v>76</v>
      </c>
      <c r="D815" t="s">
        <v>9</v>
      </c>
      <c r="E815">
        <v>0</v>
      </c>
      <c r="F815">
        <v>1038</v>
      </c>
      <c r="J815">
        <f t="shared" si="21"/>
        <v>0</v>
      </c>
    </row>
    <row r="816" spans="1:10" x14ac:dyDescent="0.3">
      <c r="A816">
        <v>2014</v>
      </c>
      <c r="B816" t="s">
        <v>51</v>
      </c>
      <c r="C816">
        <v>82</v>
      </c>
      <c r="D816" t="s">
        <v>9</v>
      </c>
      <c r="E816">
        <v>1</v>
      </c>
      <c r="F816">
        <v>1302</v>
      </c>
      <c r="J816">
        <f t="shared" si="21"/>
        <v>2.7649769585253456</v>
      </c>
    </row>
    <row r="817" spans="1:10" x14ac:dyDescent="0.3">
      <c r="A817">
        <v>2014</v>
      </c>
      <c r="B817" t="s">
        <v>51</v>
      </c>
      <c r="C817" t="s">
        <v>137</v>
      </c>
      <c r="D817" t="s">
        <v>9</v>
      </c>
      <c r="E817">
        <v>0</v>
      </c>
      <c r="F817">
        <v>1365</v>
      </c>
      <c r="J817">
        <f t="shared" si="21"/>
        <v>0</v>
      </c>
    </row>
    <row r="818" spans="1:10" x14ac:dyDescent="0.3">
      <c r="A818">
        <v>2014</v>
      </c>
      <c r="B818" t="s">
        <v>51</v>
      </c>
      <c r="C818" t="s">
        <v>138</v>
      </c>
      <c r="D818" t="s">
        <v>9</v>
      </c>
      <c r="E818">
        <v>2</v>
      </c>
      <c r="F818">
        <v>2413</v>
      </c>
      <c r="J818">
        <f t="shared" si="21"/>
        <v>2.9838375466224618</v>
      </c>
    </row>
    <row r="819" spans="1:10" x14ac:dyDescent="0.3">
      <c r="A819">
        <v>2013</v>
      </c>
      <c r="B819" t="s">
        <v>51</v>
      </c>
      <c r="C819" t="s">
        <v>116</v>
      </c>
      <c r="D819" t="s">
        <v>6</v>
      </c>
      <c r="E819">
        <v>2</v>
      </c>
      <c r="F819">
        <v>719</v>
      </c>
      <c r="J819">
        <f t="shared" si="21"/>
        <v>10.013908205841446</v>
      </c>
    </row>
    <row r="820" spans="1:10" x14ac:dyDescent="0.3">
      <c r="A820">
        <v>2013</v>
      </c>
      <c r="B820" t="s">
        <v>51</v>
      </c>
      <c r="C820" t="s">
        <v>116</v>
      </c>
      <c r="D820" t="s">
        <v>9</v>
      </c>
      <c r="E820">
        <v>2</v>
      </c>
      <c r="F820">
        <v>719</v>
      </c>
      <c r="J820">
        <f t="shared" si="21"/>
        <v>10.013908205841446</v>
      </c>
    </row>
    <row r="821" spans="1:10" x14ac:dyDescent="0.3">
      <c r="A821">
        <v>2013</v>
      </c>
      <c r="B821" t="s">
        <v>51</v>
      </c>
      <c r="C821" t="s">
        <v>117</v>
      </c>
      <c r="D821" t="s">
        <v>6</v>
      </c>
      <c r="E821">
        <v>0</v>
      </c>
      <c r="F821">
        <v>1107</v>
      </c>
      <c r="J821">
        <f t="shared" si="21"/>
        <v>0</v>
      </c>
    </row>
    <row r="822" spans="1:10" x14ac:dyDescent="0.3">
      <c r="A822">
        <v>2013</v>
      </c>
      <c r="B822" t="s">
        <v>51</v>
      </c>
      <c r="C822" t="s">
        <v>117</v>
      </c>
      <c r="D822" t="s">
        <v>9</v>
      </c>
      <c r="E822">
        <v>1</v>
      </c>
      <c r="F822">
        <v>1107</v>
      </c>
      <c r="J822">
        <f t="shared" si="21"/>
        <v>3.2520325203252032</v>
      </c>
    </row>
    <row r="823" spans="1:10" x14ac:dyDescent="0.3">
      <c r="A823">
        <v>2013</v>
      </c>
      <c r="B823" t="s">
        <v>51</v>
      </c>
      <c r="C823" t="s">
        <v>118</v>
      </c>
      <c r="D823" t="s">
        <v>6</v>
      </c>
      <c r="E823">
        <v>0</v>
      </c>
      <c r="F823">
        <v>1435</v>
      </c>
      <c r="J823">
        <f t="shared" si="21"/>
        <v>0</v>
      </c>
    </row>
    <row r="824" spans="1:10" x14ac:dyDescent="0.3">
      <c r="A824">
        <v>2013</v>
      </c>
      <c r="B824" t="s">
        <v>51</v>
      </c>
      <c r="C824" t="s">
        <v>118</v>
      </c>
      <c r="D824" t="s">
        <v>9</v>
      </c>
      <c r="E824">
        <v>0</v>
      </c>
      <c r="F824">
        <v>1435</v>
      </c>
      <c r="J824">
        <f t="shared" si="21"/>
        <v>0</v>
      </c>
    </row>
    <row r="825" spans="1:10" x14ac:dyDescent="0.3">
      <c r="A825">
        <v>2013</v>
      </c>
      <c r="B825" t="s">
        <v>51</v>
      </c>
      <c r="C825" t="s">
        <v>119</v>
      </c>
      <c r="D825" t="s">
        <v>6</v>
      </c>
      <c r="E825">
        <v>0</v>
      </c>
      <c r="F825">
        <v>1172</v>
      </c>
      <c r="J825">
        <f t="shared" si="21"/>
        <v>0</v>
      </c>
    </row>
    <row r="826" spans="1:10" x14ac:dyDescent="0.3">
      <c r="A826">
        <v>2013</v>
      </c>
      <c r="B826" t="s">
        <v>51</v>
      </c>
      <c r="C826" t="s">
        <v>119</v>
      </c>
      <c r="D826" t="s">
        <v>9</v>
      </c>
      <c r="E826">
        <v>0</v>
      </c>
      <c r="F826">
        <v>1172</v>
      </c>
      <c r="J826">
        <f t="shared" si="21"/>
        <v>0</v>
      </c>
    </row>
    <row r="827" spans="1:10" x14ac:dyDescent="0.3">
      <c r="A827">
        <v>2013</v>
      </c>
      <c r="B827" t="s">
        <v>51</v>
      </c>
      <c r="C827" t="s">
        <v>120</v>
      </c>
      <c r="D827" t="s">
        <v>6</v>
      </c>
      <c r="E827">
        <v>0</v>
      </c>
      <c r="F827">
        <v>1297</v>
      </c>
      <c r="J827">
        <f t="shared" si="21"/>
        <v>0</v>
      </c>
    </row>
    <row r="828" spans="1:10" x14ac:dyDescent="0.3">
      <c r="A828">
        <v>2013</v>
      </c>
      <c r="B828" t="s">
        <v>51</v>
      </c>
      <c r="C828" t="s">
        <v>120</v>
      </c>
      <c r="D828" t="s">
        <v>9</v>
      </c>
      <c r="E828">
        <v>0</v>
      </c>
      <c r="F828">
        <v>1297</v>
      </c>
      <c r="J828">
        <f t="shared" si="21"/>
        <v>0</v>
      </c>
    </row>
    <row r="829" spans="1:10" x14ac:dyDescent="0.3">
      <c r="A829">
        <v>2013</v>
      </c>
      <c r="B829" t="s">
        <v>51</v>
      </c>
      <c r="C829" t="s">
        <v>121</v>
      </c>
      <c r="D829" t="s">
        <v>6</v>
      </c>
      <c r="E829">
        <v>0</v>
      </c>
      <c r="F829">
        <v>1573</v>
      </c>
      <c r="J829">
        <f t="shared" si="21"/>
        <v>0</v>
      </c>
    </row>
    <row r="830" spans="1:10" x14ac:dyDescent="0.3">
      <c r="A830">
        <v>2013</v>
      </c>
      <c r="B830" t="s">
        <v>51</v>
      </c>
      <c r="C830" t="s">
        <v>121</v>
      </c>
      <c r="D830" t="s">
        <v>9</v>
      </c>
      <c r="E830">
        <v>2</v>
      </c>
      <c r="F830">
        <v>1573</v>
      </c>
      <c r="J830">
        <f t="shared" si="21"/>
        <v>4.5772409408773038</v>
      </c>
    </row>
    <row r="831" spans="1:10" x14ac:dyDescent="0.3">
      <c r="A831">
        <v>2013</v>
      </c>
      <c r="B831" t="s">
        <v>51</v>
      </c>
      <c r="C831" t="s">
        <v>122</v>
      </c>
      <c r="D831" t="s">
        <v>6</v>
      </c>
      <c r="E831">
        <v>0</v>
      </c>
      <c r="F831">
        <v>1157</v>
      </c>
      <c r="J831">
        <f t="shared" si="21"/>
        <v>0</v>
      </c>
    </row>
    <row r="832" spans="1:10" x14ac:dyDescent="0.3">
      <c r="A832">
        <v>2013</v>
      </c>
      <c r="B832" t="s">
        <v>51</v>
      </c>
      <c r="C832" t="s">
        <v>122</v>
      </c>
      <c r="D832" t="s">
        <v>9</v>
      </c>
      <c r="E832">
        <v>0</v>
      </c>
      <c r="F832">
        <v>1157</v>
      </c>
      <c r="J832">
        <f t="shared" si="21"/>
        <v>0</v>
      </c>
    </row>
    <row r="833" spans="1:10" x14ac:dyDescent="0.3">
      <c r="A833">
        <v>2013</v>
      </c>
      <c r="B833" t="s">
        <v>51</v>
      </c>
      <c r="C833" t="s">
        <v>123</v>
      </c>
      <c r="D833" t="s">
        <v>6</v>
      </c>
      <c r="E833">
        <v>0</v>
      </c>
      <c r="F833">
        <v>956</v>
      </c>
      <c r="J833">
        <f t="shared" si="21"/>
        <v>0</v>
      </c>
    </row>
    <row r="834" spans="1:10" x14ac:dyDescent="0.3">
      <c r="A834">
        <v>2013</v>
      </c>
      <c r="B834" t="s">
        <v>51</v>
      </c>
      <c r="C834" t="s">
        <v>123</v>
      </c>
      <c r="D834" t="s">
        <v>9</v>
      </c>
      <c r="E834">
        <v>1</v>
      </c>
      <c r="F834">
        <v>956</v>
      </c>
      <c r="J834">
        <f t="shared" si="21"/>
        <v>3.7656903765690379</v>
      </c>
    </row>
    <row r="835" spans="1:10" x14ac:dyDescent="0.3">
      <c r="A835">
        <v>2013</v>
      </c>
      <c r="B835" t="s">
        <v>51</v>
      </c>
      <c r="C835" t="s">
        <v>124</v>
      </c>
      <c r="D835" t="s">
        <v>6</v>
      </c>
      <c r="E835">
        <v>0</v>
      </c>
      <c r="F835">
        <v>1048</v>
      </c>
      <c r="J835">
        <f t="shared" si="21"/>
        <v>0</v>
      </c>
    </row>
    <row r="836" spans="1:10" x14ac:dyDescent="0.3">
      <c r="A836">
        <v>2013</v>
      </c>
      <c r="B836" t="s">
        <v>51</v>
      </c>
      <c r="C836" t="s">
        <v>124</v>
      </c>
      <c r="D836" t="s">
        <v>9</v>
      </c>
      <c r="E836">
        <v>0</v>
      </c>
      <c r="F836">
        <v>1048</v>
      </c>
      <c r="J836">
        <f t="shared" si="21"/>
        <v>0</v>
      </c>
    </row>
    <row r="837" spans="1:10" x14ac:dyDescent="0.3">
      <c r="A837">
        <v>2013</v>
      </c>
      <c r="B837" t="s">
        <v>51</v>
      </c>
      <c r="C837" t="s">
        <v>125</v>
      </c>
      <c r="D837" t="s">
        <v>6</v>
      </c>
      <c r="E837">
        <v>0</v>
      </c>
      <c r="F837">
        <v>3200</v>
      </c>
      <c r="J837">
        <f t="shared" si="21"/>
        <v>0</v>
      </c>
    </row>
    <row r="838" spans="1:10" x14ac:dyDescent="0.3">
      <c r="A838">
        <v>2013</v>
      </c>
      <c r="B838" t="s">
        <v>51</v>
      </c>
      <c r="C838" t="s">
        <v>125</v>
      </c>
      <c r="D838" t="s">
        <v>9</v>
      </c>
      <c r="E838">
        <v>0</v>
      </c>
      <c r="F838">
        <v>3200</v>
      </c>
      <c r="J838">
        <f t="shared" si="21"/>
        <v>0</v>
      </c>
    </row>
    <row r="839" spans="1:10" x14ac:dyDescent="0.3">
      <c r="A839">
        <v>2013</v>
      </c>
      <c r="B839" t="s">
        <v>51</v>
      </c>
      <c r="C839" t="s">
        <v>126</v>
      </c>
      <c r="D839" t="s">
        <v>6</v>
      </c>
      <c r="E839">
        <v>0</v>
      </c>
      <c r="F839">
        <v>1642</v>
      </c>
      <c r="J839">
        <f t="shared" si="21"/>
        <v>0</v>
      </c>
    </row>
    <row r="840" spans="1:10" x14ac:dyDescent="0.3">
      <c r="A840">
        <v>2013</v>
      </c>
      <c r="B840" t="s">
        <v>51</v>
      </c>
      <c r="C840" t="s">
        <v>126</v>
      </c>
      <c r="D840" t="s">
        <v>9</v>
      </c>
      <c r="E840">
        <v>0</v>
      </c>
      <c r="F840">
        <v>1642</v>
      </c>
      <c r="J840">
        <f t="shared" si="21"/>
        <v>0</v>
      </c>
    </row>
    <row r="841" spans="1:10" x14ac:dyDescent="0.3">
      <c r="A841">
        <v>2013</v>
      </c>
      <c r="B841" t="s">
        <v>51</v>
      </c>
      <c r="C841" t="s">
        <v>127</v>
      </c>
      <c r="D841" t="s">
        <v>6</v>
      </c>
      <c r="E841">
        <v>0</v>
      </c>
      <c r="F841">
        <v>1129</v>
      </c>
      <c r="J841">
        <f t="shared" si="21"/>
        <v>0</v>
      </c>
    </row>
    <row r="842" spans="1:10" x14ac:dyDescent="0.3">
      <c r="A842">
        <v>2013</v>
      </c>
      <c r="B842" t="s">
        <v>51</v>
      </c>
      <c r="C842" t="s">
        <v>127</v>
      </c>
      <c r="D842" t="s">
        <v>9</v>
      </c>
      <c r="E842">
        <v>0</v>
      </c>
      <c r="F842">
        <v>1129</v>
      </c>
      <c r="J842">
        <f t="shared" si="21"/>
        <v>0</v>
      </c>
    </row>
    <row r="843" spans="1:10" x14ac:dyDescent="0.3">
      <c r="A843">
        <v>2012</v>
      </c>
      <c r="B843" t="s">
        <v>51</v>
      </c>
      <c r="C843" t="s">
        <v>104</v>
      </c>
      <c r="D843" t="s">
        <v>9</v>
      </c>
      <c r="E843">
        <v>4</v>
      </c>
      <c r="F843">
        <v>1724</v>
      </c>
      <c r="J843">
        <f t="shared" ref="J843:J866" si="22">E843/(F843/3600)</f>
        <v>8.3526682134570773</v>
      </c>
    </row>
    <row r="844" spans="1:10" x14ac:dyDescent="0.3">
      <c r="A844">
        <v>2012</v>
      </c>
      <c r="B844" t="s">
        <v>51</v>
      </c>
      <c r="C844" t="s">
        <v>104</v>
      </c>
      <c r="D844" t="s">
        <v>6</v>
      </c>
      <c r="E844">
        <v>3</v>
      </c>
      <c r="F844">
        <v>1724</v>
      </c>
      <c r="J844">
        <f t="shared" si="22"/>
        <v>6.2645011600928076</v>
      </c>
    </row>
    <row r="845" spans="1:10" x14ac:dyDescent="0.3">
      <c r="A845">
        <v>2012</v>
      </c>
      <c r="B845" t="s">
        <v>51</v>
      </c>
      <c r="C845" t="s">
        <v>105</v>
      </c>
      <c r="D845" t="s">
        <v>9</v>
      </c>
      <c r="E845">
        <v>1</v>
      </c>
      <c r="F845">
        <v>1764</v>
      </c>
      <c r="J845">
        <f t="shared" si="22"/>
        <v>2.0408163265306123</v>
      </c>
    </row>
    <row r="846" spans="1:10" x14ac:dyDescent="0.3">
      <c r="A846">
        <v>2012</v>
      </c>
      <c r="B846" t="s">
        <v>51</v>
      </c>
      <c r="C846" t="s">
        <v>105</v>
      </c>
      <c r="D846" t="s">
        <v>6</v>
      </c>
      <c r="E846">
        <v>0</v>
      </c>
      <c r="F846">
        <v>1764</v>
      </c>
      <c r="J846">
        <f t="shared" si="22"/>
        <v>0</v>
      </c>
    </row>
    <row r="847" spans="1:10" x14ac:dyDescent="0.3">
      <c r="A847">
        <v>2012</v>
      </c>
      <c r="B847" t="s">
        <v>51</v>
      </c>
      <c r="C847" t="s">
        <v>106</v>
      </c>
      <c r="D847" t="s">
        <v>9</v>
      </c>
      <c r="E847">
        <v>0</v>
      </c>
      <c r="F847">
        <v>2394</v>
      </c>
      <c r="J847">
        <f t="shared" si="22"/>
        <v>0</v>
      </c>
    </row>
    <row r="848" spans="1:10" x14ac:dyDescent="0.3">
      <c r="A848">
        <v>2012</v>
      </c>
      <c r="B848" t="s">
        <v>51</v>
      </c>
      <c r="C848" t="s">
        <v>106</v>
      </c>
      <c r="D848" t="s">
        <v>6</v>
      </c>
      <c r="E848">
        <v>0</v>
      </c>
      <c r="F848">
        <v>2394</v>
      </c>
      <c r="J848">
        <f t="shared" si="22"/>
        <v>0</v>
      </c>
    </row>
    <row r="849" spans="1:10" x14ac:dyDescent="0.3">
      <c r="A849">
        <v>2012</v>
      </c>
      <c r="B849" t="s">
        <v>51</v>
      </c>
      <c r="C849" t="s">
        <v>107</v>
      </c>
      <c r="D849" t="s">
        <v>9</v>
      </c>
      <c r="E849">
        <v>3</v>
      </c>
      <c r="F849">
        <v>1221</v>
      </c>
      <c r="J849">
        <f t="shared" si="22"/>
        <v>8.8452088452088447</v>
      </c>
    </row>
    <row r="850" spans="1:10" x14ac:dyDescent="0.3">
      <c r="A850">
        <v>2012</v>
      </c>
      <c r="B850" t="s">
        <v>51</v>
      </c>
      <c r="C850" t="s">
        <v>107</v>
      </c>
      <c r="D850" t="s">
        <v>6</v>
      </c>
      <c r="E850">
        <v>0</v>
      </c>
      <c r="F850">
        <v>1221</v>
      </c>
      <c r="J850">
        <f t="shared" si="22"/>
        <v>0</v>
      </c>
    </row>
    <row r="851" spans="1:10" x14ac:dyDescent="0.3">
      <c r="A851">
        <v>2012</v>
      </c>
      <c r="B851" t="s">
        <v>51</v>
      </c>
      <c r="C851" t="s">
        <v>108</v>
      </c>
      <c r="D851" t="s">
        <v>9</v>
      </c>
      <c r="E851">
        <v>0</v>
      </c>
      <c r="F851">
        <v>1621</v>
      </c>
      <c r="J851">
        <f t="shared" si="22"/>
        <v>0</v>
      </c>
    </row>
    <row r="852" spans="1:10" x14ac:dyDescent="0.3">
      <c r="A852">
        <v>2012</v>
      </c>
      <c r="B852" t="s">
        <v>51</v>
      </c>
      <c r="C852" t="s">
        <v>108</v>
      </c>
      <c r="D852" t="s">
        <v>6</v>
      </c>
      <c r="E852">
        <v>0</v>
      </c>
      <c r="F852">
        <v>1621</v>
      </c>
      <c r="J852">
        <f t="shared" si="22"/>
        <v>0</v>
      </c>
    </row>
    <row r="853" spans="1:10" x14ac:dyDescent="0.3">
      <c r="A853">
        <v>2012</v>
      </c>
      <c r="B853" t="s">
        <v>51</v>
      </c>
      <c r="C853" t="s">
        <v>109</v>
      </c>
      <c r="D853" t="s">
        <v>9</v>
      </c>
      <c r="E853">
        <v>1</v>
      </c>
      <c r="F853">
        <v>1341</v>
      </c>
      <c r="J853">
        <f t="shared" si="22"/>
        <v>2.6845637583892619</v>
      </c>
    </row>
    <row r="854" spans="1:10" x14ac:dyDescent="0.3">
      <c r="A854">
        <v>2012</v>
      </c>
      <c r="B854" t="s">
        <v>51</v>
      </c>
      <c r="C854" t="s">
        <v>109</v>
      </c>
      <c r="D854" t="s">
        <v>6</v>
      </c>
      <c r="E854">
        <v>0</v>
      </c>
      <c r="F854">
        <v>1341</v>
      </c>
      <c r="J854">
        <f t="shared" si="22"/>
        <v>0</v>
      </c>
    </row>
    <row r="855" spans="1:10" x14ac:dyDescent="0.3">
      <c r="A855">
        <v>2012</v>
      </c>
      <c r="B855" t="s">
        <v>51</v>
      </c>
      <c r="C855" t="s">
        <v>110</v>
      </c>
      <c r="D855" t="s">
        <v>9</v>
      </c>
      <c r="E855">
        <v>6</v>
      </c>
      <c r="F855">
        <v>1613</v>
      </c>
      <c r="J855">
        <f t="shared" si="22"/>
        <v>13.391196528208308</v>
      </c>
    </row>
    <row r="856" spans="1:10" x14ac:dyDescent="0.3">
      <c r="A856">
        <v>2012</v>
      </c>
      <c r="B856" t="s">
        <v>51</v>
      </c>
      <c r="C856" t="s">
        <v>110</v>
      </c>
      <c r="D856" t="s">
        <v>6</v>
      </c>
      <c r="E856">
        <v>0</v>
      </c>
      <c r="F856">
        <v>1613</v>
      </c>
      <c r="J856">
        <f t="shared" si="22"/>
        <v>0</v>
      </c>
    </row>
    <row r="857" spans="1:10" x14ac:dyDescent="0.3">
      <c r="A857">
        <v>2012</v>
      </c>
      <c r="B857" t="s">
        <v>51</v>
      </c>
      <c r="C857" t="s">
        <v>111</v>
      </c>
      <c r="D857" t="s">
        <v>9</v>
      </c>
      <c r="E857">
        <v>0</v>
      </c>
      <c r="F857">
        <v>2063</v>
      </c>
      <c r="J857">
        <f t="shared" si="22"/>
        <v>0</v>
      </c>
    </row>
    <row r="858" spans="1:10" x14ac:dyDescent="0.3">
      <c r="A858">
        <v>2012</v>
      </c>
      <c r="B858" t="s">
        <v>51</v>
      </c>
      <c r="C858" t="s">
        <v>111</v>
      </c>
      <c r="D858" t="s">
        <v>6</v>
      </c>
      <c r="E858">
        <v>0</v>
      </c>
      <c r="F858">
        <v>2063</v>
      </c>
      <c r="J858">
        <f t="shared" si="22"/>
        <v>0</v>
      </c>
    </row>
    <row r="859" spans="1:10" x14ac:dyDescent="0.3">
      <c r="A859">
        <v>2012</v>
      </c>
      <c r="B859" t="s">
        <v>51</v>
      </c>
      <c r="C859" t="s">
        <v>112</v>
      </c>
      <c r="D859" t="s">
        <v>9</v>
      </c>
      <c r="E859">
        <v>0</v>
      </c>
      <c r="F859">
        <v>1844</v>
      </c>
      <c r="J859">
        <f t="shared" si="22"/>
        <v>0</v>
      </c>
    </row>
    <row r="860" spans="1:10" x14ac:dyDescent="0.3">
      <c r="A860">
        <v>2012</v>
      </c>
      <c r="B860" t="s">
        <v>51</v>
      </c>
      <c r="C860" t="s">
        <v>112</v>
      </c>
      <c r="D860" t="s">
        <v>6</v>
      </c>
      <c r="E860">
        <v>0</v>
      </c>
      <c r="F860">
        <v>1844</v>
      </c>
      <c r="J860">
        <f t="shared" si="22"/>
        <v>0</v>
      </c>
    </row>
    <row r="861" spans="1:10" x14ac:dyDescent="0.3">
      <c r="A861">
        <v>2012</v>
      </c>
      <c r="B861" t="s">
        <v>51</v>
      </c>
      <c r="C861" t="s">
        <v>113</v>
      </c>
      <c r="D861" t="s">
        <v>9</v>
      </c>
      <c r="E861">
        <v>0</v>
      </c>
      <c r="F861">
        <v>1944</v>
      </c>
      <c r="J861">
        <f t="shared" si="22"/>
        <v>0</v>
      </c>
    </row>
    <row r="862" spans="1:10" x14ac:dyDescent="0.3">
      <c r="A862">
        <v>2012</v>
      </c>
      <c r="B862" t="s">
        <v>51</v>
      </c>
      <c r="C862" t="s">
        <v>113</v>
      </c>
      <c r="D862" t="s">
        <v>6</v>
      </c>
      <c r="E862">
        <v>0</v>
      </c>
      <c r="F862">
        <v>1944</v>
      </c>
      <c r="J862">
        <f t="shared" si="22"/>
        <v>0</v>
      </c>
    </row>
    <row r="863" spans="1:10" x14ac:dyDescent="0.3">
      <c r="A863">
        <v>2012</v>
      </c>
      <c r="B863" t="s">
        <v>51</v>
      </c>
      <c r="C863" t="s">
        <v>114</v>
      </c>
      <c r="D863" t="s">
        <v>9</v>
      </c>
      <c r="E863">
        <v>0</v>
      </c>
      <c r="F863">
        <v>1213</v>
      </c>
      <c r="J863">
        <f t="shared" si="22"/>
        <v>0</v>
      </c>
    </row>
    <row r="864" spans="1:10" x14ac:dyDescent="0.3">
      <c r="A864">
        <v>2012</v>
      </c>
      <c r="B864" t="s">
        <v>51</v>
      </c>
      <c r="C864" t="s">
        <v>114</v>
      </c>
      <c r="D864" t="s">
        <v>6</v>
      </c>
      <c r="E864">
        <v>0</v>
      </c>
      <c r="F864">
        <v>1213</v>
      </c>
      <c r="J864">
        <f t="shared" si="22"/>
        <v>0</v>
      </c>
    </row>
    <row r="865" spans="1:10" x14ac:dyDescent="0.3">
      <c r="A865">
        <v>2012</v>
      </c>
      <c r="B865" t="s">
        <v>51</v>
      </c>
      <c r="C865" t="s">
        <v>115</v>
      </c>
      <c r="D865" t="s">
        <v>9</v>
      </c>
      <c r="E865">
        <v>1</v>
      </c>
      <c r="F865">
        <v>1618</v>
      </c>
      <c r="J865">
        <f t="shared" si="22"/>
        <v>2.2249690976514218</v>
      </c>
    </row>
    <row r="866" spans="1:10" x14ac:dyDescent="0.3">
      <c r="A866">
        <v>2012</v>
      </c>
      <c r="B866" t="s">
        <v>51</v>
      </c>
      <c r="C866" t="s">
        <v>115</v>
      </c>
      <c r="D866" t="s">
        <v>6</v>
      </c>
      <c r="E866">
        <v>0</v>
      </c>
      <c r="F866">
        <v>1618</v>
      </c>
      <c r="J866">
        <f t="shared" si="22"/>
        <v>0</v>
      </c>
    </row>
    <row r="867" spans="1:10" x14ac:dyDescent="0.3">
      <c r="A867">
        <v>2023</v>
      </c>
      <c r="B867" t="s">
        <v>51</v>
      </c>
      <c r="C867" t="s">
        <v>228</v>
      </c>
      <c r="D867" t="s">
        <v>6</v>
      </c>
      <c r="E867">
        <v>0</v>
      </c>
      <c r="F867">
        <v>0</v>
      </c>
      <c r="J867">
        <v>0</v>
      </c>
    </row>
    <row r="868" spans="1:10" x14ac:dyDescent="0.3">
      <c r="A868">
        <v>2023</v>
      </c>
      <c r="B868" t="s">
        <v>51</v>
      </c>
      <c r="C868" t="s">
        <v>229</v>
      </c>
      <c r="D868" t="s">
        <v>6</v>
      </c>
      <c r="E868">
        <v>0</v>
      </c>
      <c r="F868">
        <v>0</v>
      </c>
      <c r="J868">
        <v>0</v>
      </c>
    </row>
    <row r="869" spans="1:10" x14ac:dyDescent="0.3">
      <c r="A869">
        <v>2023</v>
      </c>
      <c r="B869" t="s">
        <v>51</v>
      </c>
      <c r="C869" t="s">
        <v>230</v>
      </c>
      <c r="D869" t="s">
        <v>6</v>
      </c>
      <c r="E869">
        <v>0</v>
      </c>
      <c r="F869">
        <v>1009</v>
      </c>
      <c r="J869">
        <f t="shared" ref="J869:J881" si="23">E869/(F869/3600)</f>
        <v>0</v>
      </c>
    </row>
    <row r="870" spans="1:10" x14ac:dyDescent="0.3">
      <c r="A870">
        <v>2023</v>
      </c>
      <c r="B870" t="s">
        <v>51</v>
      </c>
      <c r="C870" t="s">
        <v>231</v>
      </c>
      <c r="D870" t="s">
        <v>6</v>
      </c>
      <c r="E870">
        <v>0</v>
      </c>
      <c r="F870">
        <v>1965</v>
      </c>
      <c r="J870">
        <f t="shared" si="23"/>
        <v>0</v>
      </c>
    </row>
    <row r="871" spans="1:10" x14ac:dyDescent="0.3">
      <c r="A871">
        <v>2023</v>
      </c>
      <c r="B871" t="s">
        <v>51</v>
      </c>
      <c r="C871" t="s">
        <v>232</v>
      </c>
      <c r="D871" t="s">
        <v>6</v>
      </c>
      <c r="E871">
        <v>0</v>
      </c>
      <c r="F871">
        <v>1420</v>
      </c>
      <c r="J871">
        <f t="shared" si="23"/>
        <v>0</v>
      </c>
    </row>
    <row r="872" spans="1:10" x14ac:dyDescent="0.3">
      <c r="A872">
        <v>2023</v>
      </c>
      <c r="B872" t="s">
        <v>51</v>
      </c>
      <c r="C872" t="s">
        <v>233</v>
      </c>
      <c r="D872" t="s">
        <v>6</v>
      </c>
      <c r="E872">
        <v>0</v>
      </c>
      <c r="F872">
        <v>2057</v>
      </c>
      <c r="J872">
        <f t="shared" si="23"/>
        <v>0</v>
      </c>
    </row>
    <row r="873" spans="1:10" x14ac:dyDescent="0.3">
      <c r="A873">
        <v>2023</v>
      </c>
      <c r="B873" t="s">
        <v>51</v>
      </c>
      <c r="C873" t="s">
        <v>234</v>
      </c>
      <c r="D873" t="s">
        <v>6</v>
      </c>
      <c r="E873">
        <v>0</v>
      </c>
      <c r="F873">
        <v>1111</v>
      </c>
      <c r="J873">
        <f t="shared" si="23"/>
        <v>0</v>
      </c>
    </row>
    <row r="874" spans="1:10" x14ac:dyDescent="0.3">
      <c r="A874">
        <v>2023</v>
      </c>
      <c r="B874" t="s">
        <v>51</v>
      </c>
      <c r="C874" t="s">
        <v>235</v>
      </c>
      <c r="D874" t="s">
        <v>6</v>
      </c>
      <c r="E874">
        <v>0</v>
      </c>
      <c r="F874">
        <v>1246</v>
      </c>
      <c r="J874">
        <f t="shared" si="23"/>
        <v>0</v>
      </c>
    </row>
    <row r="875" spans="1:10" x14ac:dyDescent="0.3">
      <c r="A875">
        <v>2023</v>
      </c>
      <c r="B875" t="s">
        <v>51</v>
      </c>
      <c r="C875" t="s">
        <v>236</v>
      </c>
      <c r="D875" t="s">
        <v>6</v>
      </c>
      <c r="E875">
        <v>0</v>
      </c>
      <c r="F875">
        <v>1389</v>
      </c>
      <c r="J875">
        <f t="shared" si="23"/>
        <v>0</v>
      </c>
    </row>
    <row r="876" spans="1:10" x14ac:dyDescent="0.3">
      <c r="A876">
        <v>2023</v>
      </c>
      <c r="B876" t="s">
        <v>51</v>
      </c>
      <c r="C876" t="s">
        <v>237</v>
      </c>
      <c r="D876" t="s">
        <v>6</v>
      </c>
      <c r="E876">
        <v>0</v>
      </c>
      <c r="F876">
        <v>1192</v>
      </c>
      <c r="J876">
        <f t="shared" si="23"/>
        <v>0</v>
      </c>
    </row>
    <row r="877" spans="1:10" x14ac:dyDescent="0.3">
      <c r="A877">
        <v>2023</v>
      </c>
      <c r="B877" t="s">
        <v>51</v>
      </c>
      <c r="C877" t="s">
        <v>239</v>
      </c>
      <c r="D877" t="s">
        <v>6</v>
      </c>
      <c r="E877">
        <v>0</v>
      </c>
      <c r="F877">
        <v>2053</v>
      </c>
      <c r="J877">
        <f t="shared" si="23"/>
        <v>0</v>
      </c>
    </row>
    <row r="878" spans="1:10" x14ac:dyDescent="0.3">
      <c r="A878">
        <v>2023</v>
      </c>
      <c r="B878" t="s">
        <v>51</v>
      </c>
      <c r="C878" t="s">
        <v>238</v>
      </c>
      <c r="D878" t="s">
        <v>6</v>
      </c>
      <c r="E878">
        <v>0</v>
      </c>
      <c r="F878">
        <v>2159</v>
      </c>
      <c r="J878">
        <f t="shared" si="23"/>
        <v>0</v>
      </c>
    </row>
    <row r="879" spans="1:10" x14ac:dyDescent="0.3">
      <c r="A879">
        <v>2023</v>
      </c>
      <c r="B879" t="s">
        <v>51</v>
      </c>
      <c r="C879" t="s">
        <v>240</v>
      </c>
      <c r="D879" t="s">
        <v>6</v>
      </c>
      <c r="E879">
        <v>0</v>
      </c>
      <c r="F879">
        <v>1729</v>
      </c>
      <c r="J879">
        <f t="shared" si="23"/>
        <v>0</v>
      </c>
    </row>
    <row r="880" spans="1:10" x14ac:dyDescent="0.3">
      <c r="A880">
        <v>2023</v>
      </c>
      <c r="B880" t="s">
        <v>51</v>
      </c>
      <c r="C880" t="s">
        <v>241</v>
      </c>
      <c r="D880" t="s">
        <v>6</v>
      </c>
      <c r="E880">
        <v>0</v>
      </c>
      <c r="F880">
        <v>1672</v>
      </c>
      <c r="J880">
        <f t="shared" si="23"/>
        <v>0</v>
      </c>
    </row>
    <row r="881" spans="1:10" x14ac:dyDescent="0.3">
      <c r="A881">
        <v>2023</v>
      </c>
      <c r="B881" t="s">
        <v>51</v>
      </c>
      <c r="C881" t="s">
        <v>242</v>
      </c>
      <c r="D881" t="s">
        <v>6</v>
      </c>
      <c r="E881">
        <v>0</v>
      </c>
      <c r="F881">
        <v>1726</v>
      </c>
      <c r="J881">
        <f t="shared" si="23"/>
        <v>0</v>
      </c>
    </row>
    <row r="882" spans="1:10" x14ac:dyDescent="0.3">
      <c r="A882">
        <v>2023</v>
      </c>
      <c r="B882" t="s">
        <v>51</v>
      </c>
      <c r="C882" t="s">
        <v>228</v>
      </c>
      <c r="D882" t="s">
        <v>9</v>
      </c>
      <c r="E882">
        <v>0</v>
      </c>
      <c r="F882">
        <v>0</v>
      </c>
      <c r="J882">
        <v>0</v>
      </c>
    </row>
    <row r="883" spans="1:10" x14ac:dyDescent="0.3">
      <c r="A883">
        <v>2023</v>
      </c>
      <c r="B883" t="s">
        <v>51</v>
      </c>
      <c r="C883" t="s">
        <v>229</v>
      </c>
      <c r="D883" t="s">
        <v>9</v>
      </c>
      <c r="E883">
        <v>0</v>
      </c>
      <c r="F883">
        <v>0</v>
      </c>
      <c r="J883">
        <v>0</v>
      </c>
    </row>
    <row r="884" spans="1:10" x14ac:dyDescent="0.3">
      <c r="A884">
        <v>2023</v>
      </c>
      <c r="B884" t="s">
        <v>51</v>
      </c>
      <c r="C884" t="s">
        <v>230</v>
      </c>
      <c r="D884" t="s">
        <v>9</v>
      </c>
      <c r="E884">
        <v>0</v>
      </c>
      <c r="F884">
        <v>1009</v>
      </c>
      <c r="J884">
        <f t="shared" ref="J884:J896" si="24">E884/(F884/3600)</f>
        <v>0</v>
      </c>
    </row>
    <row r="885" spans="1:10" x14ac:dyDescent="0.3">
      <c r="A885">
        <v>2023</v>
      </c>
      <c r="B885" t="s">
        <v>51</v>
      </c>
      <c r="C885" t="s">
        <v>231</v>
      </c>
      <c r="D885" t="s">
        <v>9</v>
      </c>
      <c r="E885">
        <v>6</v>
      </c>
      <c r="F885">
        <v>1965</v>
      </c>
      <c r="J885">
        <f t="shared" si="24"/>
        <v>10.992366412213741</v>
      </c>
    </row>
    <row r="886" spans="1:10" x14ac:dyDescent="0.3">
      <c r="A886">
        <v>2023</v>
      </c>
      <c r="B886" t="s">
        <v>51</v>
      </c>
      <c r="C886" t="s">
        <v>232</v>
      </c>
      <c r="D886" t="s">
        <v>9</v>
      </c>
      <c r="E886">
        <v>0</v>
      </c>
      <c r="F886">
        <v>1420</v>
      </c>
      <c r="J886">
        <f t="shared" si="24"/>
        <v>0</v>
      </c>
    </row>
    <row r="887" spans="1:10" x14ac:dyDescent="0.3">
      <c r="A887">
        <v>2023</v>
      </c>
      <c r="B887" t="s">
        <v>51</v>
      </c>
      <c r="C887" t="s">
        <v>233</v>
      </c>
      <c r="D887" t="s">
        <v>9</v>
      </c>
      <c r="E887">
        <v>28</v>
      </c>
      <c r="F887">
        <v>2057</v>
      </c>
      <c r="J887">
        <f t="shared" si="24"/>
        <v>49.003403014098204</v>
      </c>
    </row>
    <row r="888" spans="1:10" x14ac:dyDescent="0.3">
      <c r="A888">
        <v>2023</v>
      </c>
      <c r="B888" t="s">
        <v>51</v>
      </c>
      <c r="C888" t="s">
        <v>234</v>
      </c>
      <c r="D888" t="s">
        <v>9</v>
      </c>
      <c r="E888">
        <v>1</v>
      </c>
      <c r="F888">
        <v>1111</v>
      </c>
      <c r="J888">
        <f t="shared" si="24"/>
        <v>3.2403240324032403</v>
      </c>
    </row>
    <row r="889" spans="1:10" x14ac:dyDescent="0.3">
      <c r="A889">
        <v>2023</v>
      </c>
      <c r="B889" t="s">
        <v>51</v>
      </c>
      <c r="C889" t="s">
        <v>235</v>
      </c>
      <c r="D889" t="s">
        <v>9</v>
      </c>
      <c r="E889">
        <v>14</v>
      </c>
      <c r="F889">
        <v>1246</v>
      </c>
      <c r="J889">
        <f t="shared" si="24"/>
        <v>40.449438202247194</v>
      </c>
    </row>
    <row r="890" spans="1:10" x14ac:dyDescent="0.3">
      <c r="A890">
        <v>2023</v>
      </c>
      <c r="B890" t="s">
        <v>51</v>
      </c>
      <c r="C890" t="s">
        <v>236</v>
      </c>
      <c r="D890" t="s">
        <v>9</v>
      </c>
      <c r="E890">
        <v>22</v>
      </c>
      <c r="F890">
        <v>1389</v>
      </c>
      <c r="J890">
        <f t="shared" si="24"/>
        <v>57.019438444924411</v>
      </c>
    </row>
    <row r="891" spans="1:10" x14ac:dyDescent="0.3">
      <c r="A891">
        <v>2023</v>
      </c>
      <c r="B891" t="s">
        <v>51</v>
      </c>
      <c r="C891" t="s">
        <v>237</v>
      </c>
      <c r="D891" t="s">
        <v>9</v>
      </c>
      <c r="E891">
        <v>38</v>
      </c>
      <c r="F891">
        <v>1192</v>
      </c>
      <c r="J891">
        <f t="shared" si="24"/>
        <v>114.76510067114093</v>
      </c>
    </row>
    <row r="892" spans="1:10" x14ac:dyDescent="0.3">
      <c r="A892">
        <v>2023</v>
      </c>
      <c r="B892" t="s">
        <v>51</v>
      </c>
      <c r="C892" t="s">
        <v>239</v>
      </c>
      <c r="D892" t="s">
        <v>9</v>
      </c>
      <c r="E892">
        <v>32</v>
      </c>
      <c r="F892">
        <v>2053</v>
      </c>
      <c r="J892">
        <f t="shared" si="24"/>
        <v>56.113005358012664</v>
      </c>
    </row>
    <row r="893" spans="1:10" x14ac:dyDescent="0.3">
      <c r="A893">
        <v>2023</v>
      </c>
      <c r="B893" t="s">
        <v>51</v>
      </c>
      <c r="C893" t="s">
        <v>238</v>
      </c>
      <c r="D893" t="s">
        <v>9</v>
      </c>
      <c r="E893">
        <v>21</v>
      </c>
      <c r="F893">
        <v>2159</v>
      </c>
      <c r="J893">
        <f t="shared" si="24"/>
        <v>35.016211208893004</v>
      </c>
    </row>
    <row r="894" spans="1:10" x14ac:dyDescent="0.3">
      <c r="A894">
        <v>2023</v>
      </c>
      <c r="B894" t="s">
        <v>51</v>
      </c>
      <c r="C894" t="s">
        <v>240</v>
      </c>
      <c r="D894" t="s">
        <v>9</v>
      </c>
      <c r="E894">
        <v>1</v>
      </c>
      <c r="F894">
        <v>1729</v>
      </c>
      <c r="J894">
        <f t="shared" si="24"/>
        <v>2.0821283979178715</v>
      </c>
    </row>
    <row r="895" spans="1:10" x14ac:dyDescent="0.3">
      <c r="A895">
        <v>2023</v>
      </c>
      <c r="B895" t="s">
        <v>51</v>
      </c>
      <c r="C895" t="s">
        <v>241</v>
      </c>
      <c r="D895" t="s">
        <v>9</v>
      </c>
      <c r="E895">
        <v>25</v>
      </c>
      <c r="F895">
        <v>1672</v>
      </c>
      <c r="J895">
        <f t="shared" si="24"/>
        <v>53.827751196172251</v>
      </c>
    </row>
    <row r="896" spans="1:10" x14ac:dyDescent="0.3">
      <c r="A896">
        <v>2023</v>
      </c>
      <c r="B896" t="s">
        <v>51</v>
      </c>
      <c r="C896" t="s">
        <v>242</v>
      </c>
      <c r="D896" t="s">
        <v>9</v>
      </c>
      <c r="E896">
        <v>0</v>
      </c>
      <c r="F896">
        <v>1726</v>
      </c>
      <c r="J896">
        <f t="shared" si="24"/>
        <v>0</v>
      </c>
    </row>
    <row r="897" spans="1:10" x14ac:dyDescent="0.3">
      <c r="A897">
        <v>2022</v>
      </c>
      <c r="B897" t="s">
        <v>35</v>
      </c>
      <c r="C897" t="s">
        <v>36</v>
      </c>
      <c r="D897" t="s">
        <v>21</v>
      </c>
      <c r="E897">
        <v>42</v>
      </c>
      <c r="G897">
        <v>3.6579999999999999</v>
      </c>
      <c r="J897">
        <f t="shared" ref="J897:J928" si="25">E897/G897</f>
        <v>11.481683980317113</v>
      </c>
    </row>
    <row r="898" spans="1:10" x14ac:dyDescent="0.3">
      <c r="A898">
        <v>2022</v>
      </c>
      <c r="B898" t="s">
        <v>35</v>
      </c>
      <c r="C898" t="s">
        <v>36</v>
      </c>
      <c r="D898" t="s">
        <v>21</v>
      </c>
      <c r="E898">
        <v>41</v>
      </c>
      <c r="G898">
        <v>3.6579999999999999</v>
      </c>
      <c r="J898">
        <f t="shared" si="25"/>
        <v>11.208310552214325</v>
      </c>
    </row>
    <row r="899" spans="1:10" x14ac:dyDescent="0.3">
      <c r="A899">
        <v>2022</v>
      </c>
      <c r="B899" t="s">
        <v>35</v>
      </c>
      <c r="C899" t="s">
        <v>36</v>
      </c>
      <c r="D899" t="s">
        <v>21</v>
      </c>
      <c r="E899">
        <v>11</v>
      </c>
      <c r="G899">
        <v>3.6579999999999999</v>
      </c>
      <c r="J899">
        <f t="shared" si="25"/>
        <v>3.0071077091306724</v>
      </c>
    </row>
    <row r="900" spans="1:10" x14ac:dyDescent="0.3">
      <c r="A900">
        <v>2022</v>
      </c>
      <c r="B900" t="s">
        <v>35</v>
      </c>
      <c r="C900" t="s">
        <v>36</v>
      </c>
      <c r="D900" t="s">
        <v>21</v>
      </c>
      <c r="E900">
        <v>50</v>
      </c>
      <c r="G900">
        <v>3.6579999999999999</v>
      </c>
      <c r="J900">
        <f t="shared" si="25"/>
        <v>13.66867140513942</v>
      </c>
    </row>
    <row r="901" spans="1:10" x14ac:dyDescent="0.3">
      <c r="A901">
        <v>2022</v>
      </c>
      <c r="B901" t="s">
        <v>35</v>
      </c>
      <c r="C901" t="s">
        <v>36</v>
      </c>
      <c r="D901" t="s">
        <v>21</v>
      </c>
      <c r="E901">
        <v>32</v>
      </c>
      <c r="G901">
        <v>3.6579999999999999</v>
      </c>
      <c r="J901">
        <f t="shared" si="25"/>
        <v>8.7479496992892294</v>
      </c>
    </row>
    <row r="902" spans="1:10" x14ac:dyDescent="0.3">
      <c r="A902">
        <v>2022</v>
      </c>
      <c r="B902" t="s">
        <v>35</v>
      </c>
      <c r="C902" t="s">
        <v>36</v>
      </c>
      <c r="D902" t="s">
        <v>21</v>
      </c>
      <c r="E902">
        <v>38</v>
      </c>
      <c r="G902">
        <v>3.6579999999999999</v>
      </c>
      <c r="J902">
        <f t="shared" si="25"/>
        <v>10.38819026790596</v>
      </c>
    </row>
    <row r="903" spans="1:10" x14ac:dyDescent="0.3">
      <c r="A903">
        <v>2022</v>
      </c>
      <c r="B903" t="s">
        <v>35</v>
      </c>
      <c r="C903" t="s">
        <v>36</v>
      </c>
      <c r="D903" t="s">
        <v>21</v>
      </c>
      <c r="E903">
        <v>7</v>
      </c>
      <c r="G903">
        <v>3.6579999999999999</v>
      </c>
      <c r="J903">
        <f t="shared" si="25"/>
        <v>1.9136139967195189</v>
      </c>
    </row>
    <row r="904" spans="1:10" x14ac:dyDescent="0.3">
      <c r="A904">
        <v>2022</v>
      </c>
      <c r="B904" t="s">
        <v>35</v>
      </c>
      <c r="C904" t="s">
        <v>36</v>
      </c>
      <c r="D904" t="s">
        <v>21</v>
      </c>
      <c r="E904">
        <v>2</v>
      </c>
      <c r="G904">
        <v>3.6579999999999999</v>
      </c>
      <c r="J904">
        <f t="shared" si="25"/>
        <v>0.54674685620557684</v>
      </c>
    </row>
    <row r="905" spans="1:10" x14ac:dyDescent="0.3">
      <c r="A905">
        <v>2022</v>
      </c>
      <c r="B905" t="s">
        <v>35</v>
      </c>
      <c r="C905" t="s">
        <v>36</v>
      </c>
      <c r="D905" t="s">
        <v>21</v>
      </c>
      <c r="E905">
        <v>0</v>
      </c>
      <c r="G905">
        <v>3.6579999999999999</v>
      </c>
      <c r="J905">
        <f t="shared" si="25"/>
        <v>0</v>
      </c>
    </row>
    <row r="906" spans="1:10" x14ac:dyDescent="0.3">
      <c r="A906">
        <v>2022</v>
      </c>
      <c r="B906" t="s">
        <v>35</v>
      </c>
      <c r="C906" t="s">
        <v>36</v>
      </c>
      <c r="D906" t="s">
        <v>21</v>
      </c>
      <c r="E906">
        <v>2</v>
      </c>
      <c r="G906">
        <v>3.6579999999999999</v>
      </c>
      <c r="J906">
        <f t="shared" si="25"/>
        <v>0.54674685620557684</v>
      </c>
    </row>
    <row r="907" spans="1:10" x14ac:dyDescent="0.3">
      <c r="A907">
        <v>2021</v>
      </c>
      <c r="B907" t="s">
        <v>35</v>
      </c>
      <c r="C907" t="s">
        <v>36</v>
      </c>
      <c r="D907" t="s">
        <v>21</v>
      </c>
      <c r="E907">
        <v>102</v>
      </c>
      <c r="G907">
        <v>3.6579999999999999</v>
      </c>
      <c r="J907">
        <f t="shared" si="25"/>
        <v>27.884089666484417</v>
      </c>
    </row>
    <row r="908" spans="1:10" x14ac:dyDescent="0.3">
      <c r="A908">
        <v>2021</v>
      </c>
      <c r="B908" t="s">
        <v>35</v>
      </c>
      <c r="C908" t="s">
        <v>36</v>
      </c>
      <c r="D908" t="s">
        <v>21</v>
      </c>
      <c r="E908">
        <v>34</v>
      </c>
      <c r="G908">
        <v>3.6579999999999999</v>
      </c>
      <c r="J908">
        <f t="shared" si="25"/>
        <v>9.2946965554948058</v>
      </c>
    </row>
    <row r="909" spans="1:10" x14ac:dyDescent="0.3">
      <c r="A909">
        <v>2021</v>
      </c>
      <c r="B909" t="s">
        <v>35</v>
      </c>
      <c r="C909" t="s">
        <v>36</v>
      </c>
      <c r="D909" t="s">
        <v>21</v>
      </c>
      <c r="E909">
        <v>18</v>
      </c>
      <c r="G909">
        <v>3.6579999999999999</v>
      </c>
      <c r="J909">
        <f t="shared" si="25"/>
        <v>4.9207217058501911</v>
      </c>
    </row>
    <row r="910" spans="1:10" x14ac:dyDescent="0.3">
      <c r="A910">
        <v>2021</v>
      </c>
      <c r="B910" t="s">
        <v>35</v>
      </c>
      <c r="C910" t="s">
        <v>36</v>
      </c>
      <c r="D910" t="s">
        <v>21</v>
      </c>
      <c r="E910">
        <v>24</v>
      </c>
      <c r="G910">
        <v>3.6579999999999999</v>
      </c>
      <c r="J910">
        <f t="shared" si="25"/>
        <v>6.560962274466922</v>
      </c>
    </row>
    <row r="911" spans="1:10" x14ac:dyDescent="0.3">
      <c r="A911">
        <v>2021</v>
      </c>
      <c r="B911" t="s">
        <v>35</v>
      </c>
      <c r="C911" t="s">
        <v>36</v>
      </c>
      <c r="D911" t="s">
        <v>21</v>
      </c>
      <c r="E911">
        <v>43</v>
      </c>
      <c r="G911">
        <v>3.6579999999999999</v>
      </c>
      <c r="J911">
        <f t="shared" si="25"/>
        <v>11.755057408419901</v>
      </c>
    </row>
    <row r="912" spans="1:10" x14ac:dyDescent="0.3">
      <c r="A912">
        <v>2021</v>
      </c>
      <c r="B912" t="s">
        <v>35</v>
      </c>
      <c r="C912" t="s">
        <v>36</v>
      </c>
      <c r="D912" t="s">
        <v>21</v>
      </c>
      <c r="E912">
        <v>0</v>
      </c>
      <c r="G912">
        <v>3.6579999999999999</v>
      </c>
      <c r="J912">
        <f t="shared" si="25"/>
        <v>0</v>
      </c>
    </row>
    <row r="913" spans="1:10" x14ac:dyDescent="0.3">
      <c r="A913">
        <v>2021</v>
      </c>
      <c r="B913" t="s">
        <v>35</v>
      </c>
      <c r="C913" t="s">
        <v>36</v>
      </c>
      <c r="D913" t="s">
        <v>21</v>
      </c>
      <c r="E913">
        <v>27</v>
      </c>
      <c r="G913">
        <v>3.6579999999999999</v>
      </c>
      <c r="J913">
        <f t="shared" si="25"/>
        <v>7.3810825587752875</v>
      </c>
    </row>
    <row r="914" spans="1:10" x14ac:dyDescent="0.3">
      <c r="A914">
        <v>2021</v>
      </c>
      <c r="B914" t="s">
        <v>35</v>
      </c>
      <c r="C914" t="s">
        <v>36</v>
      </c>
      <c r="D914" t="s">
        <v>21</v>
      </c>
      <c r="E914">
        <v>30</v>
      </c>
      <c r="G914">
        <v>3.6579999999999999</v>
      </c>
      <c r="J914">
        <f t="shared" si="25"/>
        <v>8.201202843083653</v>
      </c>
    </row>
    <row r="915" spans="1:10" x14ac:dyDescent="0.3">
      <c r="A915">
        <v>2021</v>
      </c>
      <c r="B915" t="s">
        <v>35</v>
      </c>
      <c r="C915" t="s">
        <v>36</v>
      </c>
      <c r="D915" t="s">
        <v>21</v>
      </c>
      <c r="E915">
        <v>5</v>
      </c>
      <c r="G915">
        <v>3.6579999999999999</v>
      </c>
      <c r="J915">
        <f t="shared" si="25"/>
        <v>1.3668671405139421</v>
      </c>
    </row>
    <row r="916" spans="1:10" x14ac:dyDescent="0.3">
      <c r="A916">
        <v>2021</v>
      </c>
      <c r="B916" t="s">
        <v>35</v>
      </c>
      <c r="C916" t="s">
        <v>36</v>
      </c>
      <c r="D916" t="s">
        <v>21</v>
      </c>
      <c r="E916">
        <v>1</v>
      </c>
      <c r="G916">
        <v>3.6579999999999999</v>
      </c>
      <c r="J916">
        <f t="shared" si="25"/>
        <v>0.27337342810278842</v>
      </c>
    </row>
    <row r="917" spans="1:10" x14ac:dyDescent="0.3">
      <c r="A917">
        <v>2019</v>
      </c>
      <c r="B917" t="s">
        <v>35</v>
      </c>
      <c r="C917" t="s">
        <v>36</v>
      </c>
      <c r="D917" t="s">
        <v>21</v>
      </c>
      <c r="E917">
        <v>43</v>
      </c>
      <c r="G917">
        <f>3*3.658</f>
        <v>10.974</v>
      </c>
      <c r="J917">
        <f t="shared" si="25"/>
        <v>3.9183524694733003</v>
      </c>
    </row>
    <row r="918" spans="1:10" x14ac:dyDescent="0.3">
      <c r="A918">
        <v>2019</v>
      </c>
      <c r="B918" t="s">
        <v>35</v>
      </c>
      <c r="C918" t="s">
        <v>36</v>
      </c>
      <c r="D918" t="s">
        <v>21</v>
      </c>
      <c r="E918">
        <v>248</v>
      </c>
      <c r="G918">
        <f>7*3.658</f>
        <v>25.605999999999998</v>
      </c>
      <c r="J918">
        <f t="shared" si="25"/>
        <v>9.6852300242130767</v>
      </c>
    </row>
    <row r="919" spans="1:10" x14ac:dyDescent="0.3">
      <c r="A919">
        <v>2023</v>
      </c>
      <c r="B919" t="s">
        <v>35</v>
      </c>
      <c r="C919" s="2" t="s">
        <v>217</v>
      </c>
      <c r="D919" t="s">
        <v>21</v>
      </c>
      <c r="E919">
        <v>23</v>
      </c>
      <c r="G919">
        <v>3.6579999999999999</v>
      </c>
      <c r="J919">
        <f t="shared" si="25"/>
        <v>6.2875888463641338</v>
      </c>
    </row>
    <row r="920" spans="1:10" x14ac:dyDescent="0.3">
      <c r="A920">
        <v>2023</v>
      </c>
      <c r="B920" t="s">
        <v>35</v>
      </c>
      <c r="C920" s="2" t="s">
        <v>217</v>
      </c>
      <c r="D920" t="s">
        <v>21</v>
      </c>
      <c r="E920">
        <v>14</v>
      </c>
      <c r="G920">
        <v>3.6579999999999999</v>
      </c>
      <c r="J920">
        <f t="shared" si="25"/>
        <v>3.8272279934390379</v>
      </c>
    </row>
    <row r="921" spans="1:10" x14ac:dyDescent="0.3">
      <c r="A921">
        <v>2023</v>
      </c>
      <c r="B921" t="s">
        <v>35</v>
      </c>
      <c r="C921" s="2" t="s">
        <v>217</v>
      </c>
      <c r="D921" t="s">
        <v>21</v>
      </c>
      <c r="E921">
        <v>22</v>
      </c>
      <c r="G921">
        <v>3.6579999999999999</v>
      </c>
      <c r="J921">
        <f t="shared" si="25"/>
        <v>6.0142154182613448</v>
      </c>
    </row>
    <row r="922" spans="1:10" x14ac:dyDescent="0.3">
      <c r="A922">
        <v>2023</v>
      </c>
      <c r="B922" t="s">
        <v>35</v>
      </c>
      <c r="C922" s="2" t="s">
        <v>217</v>
      </c>
      <c r="D922" t="s">
        <v>21</v>
      </c>
      <c r="E922">
        <v>12</v>
      </c>
      <c r="G922">
        <v>3.6579999999999999</v>
      </c>
      <c r="J922">
        <f t="shared" si="25"/>
        <v>3.280481137233461</v>
      </c>
    </row>
    <row r="923" spans="1:10" x14ac:dyDescent="0.3">
      <c r="A923">
        <v>2023</v>
      </c>
      <c r="B923" t="s">
        <v>35</v>
      </c>
      <c r="C923" s="2" t="s">
        <v>217</v>
      </c>
      <c r="D923" t="s">
        <v>21</v>
      </c>
      <c r="E923">
        <v>6</v>
      </c>
      <c r="G923">
        <v>3.6579999999999999</v>
      </c>
      <c r="J923">
        <f t="shared" si="25"/>
        <v>1.6402405686167305</v>
      </c>
    </row>
    <row r="924" spans="1:10" x14ac:dyDescent="0.3">
      <c r="A924">
        <v>2023</v>
      </c>
      <c r="B924" t="s">
        <v>35</v>
      </c>
      <c r="C924" s="2" t="s">
        <v>217</v>
      </c>
      <c r="D924" t="s">
        <v>21</v>
      </c>
      <c r="E924">
        <v>5</v>
      </c>
      <c r="G924">
        <v>3.6579999999999999</v>
      </c>
      <c r="J924">
        <f t="shared" si="25"/>
        <v>1.3668671405139421</v>
      </c>
    </row>
    <row r="925" spans="1:10" x14ac:dyDescent="0.3">
      <c r="A925">
        <v>2023</v>
      </c>
      <c r="B925" t="s">
        <v>35</v>
      </c>
      <c r="C925" s="2" t="s">
        <v>217</v>
      </c>
      <c r="D925" t="s">
        <v>21</v>
      </c>
      <c r="E925">
        <v>9</v>
      </c>
      <c r="G925">
        <v>3.6579999999999999</v>
      </c>
      <c r="J925">
        <f t="shared" si="25"/>
        <v>2.4603608529250955</v>
      </c>
    </row>
    <row r="926" spans="1:10" x14ac:dyDescent="0.3">
      <c r="A926">
        <v>2023</v>
      </c>
      <c r="B926" t="s">
        <v>35</v>
      </c>
      <c r="C926" s="2" t="s">
        <v>217</v>
      </c>
      <c r="D926" t="s">
        <v>21</v>
      </c>
      <c r="E926">
        <v>2</v>
      </c>
      <c r="G926">
        <v>3.6579999999999999</v>
      </c>
      <c r="J926">
        <f t="shared" si="25"/>
        <v>0.54674685620557684</v>
      </c>
    </row>
    <row r="927" spans="1:10" x14ac:dyDescent="0.3">
      <c r="A927">
        <v>2023</v>
      </c>
      <c r="B927" t="s">
        <v>35</v>
      </c>
      <c r="C927" s="2" t="s">
        <v>217</v>
      </c>
      <c r="D927" t="s">
        <v>21</v>
      </c>
      <c r="E927">
        <v>6</v>
      </c>
      <c r="G927">
        <v>3.6579999999999999</v>
      </c>
      <c r="J927">
        <f t="shared" si="25"/>
        <v>1.6402405686167305</v>
      </c>
    </row>
    <row r="928" spans="1:10" x14ac:dyDescent="0.3">
      <c r="A928">
        <v>2023</v>
      </c>
      <c r="B928" t="s">
        <v>35</v>
      </c>
      <c r="C928" s="2" t="s">
        <v>217</v>
      </c>
      <c r="D928" t="s">
        <v>21</v>
      </c>
      <c r="E928">
        <v>4</v>
      </c>
      <c r="G928">
        <v>3.6579999999999999</v>
      </c>
      <c r="J928">
        <f t="shared" si="25"/>
        <v>1.0934937124111537</v>
      </c>
    </row>
    <row r="929" spans="1:10" x14ac:dyDescent="0.3">
      <c r="A929">
        <v>2022</v>
      </c>
      <c r="B929" t="s">
        <v>37</v>
      </c>
      <c r="C929" t="s">
        <v>38</v>
      </c>
      <c r="D929" t="s">
        <v>39</v>
      </c>
      <c r="E929">
        <v>212</v>
      </c>
      <c r="I929">
        <v>217.59</v>
      </c>
      <c r="J929">
        <f t="shared" ref="J929:J960" si="26">E929/I929</f>
        <v>0.97430948113424332</v>
      </c>
    </row>
    <row r="930" spans="1:10" x14ac:dyDescent="0.3">
      <c r="A930">
        <v>2022</v>
      </c>
      <c r="B930" t="s">
        <v>37</v>
      </c>
      <c r="C930" t="s">
        <v>40</v>
      </c>
      <c r="D930" t="s">
        <v>39</v>
      </c>
      <c r="E930">
        <f>64+36</f>
        <v>100</v>
      </c>
      <c r="I930">
        <v>202.5</v>
      </c>
      <c r="J930">
        <f t="shared" si="26"/>
        <v>0.49382716049382713</v>
      </c>
    </row>
    <row r="931" spans="1:10" x14ac:dyDescent="0.3">
      <c r="A931">
        <v>2022</v>
      </c>
      <c r="B931" t="s">
        <v>37</v>
      </c>
      <c r="C931" t="s">
        <v>38</v>
      </c>
      <c r="D931" t="s">
        <v>39</v>
      </c>
      <c r="E931">
        <v>98</v>
      </c>
      <c r="I931">
        <v>20.866666666666699</v>
      </c>
      <c r="J931">
        <f t="shared" si="26"/>
        <v>4.6964856230031877</v>
      </c>
    </row>
    <row r="932" spans="1:10" x14ac:dyDescent="0.3">
      <c r="A932">
        <v>2022</v>
      </c>
      <c r="B932" t="s">
        <v>37</v>
      </c>
      <c r="C932" t="s">
        <v>38</v>
      </c>
      <c r="D932" t="s">
        <v>39</v>
      </c>
      <c r="E932">
        <v>17</v>
      </c>
      <c r="I932">
        <v>21.683333333333302</v>
      </c>
      <c r="J932">
        <f t="shared" si="26"/>
        <v>0.78401229823213026</v>
      </c>
    </row>
    <row r="933" spans="1:10" x14ac:dyDescent="0.3">
      <c r="A933">
        <v>2022</v>
      </c>
      <c r="B933" t="s">
        <v>37</v>
      </c>
      <c r="C933" t="s">
        <v>38</v>
      </c>
      <c r="D933" t="s">
        <v>39</v>
      </c>
      <c r="E933">
        <v>1</v>
      </c>
      <c r="I933">
        <v>21.6666666666667</v>
      </c>
      <c r="J933">
        <f t="shared" si="26"/>
        <v>4.615384615384608E-2</v>
      </c>
    </row>
    <row r="934" spans="1:10" x14ac:dyDescent="0.3">
      <c r="A934">
        <v>2022</v>
      </c>
      <c r="B934" t="s">
        <v>37</v>
      </c>
      <c r="C934" t="s">
        <v>38</v>
      </c>
      <c r="D934" t="s">
        <v>39</v>
      </c>
      <c r="E934">
        <v>13</v>
      </c>
      <c r="I934">
        <v>21.783333333333299</v>
      </c>
      <c r="J934">
        <f t="shared" si="26"/>
        <v>0.59678653404743776</v>
      </c>
    </row>
    <row r="935" spans="1:10" x14ac:dyDescent="0.3">
      <c r="A935">
        <v>2022</v>
      </c>
      <c r="B935" t="s">
        <v>37</v>
      </c>
      <c r="C935" t="s">
        <v>38</v>
      </c>
      <c r="D935" t="s">
        <v>39</v>
      </c>
      <c r="E935">
        <v>0</v>
      </c>
      <c r="I935">
        <v>21.8</v>
      </c>
      <c r="J935">
        <f t="shared" si="26"/>
        <v>0</v>
      </c>
    </row>
    <row r="936" spans="1:10" x14ac:dyDescent="0.3">
      <c r="A936">
        <v>2022</v>
      </c>
      <c r="B936" t="s">
        <v>37</v>
      </c>
      <c r="C936" t="s">
        <v>38</v>
      </c>
      <c r="D936" t="s">
        <v>39</v>
      </c>
      <c r="E936">
        <v>27</v>
      </c>
      <c r="I936">
        <v>21.85</v>
      </c>
      <c r="J936">
        <f t="shared" si="26"/>
        <v>1.2356979405034325</v>
      </c>
    </row>
    <row r="937" spans="1:10" x14ac:dyDescent="0.3">
      <c r="A937">
        <v>2022</v>
      </c>
      <c r="B937" t="s">
        <v>37</v>
      </c>
      <c r="C937" t="s">
        <v>38</v>
      </c>
      <c r="D937" t="s">
        <v>39</v>
      </c>
      <c r="E937">
        <v>8</v>
      </c>
      <c r="I937">
        <v>22.033333333333299</v>
      </c>
      <c r="J937">
        <f t="shared" si="26"/>
        <v>0.36308623298033338</v>
      </c>
    </row>
    <row r="938" spans="1:10" x14ac:dyDescent="0.3">
      <c r="A938">
        <v>2022</v>
      </c>
      <c r="B938" t="s">
        <v>37</v>
      </c>
      <c r="C938" t="s">
        <v>38</v>
      </c>
      <c r="D938" t="s">
        <v>39</v>
      </c>
      <c r="E938">
        <v>37</v>
      </c>
      <c r="I938">
        <v>21.983333333333299</v>
      </c>
      <c r="J938">
        <f t="shared" si="26"/>
        <v>1.6830932524639906</v>
      </c>
    </row>
    <row r="939" spans="1:10" x14ac:dyDescent="0.3">
      <c r="A939">
        <v>2022</v>
      </c>
      <c r="B939" t="s">
        <v>37</v>
      </c>
      <c r="C939" t="s">
        <v>38</v>
      </c>
      <c r="D939" t="s">
        <v>39</v>
      </c>
      <c r="E939">
        <v>5</v>
      </c>
      <c r="I939">
        <v>22.116666666666699</v>
      </c>
      <c r="J939">
        <f t="shared" si="26"/>
        <v>0.22607385079125814</v>
      </c>
    </row>
    <row r="940" spans="1:10" x14ac:dyDescent="0.3">
      <c r="A940">
        <v>2022</v>
      </c>
      <c r="B940" t="s">
        <v>37</v>
      </c>
      <c r="C940" t="s">
        <v>38</v>
      </c>
      <c r="D940" t="s">
        <v>39</v>
      </c>
      <c r="E940">
        <v>6</v>
      </c>
      <c r="I940">
        <v>22.2</v>
      </c>
      <c r="J940">
        <f t="shared" si="26"/>
        <v>0.27027027027027029</v>
      </c>
    </row>
    <row r="941" spans="1:10" x14ac:dyDescent="0.3">
      <c r="A941">
        <v>2022</v>
      </c>
      <c r="B941" t="s">
        <v>37</v>
      </c>
      <c r="C941" t="s">
        <v>40</v>
      </c>
      <c r="D941" t="s">
        <v>39</v>
      </c>
      <c r="E941">
        <v>0</v>
      </c>
      <c r="I941">
        <v>20.133333333333301</v>
      </c>
      <c r="J941">
        <f t="shared" si="26"/>
        <v>0</v>
      </c>
    </row>
    <row r="942" spans="1:10" x14ac:dyDescent="0.3">
      <c r="A942">
        <v>2022</v>
      </c>
      <c r="B942" t="s">
        <v>37</v>
      </c>
      <c r="C942" t="s">
        <v>40</v>
      </c>
      <c r="D942" t="s">
        <v>39</v>
      </c>
      <c r="E942">
        <v>6</v>
      </c>
      <c r="I942">
        <v>20.116666666666699</v>
      </c>
      <c r="J942">
        <f t="shared" si="26"/>
        <v>0.29826014913007409</v>
      </c>
    </row>
    <row r="943" spans="1:10" x14ac:dyDescent="0.3">
      <c r="A943">
        <v>2022</v>
      </c>
      <c r="B943" t="s">
        <v>37</v>
      </c>
      <c r="C943" t="s">
        <v>40</v>
      </c>
      <c r="D943" t="s">
        <v>39</v>
      </c>
      <c r="E943">
        <v>20</v>
      </c>
      <c r="I943">
        <v>20.183333333333302</v>
      </c>
      <c r="J943">
        <f t="shared" si="26"/>
        <v>0.99091659785301556</v>
      </c>
    </row>
    <row r="944" spans="1:10" x14ac:dyDescent="0.3">
      <c r="A944">
        <v>2022</v>
      </c>
      <c r="B944" t="s">
        <v>37</v>
      </c>
      <c r="C944" t="s">
        <v>40</v>
      </c>
      <c r="D944" t="s">
        <v>39</v>
      </c>
      <c r="E944">
        <v>1</v>
      </c>
      <c r="I944">
        <v>20.216666666666701</v>
      </c>
      <c r="J944">
        <f t="shared" si="26"/>
        <v>4.9464138499587716E-2</v>
      </c>
    </row>
    <row r="945" spans="1:10" x14ac:dyDescent="0.3">
      <c r="A945">
        <v>2022</v>
      </c>
      <c r="B945" t="s">
        <v>37</v>
      </c>
      <c r="C945" t="s">
        <v>40</v>
      </c>
      <c r="D945" t="s">
        <v>39</v>
      </c>
      <c r="E945">
        <v>0</v>
      </c>
      <c r="I945">
        <v>20.216666666666701</v>
      </c>
      <c r="J945">
        <f t="shared" si="26"/>
        <v>0</v>
      </c>
    </row>
    <row r="946" spans="1:10" x14ac:dyDescent="0.3">
      <c r="A946">
        <v>2022</v>
      </c>
      <c r="B946" t="s">
        <v>37</v>
      </c>
      <c r="C946" t="s">
        <v>40</v>
      </c>
      <c r="D946" t="s">
        <v>39</v>
      </c>
      <c r="E946">
        <v>3</v>
      </c>
      <c r="I946">
        <v>20.2</v>
      </c>
      <c r="J946">
        <f t="shared" si="26"/>
        <v>0.14851485148514851</v>
      </c>
    </row>
    <row r="947" spans="1:10" x14ac:dyDescent="0.3">
      <c r="A947">
        <v>2022</v>
      </c>
      <c r="B947" t="s">
        <v>37</v>
      </c>
      <c r="C947" t="s">
        <v>40</v>
      </c>
      <c r="D947" t="s">
        <v>39</v>
      </c>
      <c r="E947">
        <v>25</v>
      </c>
      <c r="I947">
        <v>20.383333333333301</v>
      </c>
      <c r="J947">
        <f t="shared" si="26"/>
        <v>1.2264922322158647</v>
      </c>
    </row>
    <row r="948" spans="1:10" x14ac:dyDescent="0.3">
      <c r="A948">
        <v>2022</v>
      </c>
      <c r="B948" t="s">
        <v>37</v>
      </c>
      <c r="C948" t="s">
        <v>40</v>
      </c>
      <c r="D948" t="s">
        <v>39</v>
      </c>
      <c r="E948">
        <v>6</v>
      </c>
      <c r="I948">
        <v>20.2</v>
      </c>
      <c r="J948">
        <f t="shared" si="26"/>
        <v>0.29702970297029702</v>
      </c>
    </row>
    <row r="949" spans="1:10" x14ac:dyDescent="0.3">
      <c r="A949">
        <v>2022</v>
      </c>
      <c r="B949" t="s">
        <v>37</v>
      </c>
      <c r="C949" t="s">
        <v>40</v>
      </c>
      <c r="D949" t="s">
        <v>39</v>
      </c>
      <c r="E949">
        <v>28</v>
      </c>
      <c r="I949">
        <v>20.366666666666699</v>
      </c>
      <c r="J949">
        <f t="shared" si="26"/>
        <v>1.3747954173486066</v>
      </c>
    </row>
    <row r="950" spans="1:10" x14ac:dyDescent="0.3">
      <c r="A950">
        <v>2022</v>
      </c>
      <c r="B950" t="s">
        <v>37</v>
      </c>
      <c r="C950" t="s">
        <v>40</v>
      </c>
      <c r="D950" t="s">
        <v>39</v>
      </c>
      <c r="E950">
        <v>11</v>
      </c>
      <c r="I950">
        <v>20.2</v>
      </c>
      <c r="J950">
        <f t="shared" si="26"/>
        <v>0.54455445544554459</v>
      </c>
    </row>
    <row r="951" spans="1:10" x14ac:dyDescent="0.3">
      <c r="A951">
        <v>2022</v>
      </c>
      <c r="B951" t="s">
        <v>37</v>
      </c>
      <c r="C951" t="s">
        <v>40</v>
      </c>
      <c r="D951" t="s">
        <v>39</v>
      </c>
      <c r="E951">
        <v>28</v>
      </c>
      <c r="I951">
        <v>20.466666666666701</v>
      </c>
      <c r="J951">
        <f t="shared" si="26"/>
        <v>1.3680781758957632</v>
      </c>
    </row>
    <row r="952" spans="1:10" x14ac:dyDescent="0.3">
      <c r="A952">
        <v>2019</v>
      </c>
      <c r="B952" t="s">
        <v>37</v>
      </c>
      <c r="D952" t="s">
        <v>39</v>
      </c>
      <c r="E952">
        <v>34</v>
      </c>
      <c r="I952">
        <f>19*9</f>
        <v>171</v>
      </c>
      <c r="J952">
        <f t="shared" si="26"/>
        <v>0.19883040935672514</v>
      </c>
    </row>
    <row r="953" spans="1:10" x14ac:dyDescent="0.3">
      <c r="A953">
        <v>2019</v>
      </c>
      <c r="B953" t="s">
        <v>37</v>
      </c>
      <c r="D953" t="s">
        <v>39</v>
      </c>
      <c r="E953">
        <v>14</v>
      </c>
      <c r="I953">
        <v>19</v>
      </c>
      <c r="J953">
        <f t="shared" si="26"/>
        <v>0.73684210526315785</v>
      </c>
    </row>
    <row r="954" spans="1:10" x14ac:dyDescent="0.3">
      <c r="A954">
        <v>2019</v>
      </c>
      <c r="B954" t="s">
        <v>37</v>
      </c>
      <c r="D954" t="s">
        <v>39</v>
      </c>
      <c r="E954">
        <v>26</v>
      </c>
      <c r="I954">
        <v>19</v>
      </c>
      <c r="J954">
        <f t="shared" si="26"/>
        <v>1.368421052631579</v>
      </c>
    </row>
    <row r="955" spans="1:10" x14ac:dyDescent="0.3">
      <c r="A955">
        <v>2019</v>
      </c>
      <c r="B955" t="s">
        <v>37</v>
      </c>
      <c r="D955" t="s">
        <v>39</v>
      </c>
      <c r="E955">
        <v>19</v>
      </c>
      <c r="I955">
        <f>19*4</f>
        <v>76</v>
      </c>
      <c r="J955">
        <f t="shared" si="26"/>
        <v>0.25</v>
      </c>
    </row>
    <row r="956" spans="1:10" x14ac:dyDescent="0.3">
      <c r="A956">
        <v>2019</v>
      </c>
      <c r="B956" t="s">
        <v>37</v>
      </c>
      <c r="D956" t="s">
        <v>39</v>
      </c>
      <c r="E956">
        <v>37</v>
      </c>
      <c r="I956">
        <v>38</v>
      </c>
      <c r="J956">
        <f t="shared" si="26"/>
        <v>0.97368421052631582</v>
      </c>
    </row>
    <row r="957" spans="1:10" x14ac:dyDescent="0.3">
      <c r="A957">
        <v>2019</v>
      </c>
      <c r="B957" t="s">
        <v>37</v>
      </c>
      <c r="D957" t="s">
        <v>39</v>
      </c>
      <c r="E957">
        <v>52</v>
      </c>
      <c r="I957">
        <f>19*8</f>
        <v>152</v>
      </c>
      <c r="J957">
        <f t="shared" si="26"/>
        <v>0.34210526315789475</v>
      </c>
    </row>
    <row r="958" spans="1:10" x14ac:dyDescent="0.3">
      <c r="A958">
        <v>2016</v>
      </c>
      <c r="B958" t="s">
        <v>37</v>
      </c>
      <c r="D958" t="s">
        <v>39</v>
      </c>
      <c r="E958">
        <v>29</v>
      </c>
      <c r="I958">
        <v>24.75</v>
      </c>
      <c r="J958">
        <f t="shared" si="26"/>
        <v>1.1717171717171717</v>
      </c>
    </row>
    <row r="959" spans="1:10" x14ac:dyDescent="0.3">
      <c r="A959">
        <v>2016</v>
      </c>
      <c r="B959" t="s">
        <v>37</v>
      </c>
      <c r="D959" t="s">
        <v>39</v>
      </c>
      <c r="E959">
        <v>9</v>
      </c>
      <c r="I959">
        <v>24.583333</v>
      </c>
      <c r="J959">
        <f t="shared" si="26"/>
        <v>0.3661016998793451</v>
      </c>
    </row>
    <row r="960" spans="1:10" x14ac:dyDescent="0.3">
      <c r="A960">
        <v>2016</v>
      </c>
      <c r="B960" t="s">
        <v>37</v>
      </c>
      <c r="D960" t="s">
        <v>39</v>
      </c>
      <c r="E960">
        <v>18</v>
      </c>
      <c r="I960">
        <v>24.583333</v>
      </c>
      <c r="J960">
        <f t="shared" si="26"/>
        <v>0.7322033997586902</v>
      </c>
    </row>
    <row r="961" spans="1:10" x14ac:dyDescent="0.3">
      <c r="A961">
        <v>2016</v>
      </c>
      <c r="B961" t="s">
        <v>37</v>
      </c>
      <c r="D961" t="s">
        <v>39</v>
      </c>
      <c r="E961">
        <v>200</v>
      </c>
      <c r="I961">
        <f>24.75*25</f>
        <v>618.75</v>
      </c>
      <c r="J961">
        <f t="shared" ref="J961:J992" si="27">E961/I961</f>
        <v>0.32323232323232326</v>
      </c>
    </row>
    <row r="962" spans="1:10" x14ac:dyDescent="0.3">
      <c r="A962">
        <v>2023</v>
      </c>
      <c r="B962" t="s">
        <v>77</v>
      </c>
      <c r="C962" t="s">
        <v>210</v>
      </c>
      <c r="D962" t="s">
        <v>39</v>
      </c>
      <c r="E962">
        <v>1</v>
      </c>
      <c r="I962">
        <v>19.5</v>
      </c>
      <c r="J962">
        <f t="shared" si="27"/>
        <v>5.128205128205128E-2</v>
      </c>
    </row>
    <row r="963" spans="1:10" x14ac:dyDescent="0.3">
      <c r="A963">
        <v>2023</v>
      </c>
      <c r="B963" t="s">
        <v>77</v>
      </c>
      <c r="C963" t="s">
        <v>210</v>
      </c>
      <c r="D963" t="s">
        <v>39</v>
      </c>
      <c r="E963">
        <v>1</v>
      </c>
      <c r="I963">
        <v>19.533333333333335</v>
      </c>
      <c r="J963">
        <f t="shared" si="27"/>
        <v>5.1194539249146756E-2</v>
      </c>
    </row>
    <row r="964" spans="1:10" x14ac:dyDescent="0.3">
      <c r="A964">
        <v>2023</v>
      </c>
      <c r="B964" t="s">
        <v>77</v>
      </c>
      <c r="C964" t="s">
        <v>210</v>
      </c>
      <c r="D964" t="s">
        <v>39</v>
      </c>
      <c r="E964">
        <v>4</v>
      </c>
      <c r="I964">
        <v>19.633333333333333</v>
      </c>
      <c r="J964">
        <f t="shared" si="27"/>
        <v>0.2037351443123939</v>
      </c>
    </row>
    <row r="965" spans="1:10" x14ac:dyDescent="0.3">
      <c r="A965">
        <v>2023</v>
      </c>
      <c r="B965" t="s">
        <v>77</v>
      </c>
      <c r="C965" t="s">
        <v>210</v>
      </c>
      <c r="D965" t="s">
        <v>39</v>
      </c>
      <c r="E965">
        <v>23</v>
      </c>
      <c r="I965">
        <v>19.666666666666668</v>
      </c>
      <c r="J965">
        <f t="shared" si="27"/>
        <v>1.1694915254237288</v>
      </c>
    </row>
    <row r="966" spans="1:10" x14ac:dyDescent="0.3">
      <c r="A966">
        <v>2023</v>
      </c>
      <c r="B966" t="s">
        <v>77</v>
      </c>
      <c r="C966" t="s">
        <v>210</v>
      </c>
      <c r="D966" t="s">
        <v>39</v>
      </c>
      <c r="E966">
        <v>4</v>
      </c>
      <c r="I966">
        <v>19.816666666666666</v>
      </c>
      <c r="J966">
        <f t="shared" si="27"/>
        <v>0.20185029436501262</v>
      </c>
    </row>
    <row r="967" spans="1:10" x14ac:dyDescent="0.3">
      <c r="A967">
        <v>2023</v>
      </c>
      <c r="B967" t="s">
        <v>77</v>
      </c>
      <c r="C967" t="s">
        <v>210</v>
      </c>
      <c r="D967" t="s">
        <v>39</v>
      </c>
      <c r="E967">
        <v>3</v>
      </c>
      <c r="I967">
        <v>19.833333333333332</v>
      </c>
      <c r="J967">
        <f t="shared" si="27"/>
        <v>0.15126050420168069</v>
      </c>
    </row>
    <row r="968" spans="1:10" x14ac:dyDescent="0.3">
      <c r="A968">
        <v>2023</v>
      </c>
      <c r="B968" t="s">
        <v>77</v>
      </c>
      <c r="C968" t="s">
        <v>210</v>
      </c>
      <c r="D968" t="s">
        <v>39</v>
      </c>
      <c r="E968">
        <v>13</v>
      </c>
      <c r="I968">
        <v>19.866666666666667</v>
      </c>
      <c r="J968">
        <f t="shared" si="27"/>
        <v>0.65436241610738255</v>
      </c>
    </row>
    <row r="969" spans="1:10" x14ac:dyDescent="0.3">
      <c r="A969">
        <v>2023</v>
      </c>
      <c r="B969" t="s">
        <v>77</v>
      </c>
      <c r="C969" t="s">
        <v>210</v>
      </c>
      <c r="D969" t="s">
        <v>39</v>
      </c>
      <c r="E969">
        <v>1</v>
      </c>
      <c r="I969">
        <v>20.2</v>
      </c>
      <c r="J969">
        <f t="shared" si="27"/>
        <v>4.9504950495049507E-2</v>
      </c>
    </row>
    <row r="970" spans="1:10" x14ac:dyDescent="0.3">
      <c r="A970">
        <v>2023</v>
      </c>
      <c r="B970" t="s">
        <v>77</v>
      </c>
      <c r="C970" t="s">
        <v>210</v>
      </c>
      <c r="D970" t="s">
        <v>39</v>
      </c>
      <c r="E970">
        <v>11</v>
      </c>
      <c r="I970">
        <v>20.2</v>
      </c>
      <c r="J970">
        <f t="shared" si="27"/>
        <v>0.54455445544554459</v>
      </c>
    </row>
    <row r="971" spans="1:10" x14ac:dyDescent="0.3">
      <c r="A971">
        <v>2023</v>
      </c>
      <c r="B971" t="s">
        <v>77</v>
      </c>
      <c r="C971" t="s">
        <v>210</v>
      </c>
      <c r="D971" t="s">
        <v>39</v>
      </c>
      <c r="E971">
        <v>0</v>
      </c>
      <c r="I971">
        <v>20.216666666666665</v>
      </c>
      <c r="J971">
        <f t="shared" si="27"/>
        <v>0</v>
      </c>
    </row>
    <row r="972" spans="1:10" x14ac:dyDescent="0.3">
      <c r="A972">
        <v>2022</v>
      </c>
      <c r="B972" t="s">
        <v>77</v>
      </c>
      <c r="C972" s="2" t="s">
        <v>78</v>
      </c>
      <c r="D972" t="s">
        <v>39</v>
      </c>
      <c r="E972">
        <v>13</v>
      </c>
      <c r="I972">
        <v>17.183333333333334</v>
      </c>
      <c r="J972">
        <f t="shared" si="27"/>
        <v>0.75654704170708054</v>
      </c>
    </row>
    <row r="973" spans="1:10" x14ac:dyDescent="0.3">
      <c r="A973">
        <v>2022</v>
      </c>
      <c r="B973" t="s">
        <v>77</v>
      </c>
      <c r="C973" s="2" t="s">
        <v>78</v>
      </c>
      <c r="D973" t="s">
        <v>39</v>
      </c>
      <c r="E973">
        <v>21</v>
      </c>
      <c r="I973">
        <v>17.266666666666666</v>
      </c>
      <c r="J973">
        <f t="shared" si="27"/>
        <v>1.2162162162162162</v>
      </c>
    </row>
    <row r="974" spans="1:10" x14ac:dyDescent="0.3">
      <c r="A974">
        <v>2022</v>
      </c>
      <c r="B974" t="s">
        <v>77</v>
      </c>
      <c r="C974" s="2" t="s">
        <v>78</v>
      </c>
      <c r="D974" t="s">
        <v>39</v>
      </c>
      <c r="E974">
        <v>4</v>
      </c>
      <c r="I974">
        <v>17.399999999999999</v>
      </c>
      <c r="J974">
        <f t="shared" si="27"/>
        <v>0.22988505747126439</v>
      </c>
    </row>
    <row r="975" spans="1:10" x14ac:dyDescent="0.3">
      <c r="A975">
        <v>2022</v>
      </c>
      <c r="B975" t="s">
        <v>77</v>
      </c>
      <c r="C975" s="2" t="s">
        <v>78</v>
      </c>
      <c r="D975" t="s">
        <v>39</v>
      </c>
      <c r="E975">
        <v>8</v>
      </c>
      <c r="I975">
        <v>17.383333333333333</v>
      </c>
      <c r="J975">
        <f t="shared" si="27"/>
        <v>0.46021093000958774</v>
      </c>
    </row>
    <row r="976" spans="1:10" x14ac:dyDescent="0.3">
      <c r="A976">
        <v>2022</v>
      </c>
      <c r="B976" t="s">
        <v>77</v>
      </c>
      <c r="C976" s="2" t="s">
        <v>78</v>
      </c>
      <c r="D976" t="s">
        <v>39</v>
      </c>
      <c r="E976">
        <v>1</v>
      </c>
      <c r="I976">
        <v>17.383333333333333</v>
      </c>
      <c r="J976">
        <f t="shared" si="27"/>
        <v>5.7526366251198467E-2</v>
      </c>
    </row>
    <row r="977" spans="1:10" x14ac:dyDescent="0.3">
      <c r="A977">
        <v>2022</v>
      </c>
      <c r="B977" t="s">
        <v>77</v>
      </c>
      <c r="C977" s="2" t="s">
        <v>78</v>
      </c>
      <c r="D977" t="s">
        <v>39</v>
      </c>
      <c r="E977">
        <v>2</v>
      </c>
      <c r="I977">
        <v>17.433333333333334</v>
      </c>
      <c r="J977">
        <f t="shared" si="27"/>
        <v>0.1147227533460803</v>
      </c>
    </row>
    <row r="978" spans="1:10" x14ac:dyDescent="0.3">
      <c r="A978">
        <v>2022</v>
      </c>
      <c r="B978" t="s">
        <v>77</v>
      </c>
      <c r="C978" s="2" t="s">
        <v>78</v>
      </c>
      <c r="D978" t="s">
        <v>39</v>
      </c>
      <c r="E978">
        <v>4</v>
      </c>
      <c r="I978">
        <v>17.433333333333334</v>
      </c>
      <c r="J978">
        <f t="shared" si="27"/>
        <v>0.2294455066921606</v>
      </c>
    </row>
    <row r="979" spans="1:10" x14ac:dyDescent="0.3">
      <c r="A979">
        <v>2022</v>
      </c>
      <c r="B979" t="s">
        <v>77</v>
      </c>
      <c r="C979" s="2" t="s">
        <v>78</v>
      </c>
      <c r="D979" t="s">
        <v>39</v>
      </c>
      <c r="E979">
        <v>1</v>
      </c>
      <c r="I979">
        <v>17.533333333333335</v>
      </c>
      <c r="J979">
        <f t="shared" si="27"/>
        <v>5.7034220532319387E-2</v>
      </c>
    </row>
    <row r="980" spans="1:10" x14ac:dyDescent="0.3">
      <c r="A980">
        <v>2022</v>
      </c>
      <c r="B980" t="s">
        <v>77</v>
      </c>
      <c r="C980" s="2" t="s">
        <v>78</v>
      </c>
      <c r="D980" t="s">
        <v>39</v>
      </c>
      <c r="E980">
        <v>0</v>
      </c>
      <c r="I980">
        <v>17.633333333333333</v>
      </c>
      <c r="J980">
        <f t="shared" si="27"/>
        <v>0</v>
      </c>
    </row>
    <row r="981" spans="1:10" x14ac:dyDescent="0.3">
      <c r="A981">
        <v>2022</v>
      </c>
      <c r="B981" t="s">
        <v>77</v>
      </c>
      <c r="C981" s="2" t="s">
        <v>78</v>
      </c>
      <c r="D981" t="s">
        <v>39</v>
      </c>
      <c r="E981">
        <v>0</v>
      </c>
      <c r="I981">
        <v>17.616666666666667</v>
      </c>
      <c r="J981">
        <f t="shared" si="27"/>
        <v>0</v>
      </c>
    </row>
    <row r="982" spans="1:10" x14ac:dyDescent="0.3">
      <c r="A982">
        <v>2021</v>
      </c>
      <c r="B982" t="s">
        <v>77</v>
      </c>
      <c r="C982" s="2" t="s">
        <v>78</v>
      </c>
      <c r="D982" t="s">
        <v>39</v>
      </c>
      <c r="E982">
        <v>9</v>
      </c>
      <c r="I982">
        <v>16.016666666666666</v>
      </c>
      <c r="J982">
        <f t="shared" si="27"/>
        <v>0.5619146722164412</v>
      </c>
    </row>
    <row r="983" spans="1:10" x14ac:dyDescent="0.3">
      <c r="A983">
        <v>2021</v>
      </c>
      <c r="B983" t="s">
        <v>77</v>
      </c>
      <c r="C983" s="2" t="s">
        <v>78</v>
      </c>
      <c r="D983" t="s">
        <v>39</v>
      </c>
      <c r="E983">
        <v>7</v>
      </c>
      <c r="I983">
        <v>16.149999999999999</v>
      </c>
      <c r="J983">
        <f t="shared" si="27"/>
        <v>0.43343653250774</v>
      </c>
    </row>
    <row r="984" spans="1:10" x14ac:dyDescent="0.3">
      <c r="A984">
        <v>2021</v>
      </c>
      <c r="B984" t="s">
        <v>77</v>
      </c>
      <c r="C984" s="2" t="s">
        <v>78</v>
      </c>
      <c r="D984" t="s">
        <v>39</v>
      </c>
      <c r="E984">
        <v>0</v>
      </c>
      <c r="I984">
        <v>16.233333333333334</v>
      </c>
      <c r="J984">
        <f t="shared" si="27"/>
        <v>0</v>
      </c>
    </row>
    <row r="985" spans="1:10" x14ac:dyDescent="0.3">
      <c r="A985">
        <v>2021</v>
      </c>
      <c r="B985" t="s">
        <v>77</v>
      </c>
      <c r="C985" s="2" t="s">
        <v>78</v>
      </c>
      <c r="D985" t="s">
        <v>39</v>
      </c>
      <c r="E985">
        <v>6</v>
      </c>
      <c r="I985">
        <v>16.266666666666666</v>
      </c>
      <c r="J985">
        <f t="shared" si="27"/>
        <v>0.36885245901639346</v>
      </c>
    </row>
    <row r="986" spans="1:10" x14ac:dyDescent="0.3">
      <c r="A986">
        <v>2021</v>
      </c>
      <c r="B986" t="s">
        <v>77</v>
      </c>
      <c r="C986" s="2" t="s">
        <v>78</v>
      </c>
      <c r="D986" t="s">
        <v>39</v>
      </c>
      <c r="E986">
        <v>0</v>
      </c>
      <c r="I986">
        <v>16.266666666666666</v>
      </c>
      <c r="J986">
        <f t="shared" si="27"/>
        <v>0</v>
      </c>
    </row>
    <row r="987" spans="1:10" x14ac:dyDescent="0.3">
      <c r="A987">
        <v>2021</v>
      </c>
      <c r="B987" t="s">
        <v>77</v>
      </c>
      <c r="C987" s="2" t="s">
        <v>78</v>
      </c>
      <c r="D987" t="s">
        <v>39</v>
      </c>
      <c r="E987">
        <v>0</v>
      </c>
      <c r="I987">
        <v>16.283333333333335</v>
      </c>
      <c r="J987">
        <f t="shared" si="27"/>
        <v>0</v>
      </c>
    </row>
    <row r="988" spans="1:10" x14ac:dyDescent="0.3">
      <c r="A988">
        <v>2021</v>
      </c>
      <c r="B988" t="s">
        <v>77</v>
      </c>
      <c r="C988" s="2" t="s">
        <v>78</v>
      </c>
      <c r="D988" t="s">
        <v>39</v>
      </c>
      <c r="E988">
        <v>17</v>
      </c>
      <c r="I988">
        <v>16.233333333333334</v>
      </c>
      <c r="J988">
        <f t="shared" si="27"/>
        <v>1.0472279260780286</v>
      </c>
    </row>
    <row r="989" spans="1:10" x14ac:dyDescent="0.3">
      <c r="A989">
        <v>2021</v>
      </c>
      <c r="B989" t="s">
        <v>77</v>
      </c>
      <c r="C989" s="2" t="s">
        <v>78</v>
      </c>
      <c r="D989" t="s">
        <v>39</v>
      </c>
      <c r="E989">
        <v>2</v>
      </c>
      <c r="I989">
        <v>16.733333333333334</v>
      </c>
      <c r="J989">
        <f t="shared" si="27"/>
        <v>0.1195219123505976</v>
      </c>
    </row>
    <row r="990" spans="1:10" x14ac:dyDescent="0.3">
      <c r="A990">
        <v>2021</v>
      </c>
      <c r="B990" t="s">
        <v>77</v>
      </c>
      <c r="C990" s="2" t="s">
        <v>78</v>
      </c>
      <c r="D990" t="s">
        <v>39</v>
      </c>
      <c r="E990">
        <v>2</v>
      </c>
      <c r="I990">
        <v>16.850000000000001</v>
      </c>
      <c r="J990">
        <f t="shared" si="27"/>
        <v>0.11869436201780414</v>
      </c>
    </row>
    <row r="991" spans="1:10" x14ac:dyDescent="0.3">
      <c r="A991">
        <v>2021</v>
      </c>
      <c r="B991" t="s">
        <v>77</v>
      </c>
      <c r="C991" s="2" t="s">
        <v>78</v>
      </c>
      <c r="D991" t="s">
        <v>39</v>
      </c>
      <c r="E991">
        <v>0</v>
      </c>
      <c r="I991">
        <v>16.866666666666667</v>
      </c>
      <c r="J991">
        <f t="shared" si="27"/>
        <v>0</v>
      </c>
    </row>
    <row r="992" spans="1:10" x14ac:dyDescent="0.3">
      <c r="A992">
        <v>2014</v>
      </c>
      <c r="B992" t="s">
        <v>77</v>
      </c>
      <c r="D992" t="s">
        <v>39</v>
      </c>
      <c r="E992">
        <v>4</v>
      </c>
      <c r="I992">
        <f>24.5*8</f>
        <v>196</v>
      </c>
      <c r="J992">
        <f t="shared" si="27"/>
        <v>2.0408163265306121E-2</v>
      </c>
    </row>
    <row r="993" spans="1:10" x14ac:dyDescent="0.3">
      <c r="A993">
        <v>2014</v>
      </c>
      <c r="B993" t="s">
        <v>77</v>
      </c>
      <c r="D993" t="s">
        <v>39</v>
      </c>
      <c r="E993">
        <v>46</v>
      </c>
      <c r="I993">
        <f>24.5*7</f>
        <v>171.5</v>
      </c>
      <c r="J993">
        <f t="shared" ref="J993:J1024" si="28">E993/I993</f>
        <v>0.26822157434402333</v>
      </c>
    </row>
    <row r="994" spans="1:10" x14ac:dyDescent="0.3">
      <c r="A994">
        <v>2014</v>
      </c>
      <c r="B994" t="s">
        <v>77</v>
      </c>
      <c r="D994" t="s">
        <v>39</v>
      </c>
      <c r="E994">
        <v>10</v>
      </c>
      <c r="I994">
        <f>24.5*5</f>
        <v>122.5</v>
      </c>
      <c r="J994">
        <f t="shared" si="28"/>
        <v>8.1632653061224483E-2</v>
      </c>
    </row>
    <row r="995" spans="1:10" x14ac:dyDescent="0.3">
      <c r="A995">
        <v>2014</v>
      </c>
      <c r="B995" t="s">
        <v>77</v>
      </c>
      <c r="D995" t="s">
        <v>39</v>
      </c>
      <c r="E995">
        <v>30</v>
      </c>
      <c r="I995">
        <f>24.5*4</f>
        <v>98</v>
      </c>
      <c r="J995">
        <f t="shared" si="28"/>
        <v>0.30612244897959184</v>
      </c>
    </row>
    <row r="996" spans="1:10" x14ac:dyDescent="0.3">
      <c r="A996">
        <v>2014</v>
      </c>
      <c r="B996" t="s">
        <v>77</v>
      </c>
      <c r="D996" t="s">
        <v>39</v>
      </c>
      <c r="E996">
        <v>0</v>
      </c>
      <c r="I996">
        <v>49</v>
      </c>
      <c r="J996">
        <f t="shared" si="28"/>
        <v>0</v>
      </c>
    </row>
    <row r="997" spans="1:10" x14ac:dyDescent="0.3">
      <c r="A997">
        <v>2023</v>
      </c>
      <c r="B997" t="s">
        <v>77</v>
      </c>
      <c r="C997" t="s">
        <v>210</v>
      </c>
      <c r="D997" t="s">
        <v>39</v>
      </c>
      <c r="E997">
        <v>1</v>
      </c>
      <c r="I997">
        <v>19.5</v>
      </c>
      <c r="J997">
        <f t="shared" si="28"/>
        <v>5.128205128205128E-2</v>
      </c>
    </row>
    <row r="998" spans="1:10" x14ac:dyDescent="0.3">
      <c r="A998">
        <v>2023</v>
      </c>
      <c r="B998" t="s">
        <v>77</v>
      </c>
      <c r="C998" t="s">
        <v>210</v>
      </c>
      <c r="D998" t="s">
        <v>39</v>
      </c>
      <c r="E998">
        <v>1</v>
      </c>
      <c r="I998">
        <v>19.533333333333299</v>
      </c>
      <c r="J998">
        <f t="shared" si="28"/>
        <v>5.1194539249146846E-2</v>
      </c>
    </row>
    <row r="999" spans="1:10" x14ac:dyDescent="0.3">
      <c r="A999">
        <v>2023</v>
      </c>
      <c r="B999" t="s">
        <v>77</v>
      </c>
      <c r="C999" t="s">
        <v>210</v>
      </c>
      <c r="D999" t="s">
        <v>39</v>
      </c>
      <c r="E999">
        <v>4</v>
      </c>
      <c r="I999">
        <v>19.633333333333301</v>
      </c>
      <c r="J999">
        <f t="shared" si="28"/>
        <v>0.20373514431239423</v>
      </c>
    </row>
    <row r="1000" spans="1:10" x14ac:dyDescent="0.3">
      <c r="A1000">
        <v>2023</v>
      </c>
      <c r="B1000" t="s">
        <v>77</v>
      </c>
      <c r="C1000" t="s">
        <v>210</v>
      </c>
      <c r="D1000" t="s">
        <v>39</v>
      </c>
      <c r="E1000">
        <v>23</v>
      </c>
      <c r="I1000">
        <v>19.6666666666667</v>
      </c>
      <c r="J1000">
        <f t="shared" si="28"/>
        <v>1.1694915254237268</v>
      </c>
    </row>
    <row r="1001" spans="1:10" x14ac:dyDescent="0.3">
      <c r="A1001">
        <v>2023</v>
      </c>
      <c r="B1001" t="s">
        <v>77</v>
      </c>
      <c r="C1001" t="s">
        <v>210</v>
      </c>
      <c r="D1001" t="s">
        <v>39</v>
      </c>
      <c r="E1001">
        <v>4</v>
      </c>
      <c r="I1001">
        <v>19.816666666666698</v>
      </c>
      <c r="J1001">
        <f t="shared" si="28"/>
        <v>0.20185029436501228</v>
      </c>
    </row>
    <row r="1002" spans="1:10" x14ac:dyDescent="0.3">
      <c r="A1002">
        <v>2023</v>
      </c>
      <c r="B1002" t="s">
        <v>77</v>
      </c>
      <c r="C1002" t="s">
        <v>210</v>
      </c>
      <c r="D1002" t="s">
        <v>39</v>
      </c>
      <c r="E1002">
        <v>0</v>
      </c>
      <c r="I1002">
        <v>19.8333333333333</v>
      </c>
      <c r="J1002">
        <f t="shared" si="28"/>
        <v>0</v>
      </c>
    </row>
    <row r="1003" spans="1:10" x14ac:dyDescent="0.3">
      <c r="A1003">
        <v>2023</v>
      </c>
      <c r="B1003" t="s">
        <v>77</v>
      </c>
      <c r="C1003" t="s">
        <v>210</v>
      </c>
      <c r="D1003" t="s">
        <v>39</v>
      </c>
      <c r="E1003">
        <v>3</v>
      </c>
      <c r="I1003">
        <v>19.866666666666699</v>
      </c>
      <c r="J1003">
        <f t="shared" si="28"/>
        <v>0.15100671140939573</v>
      </c>
    </row>
    <row r="1004" spans="1:10" x14ac:dyDescent="0.3">
      <c r="A1004">
        <v>2023</v>
      </c>
      <c r="B1004" t="s">
        <v>77</v>
      </c>
      <c r="C1004" t="s">
        <v>210</v>
      </c>
      <c r="D1004" t="s">
        <v>39</v>
      </c>
      <c r="E1004">
        <v>13</v>
      </c>
      <c r="I1004">
        <v>20.2</v>
      </c>
      <c r="J1004">
        <f t="shared" si="28"/>
        <v>0.64356435643564358</v>
      </c>
    </row>
    <row r="1005" spans="1:10" x14ac:dyDescent="0.3">
      <c r="A1005">
        <v>2023</v>
      </c>
      <c r="B1005" t="s">
        <v>77</v>
      </c>
      <c r="C1005" t="s">
        <v>210</v>
      </c>
      <c r="D1005" t="s">
        <v>39</v>
      </c>
      <c r="E1005">
        <v>1</v>
      </c>
      <c r="I1005">
        <v>20.2</v>
      </c>
      <c r="J1005">
        <f t="shared" si="28"/>
        <v>4.9504950495049507E-2</v>
      </c>
    </row>
    <row r="1006" spans="1:10" x14ac:dyDescent="0.3">
      <c r="A1006">
        <v>2023</v>
      </c>
      <c r="B1006" t="s">
        <v>77</v>
      </c>
      <c r="C1006" t="s">
        <v>210</v>
      </c>
      <c r="D1006" t="s">
        <v>39</v>
      </c>
      <c r="E1006">
        <v>11</v>
      </c>
      <c r="I1006">
        <v>20.21</v>
      </c>
      <c r="J1006">
        <f t="shared" si="28"/>
        <v>0.54428500742206831</v>
      </c>
    </row>
    <row r="1007" spans="1:10" x14ac:dyDescent="0.3">
      <c r="A1007">
        <v>2022</v>
      </c>
      <c r="B1007" t="s">
        <v>93</v>
      </c>
      <c r="C1007" s="2" t="s">
        <v>79</v>
      </c>
      <c r="D1007" t="s">
        <v>21</v>
      </c>
      <c r="E1007">
        <v>34</v>
      </c>
      <c r="I1007">
        <v>2.2999999999999998</v>
      </c>
      <c r="J1007">
        <f t="shared" si="28"/>
        <v>14.782608695652176</v>
      </c>
    </row>
    <row r="1008" spans="1:10" x14ac:dyDescent="0.3">
      <c r="A1008">
        <v>2022</v>
      </c>
      <c r="B1008" t="s">
        <v>93</v>
      </c>
      <c r="C1008" s="2" t="s">
        <v>79</v>
      </c>
      <c r="D1008" t="s">
        <v>21</v>
      </c>
      <c r="E1008">
        <v>27</v>
      </c>
      <c r="I1008">
        <v>2.5</v>
      </c>
      <c r="J1008">
        <f t="shared" si="28"/>
        <v>10.8</v>
      </c>
    </row>
    <row r="1009" spans="1:10" x14ac:dyDescent="0.3">
      <c r="A1009">
        <v>2022</v>
      </c>
      <c r="B1009" t="s">
        <v>93</v>
      </c>
      <c r="C1009" s="2" t="s">
        <v>79</v>
      </c>
      <c r="D1009" t="s">
        <v>21</v>
      </c>
      <c r="E1009">
        <v>13</v>
      </c>
      <c r="I1009">
        <v>2.5833333333333335</v>
      </c>
      <c r="J1009">
        <f t="shared" si="28"/>
        <v>5.032258064516129</v>
      </c>
    </row>
    <row r="1010" spans="1:10" x14ac:dyDescent="0.3">
      <c r="A1010">
        <v>2022</v>
      </c>
      <c r="B1010" t="s">
        <v>93</v>
      </c>
      <c r="C1010" s="2" t="s">
        <v>79</v>
      </c>
      <c r="D1010" t="s">
        <v>21</v>
      </c>
      <c r="E1010">
        <v>40</v>
      </c>
      <c r="I1010">
        <v>2.5333333333333332</v>
      </c>
      <c r="J1010">
        <f t="shared" si="28"/>
        <v>15.789473684210527</v>
      </c>
    </row>
    <row r="1011" spans="1:10" x14ac:dyDescent="0.3">
      <c r="A1011">
        <v>2022</v>
      </c>
      <c r="B1011" t="s">
        <v>93</v>
      </c>
      <c r="C1011" s="2" t="s">
        <v>79</v>
      </c>
      <c r="D1011" t="s">
        <v>21</v>
      </c>
      <c r="E1011">
        <v>60</v>
      </c>
      <c r="I1011">
        <v>2.7833333333333332</v>
      </c>
      <c r="J1011">
        <f t="shared" si="28"/>
        <v>21.556886227544911</v>
      </c>
    </row>
    <row r="1012" spans="1:10" x14ac:dyDescent="0.3">
      <c r="A1012">
        <v>2022</v>
      </c>
      <c r="B1012" t="s">
        <v>93</v>
      </c>
      <c r="C1012" s="2" t="s">
        <v>79</v>
      </c>
      <c r="D1012" t="s">
        <v>21</v>
      </c>
      <c r="E1012">
        <v>20</v>
      </c>
      <c r="I1012">
        <v>2.8833333333333333</v>
      </c>
      <c r="J1012">
        <f t="shared" si="28"/>
        <v>6.9364161849710984</v>
      </c>
    </row>
    <row r="1013" spans="1:10" x14ac:dyDescent="0.3">
      <c r="A1013">
        <v>2022</v>
      </c>
      <c r="B1013" t="s">
        <v>93</v>
      </c>
      <c r="C1013" s="2" t="s">
        <v>79</v>
      </c>
      <c r="D1013" t="s">
        <v>21</v>
      </c>
      <c r="E1013">
        <v>32</v>
      </c>
      <c r="I1013">
        <v>3</v>
      </c>
      <c r="J1013">
        <f t="shared" si="28"/>
        <v>10.666666666666666</v>
      </c>
    </row>
    <row r="1014" spans="1:10" x14ac:dyDescent="0.3">
      <c r="A1014">
        <v>2022</v>
      </c>
      <c r="B1014" t="s">
        <v>93</v>
      </c>
      <c r="C1014" s="2" t="s">
        <v>79</v>
      </c>
      <c r="D1014" t="s">
        <v>21</v>
      </c>
      <c r="E1014">
        <v>27</v>
      </c>
      <c r="I1014">
        <v>3.0333333333333332</v>
      </c>
      <c r="J1014">
        <f t="shared" si="28"/>
        <v>8.9010989010989015</v>
      </c>
    </row>
    <row r="1015" spans="1:10" x14ac:dyDescent="0.3">
      <c r="A1015">
        <v>2022</v>
      </c>
      <c r="B1015" t="s">
        <v>93</v>
      </c>
      <c r="C1015" s="2" t="s">
        <v>79</v>
      </c>
      <c r="D1015" t="s">
        <v>21</v>
      </c>
      <c r="E1015">
        <v>0</v>
      </c>
      <c r="I1015">
        <v>3.0333333333333332</v>
      </c>
      <c r="J1015">
        <f t="shared" si="28"/>
        <v>0</v>
      </c>
    </row>
    <row r="1016" spans="1:10" x14ac:dyDescent="0.3">
      <c r="A1016">
        <v>2022</v>
      </c>
      <c r="B1016" t="s">
        <v>93</v>
      </c>
      <c r="C1016" s="2" t="s">
        <v>79</v>
      </c>
      <c r="D1016" t="s">
        <v>21</v>
      </c>
      <c r="E1016">
        <v>0</v>
      </c>
      <c r="I1016">
        <v>3.1</v>
      </c>
      <c r="J1016">
        <f t="shared" si="28"/>
        <v>0</v>
      </c>
    </row>
    <row r="1017" spans="1:10" x14ac:dyDescent="0.3">
      <c r="A1017">
        <v>2022</v>
      </c>
      <c r="B1017" t="s">
        <v>93</v>
      </c>
      <c r="C1017" t="s">
        <v>80</v>
      </c>
      <c r="D1017" t="s">
        <v>21</v>
      </c>
      <c r="E1017">
        <v>0</v>
      </c>
      <c r="I1017">
        <v>2.2166666666666668</v>
      </c>
      <c r="J1017">
        <f t="shared" si="28"/>
        <v>0</v>
      </c>
    </row>
    <row r="1018" spans="1:10" x14ac:dyDescent="0.3">
      <c r="A1018">
        <v>2022</v>
      </c>
      <c r="B1018" t="s">
        <v>93</v>
      </c>
      <c r="C1018" t="s">
        <v>80</v>
      </c>
      <c r="D1018" t="s">
        <v>21</v>
      </c>
      <c r="E1018">
        <v>1</v>
      </c>
      <c r="I1018">
        <v>2.25</v>
      </c>
      <c r="J1018">
        <f t="shared" si="28"/>
        <v>0.44444444444444442</v>
      </c>
    </row>
    <row r="1019" spans="1:10" x14ac:dyDescent="0.3">
      <c r="A1019">
        <v>2022</v>
      </c>
      <c r="B1019" t="s">
        <v>93</v>
      </c>
      <c r="C1019" t="s">
        <v>80</v>
      </c>
      <c r="D1019" t="s">
        <v>21</v>
      </c>
      <c r="E1019">
        <v>0</v>
      </c>
      <c r="I1019">
        <v>2.1833333333333331</v>
      </c>
      <c r="J1019">
        <f t="shared" si="28"/>
        <v>0</v>
      </c>
    </row>
    <row r="1020" spans="1:10" x14ac:dyDescent="0.3">
      <c r="A1020">
        <v>2022</v>
      </c>
      <c r="B1020" t="s">
        <v>93</v>
      </c>
      <c r="C1020" t="s">
        <v>80</v>
      </c>
      <c r="D1020" t="s">
        <v>21</v>
      </c>
      <c r="E1020">
        <v>1</v>
      </c>
      <c r="I1020">
        <v>2.1833333333333331</v>
      </c>
      <c r="J1020">
        <f t="shared" si="28"/>
        <v>0.45801526717557256</v>
      </c>
    </row>
    <row r="1021" spans="1:10" x14ac:dyDescent="0.3">
      <c r="A1021">
        <v>2022</v>
      </c>
      <c r="B1021" t="s">
        <v>93</v>
      </c>
      <c r="C1021" t="s">
        <v>80</v>
      </c>
      <c r="D1021" t="s">
        <v>21</v>
      </c>
      <c r="E1021">
        <v>2</v>
      </c>
      <c r="I1021">
        <v>2.2166666666666668</v>
      </c>
      <c r="J1021">
        <f t="shared" si="28"/>
        <v>0.90225563909774431</v>
      </c>
    </row>
    <row r="1022" spans="1:10" x14ac:dyDescent="0.3">
      <c r="A1022">
        <v>2022</v>
      </c>
      <c r="B1022" t="s">
        <v>93</v>
      </c>
      <c r="C1022" t="s">
        <v>80</v>
      </c>
      <c r="D1022" t="s">
        <v>21</v>
      </c>
      <c r="E1022">
        <v>0</v>
      </c>
      <c r="I1022">
        <v>2.25</v>
      </c>
      <c r="J1022">
        <f t="shared" si="28"/>
        <v>0</v>
      </c>
    </row>
    <row r="1023" spans="1:10" x14ac:dyDescent="0.3">
      <c r="A1023">
        <v>2022</v>
      </c>
      <c r="B1023" t="s">
        <v>93</v>
      </c>
      <c r="C1023" t="s">
        <v>80</v>
      </c>
      <c r="D1023" t="s">
        <v>21</v>
      </c>
      <c r="E1023">
        <v>4</v>
      </c>
      <c r="I1023">
        <v>2.1833333333333331</v>
      </c>
      <c r="J1023">
        <f t="shared" si="28"/>
        <v>1.8320610687022902</v>
      </c>
    </row>
    <row r="1024" spans="1:10" x14ac:dyDescent="0.3">
      <c r="A1024">
        <v>2022</v>
      </c>
      <c r="B1024" t="s">
        <v>93</v>
      </c>
      <c r="C1024" t="s">
        <v>80</v>
      </c>
      <c r="D1024" t="s">
        <v>21</v>
      </c>
      <c r="E1024">
        <v>27</v>
      </c>
      <c r="I1024">
        <v>2.2999999999999998</v>
      </c>
      <c r="J1024">
        <f t="shared" si="28"/>
        <v>11.739130434782609</v>
      </c>
    </row>
    <row r="1025" spans="1:10" x14ac:dyDescent="0.3">
      <c r="A1025">
        <v>2022</v>
      </c>
      <c r="B1025" t="s">
        <v>93</v>
      </c>
      <c r="C1025" t="s">
        <v>80</v>
      </c>
      <c r="D1025" t="s">
        <v>21</v>
      </c>
      <c r="E1025">
        <v>22</v>
      </c>
      <c r="I1025">
        <v>2.3166666666666669</v>
      </c>
      <c r="J1025">
        <f t="shared" ref="J1025:J1056" si="29">E1025/I1025</f>
        <v>9.4964028776978413</v>
      </c>
    </row>
    <row r="1026" spans="1:10" x14ac:dyDescent="0.3">
      <c r="A1026">
        <v>2022</v>
      </c>
      <c r="B1026" t="s">
        <v>93</v>
      </c>
      <c r="C1026" t="s">
        <v>80</v>
      </c>
      <c r="D1026" t="s">
        <v>21</v>
      </c>
      <c r="E1026">
        <v>13</v>
      </c>
      <c r="I1026">
        <v>2.2833333333333301</v>
      </c>
      <c r="J1026">
        <f t="shared" si="29"/>
        <v>5.6934306569343143</v>
      </c>
    </row>
    <row r="1027" spans="1:10" x14ac:dyDescent="0.3">
      <c r="A1027">
        <v>2022</v>
      </c>
      <c r="B1027" t="s">
        <v>93</v>
      </c>
      <c r="C1027" t="s">
        <v>81</v>
      </c>
      <c r="D1027" t="s">
        <v>21</v>
      </c>
      <c r="E1027">
        <v>3</v>
      </c>
      <c r="I1027">
        <v>2.1333333333333333</v>
      </c>
      <c r="J1027">
        <f t="shared" si="29"/>
        <v>1.40625</v>
      </c>
    </row>
    <row r="1028" spans="1:10" x14ac:dyDescent="0.3">
      <c r="A1028">
        <v>2022</v>
      </c>
      <c r="B1028" t="s">
        <v>93</v>
      </c>
      <c r="C1028" t="s">
        <v>81</v>
      </c>
      <c r="D1028" t="s">
        <v>21</v>
      </c>
      <c r="E1028">
        <v>0</v>
      </c>
      <c r="I1028">
        <v>2.2000000000000002</v>
      </c>
      <c r="J1028">
        <f t="shared" si="29"/>
        <v>0</v>
      </c>
    </row>
    <row r="1029" spans="1:10" x14ac:dyDescent="0.3">
      <c r="A1029">
        <v>2022</v>
      </c>
      <c r="B1029" t="s">
        <v>93</v>
      </c>
      <c r="C1029" t="s">
        <v>81</v>
      </c>
      <c r="D1029" t="s">
        <v>21</v>
      </c>
      <c r="E1029">
        <v>0</v>
      </c>
      <c r="I1029">
        <v>2.2000000000000002</v>
      </c>
      <c r="J1029">
        <f t="shared" si="29"/>
        <v>0</v>
      </c>
    </row>
    <row r="1030" spans="1:10" x14ac:dyDescent="0.3">
      <c r="A1030">
        <v>2022</v>
      </c>
      <c r="B1030" t="s">
        <v>93</v>
      </c>
      <c r="C1030" t="s">
        <v>81</v>
      </c>
      <c r="D1030" t="s">
        <v>21</v>
      </c>
      <c r="E1030">
        <v>0</v>
      </c>
      <c r="I1030">
        <v>2.2333333333333334</v>
      </c>
      <c r="J1030">
        <f t="shared" si="29"/>
        <v>0</v>
      </c>
    </row>
    <row r="1031" spans="1:10" x14ac:dyDescent="0.3">
      <c r="A1031">
        <v>2022</v>
      </c>
      <c r="B1031" t="s">
        <v>93</v>
      </c>
      <c r="C1031" t="s">
        <v>81</v>
      </c>
      <c r="D1031" t="s">
        <v>21</v>
      </c>
      <c r="E1031">
        <v>3</v>
      </c>
      <c r="I1031">
        <v>2.2166666666666668</v>
      </c>
      <c r="J1031">
        <f t="shared" si="29"/>
        <v>1.3533834586466165</v>
      </c>
    </row>
    <row r="1032" spans="1:10" x14ac:dyDescent="0.3">
      <c r="A1032">
        <v>2022</v>
      </c>
      <c r="B1032" t="s">
        <v>93</v>
      </c>
      <c r="C1032" t="s">
        <v>81</v>
      </c>
      <c r="D1032" t="s">
        <v>21</v>
      </c>
      <c r="E1032">
        <v>0</v>
      </c>
      <c r="I1032">
        <v>2.2666666666666666</v>
      </c>
      <c r="J1032">
        <f t="shared" si="29"/>
        <v>0</v>
      </c>
    </row>
    <row r="1033" spans="1:10" x14ac:dyDescent="0.3">
      <c r="A1033">
        <v>2022</v>
      </c>
      <c r="B1033" t="s">
        <v>93</v>
      </c>
      <c r="C1033" t="s">
        <v>81</v>
      </c>
      <c r="D1033" t="s">
        <v>21</v>
      </c>
      <c r="E1033">
        <v>3</v>
      </c>
      <c r="I1033">
        <v>2.1833333333333331</v>
      </c>
      <c r="J1033">
        <f t="shared" si="29"/>
        <v>1.3740458015267176</v>
      </c>
    </row>
    <row r="1034" spans="1:10" x14ac:dyDescent="0.3">
      <c r="A1034">
        <v>2022</v>
      </c>
      <c r="B1034" t="s">
        <v>93</v>
      </c>
      <c r="C1034" t="s">
        <v>81</v>
      </c>
      <c r="D1034" t="s">
        <v>21</v>
      </c>
      <c r="E1034">
        <v>0</v>
      </c>
      <c r="I1034">
        <v>2.2166666666666668</v>
      </c>
      <c r="J1034">
        <f t="shared" si="29"/>
        <v>0</v>
      </c>
    </row>
    <row r="1035" spans="1:10" x14ac:dyDescent="0.3">
      <c r="A1035">
        <v>2022</v>
      </c>
      <c r="B1035" t="s">
        <v>93</v>
      </c>
      <c r="C1035" t="s">
        <v>81</v>
      </c>
      <c r="D1035" t="s">
        <v>21</v>
      </c>
      <c r="E1035">
        <v>13</v>
      </c>
      <c r="I1035">
        <v>2.2333333333333334</v>
      </c>
      <c r="J1035">
        <f t="shared" si="29"/>
        <v>5.8208955223880592</v>
      </c>
    </row>
    <row r="1036" spans="1:10" x14ac:dyDescent="0.3">
      <c r="A1036">
        <v>2022</v>
      </c>
      <c r="B1036" t="s">
        <v>93</v>
      </c>
      <c r="C1036" t="s">
        <v>81</v>
      </c>
      <c r="D1036" t="s">
        <v>21</v>
      </c>
      <c r="E1036">
        <v>20</v>
      </c>
      <c r="I1036">
        <v>2.2999999999999998</v>
      </c>
      <c r="J1036">
        <f t="shared" si="29"/>
        <v>8.6956521739130448</v>
      </c>
    </row>
    <row r="1037" spans="1:10" x14ac:dyDescent="0.3">
      <c r="A1037">
        <v>2022</v>
      </c>
      <c r="B1037" t="s">
        <v>93</v>
      </c>
      <c r="C1037" t="s">
        <v>94</v>
      </c>
      <c r="D1037" t="s">
        <v>21</v>
      </c>
      <c r="E1037">
        <v>0</v>
      </c>
      <c r="I1037">
        <v>2</v>
      </c>
      <c r="J1037">
        <f t="shared" si="29"/>
        <v>0</v>
      </c>
    </row>
    <row r="1038" spans="1:10" x14ac:dyDescent="0.3">
      <c r="A1038">
        <v>2022</v>
      </c>
      <c r="B1038" t="s">
        <v>93</v>
      </c>
      <c r="C1038" t="s">
        <v>94</v>
      </c>
      <c r="D1038" t="s">
        <v>21</v>
      </c>
      <c r="E1038">
        <v>0</v>
      </c>
      <c r="I1038">
        <v>2</v>
      </c>
      <c r="J1038">
        <f t="shared" si="29"/>
        <v>0</v>
      </c>
    </row>
    <row r="1039" spans="1:10" x14ac:dyDescent="0.3">
      <c r="A1039">
        <v>2022</v>
      </c>
      <c r="B1039" t="s">
        <v>93</v>
      </c>
      <c r="C1039" t="s">
        <v>94</v>
      </c>
      <c r="D1039" t="s">
        <v>21</v>
      </c>
      <c r="E1039">
        <v>16</v>
      </c>
      <c r="I1039">
        <v>2.0166666666666666</v>
      </c>
      <c r="J1039">
        <f t="shared" si="29"/>
        <v>7.9338842975206614</v>
      </c>
    </row>
    <row r="1040" spans="1:10" x14ac:dyDescent="0.3">
      <c r="A1040">
        <v>2022</v>
      </c>
      <c r="B1040" t="s">
        <v>93</v>
      </c>
      <c r="C1040" t="s">
        <v>94</v>
      </c>
      <c r="D1040" t="s">
        <v>21</v>
      </c>
      <c r="E1040">
        <v>6</v>
      </c>
      <c r="I1040">
        <v>2.0401458333598241</v>
      </c>
      <c r="J1040">
        <f t="shared" si="29"/>
        <v>2.9409662299086095</v>
      </c>
    </row>
    <row r="1041" spans="1:10" x14ac:dyDescent="0.3">
      <c r="A1041">
        <v>2022</v>
      </c>
      <c r="B1041" t="s">
        <v>93</v>
      </c>
      <c r="C1041" t="s">
        <v>94</v>
      </c>
      <c r="D1041" t="s">
        <v>21</v>
      </c>
      <c r="E1041">
        <v>10</v>
      </c>
      <c r="I1041">
        <v>2.0263405555486678</v>
      </c>
      <c r="J1041">
        <f t="shared" si="29"/>
        <v>4.9350046183585965</v>
      </c>
    </row>
    <row r="1042" spans="1:10" x14ac:dyDescent="0.3">
      <c r="A1042">
        <v>2022</v>
      </c>
      <c r="B1042" t="s">
        <v>93</v>
      </c>
      <c r="C1042" t="s">
        <v>94</v>
      </c>
      <c r="D1042" t="s">
        <v>21</v>
      </c>
      <c r="E1042">
        <v>0</v>
      </c>
      <c r="I1042">
        <v>2.0398205555809867</v>
      </c>
      <c r="J1042">
        <f t="shared" si="29"/>
        <v>0</v>
      </c>
    </row>
    <row r="1043" spans="1:10" x14ac:dyDescent="0.3">
      <c r="A1043">
        <v>2022</v>
      </c>
      <c r="B1043" t="s">
        <v>93</v>
      </c>
      <c r="C1043" t="s">
        <v>94</v>
      </c>
      <c r="D1043" t="s">
        <v>21</v>
      </c>
      <c r="E1043">
        <v>0</v>
      </c>
      <c r="I1043">
        <v>2.0661997222238115</v>
      </c>
      <c r="J1043">
        <f t="shared" si="29"/>
        <v>0</v>
      </c>
    </row>
    <row r="1044" spans="1:10" x14ac:dyDescent="0.3">
      <c r="A1044">
        <v>2022</v>
      </c>
      <c r="B1044" t="s">
        <v>93</v>
      </c>
      <c r="C1044" t="s">
        <v>94</v>
      </c>
      <c r="D1044" t="s">
        <v>21</v>
      </c>
      <c r="E1044">
        <v>0</v>
      </c>
      <c r="I1044">
        <v>2.0544688889053133</v>
      </c>
      <c r="J1044">
        <f t="shared" si="29"/>
        <v>0</v>
      </c>
    </row>
    <row r="1045" spans="1:10" x14ac:dyDescent="0.3">
      <c r="A1045">
        <v>2022</v>
      </c>
      <c r="B1045" t="s">
        <v>93</v>
      </c>
      <c r="C1045" t="s">
        <v>94</v>
      </c>
      <c r="D1045" t="s">
        <v>21</v>
      </c>
      <c r="E1045">
        <v>2</v>
      </c>
      <c r="I1045">
        <v>2.1</v>
      </c>
      <c r="J1045">
        <f t="shared" si="29"/>
        <v>0.95238095238095233</v>
      </c>
    </row>
    <row r="1046" spans="1:10" x14ac:dyDescent="0.3">
      <c r="A1046">
        <v>2022</v>
      </c>
      <c r="B1046" t="s">
        <v>93</v>
      </c>
      <c r="C1046" t="s">
        <v>94</v>
      </c>
      <c r="D1046" t="s">
        <v>21</v>
      </c>
      <c r="E1046">
        <v>5</v>
      </c>
      <c r="I1046">
        <v>2.1333333333333333</v>
      </c>
      <c r="J1046">
        <f t="shared" si="29"/>
        <v>2.34375</v>
      </c>
    </row>
    <row r="1047" spans="1:10" x14ac:dyDescent="0.3">
      <c r="A1047">
        <v>2019</v>
      </c>
      <c r="B1047" t="s">
        <v>93</v>
      </c>
      <c r="D1047" t="s">
        <v>21</v>
      </c>
      <c r="E1047">
        <v>248</v>
      </c>
      <c r="I1047">
        <f>2.25*5</f>
        <v>11.25</v>
      </c>
      <c r="J1047">
        <f t="shared" si="29"/>
        <v>22.044444444444444</v>
      </c>
    </row>
    <row r="1048" spans="1:10" x14ac:dyDescent="0.3">
      <c r="A1048">
        <v>2019</v>
      </c>
      <c r="B1048" t="s">
        <v>93</v>
      </c>
      <c r="D1048" t="s">
        <v>21</v>
      </c>
      <c r="E1048">
        <v>36</v>
      </c>
      <c r="I1048">
        <f>2.25*3</f>
        <v>6.75</v>
      </c>
      <c r="J1048">
        <f t="shared" si="29"/>
        <v>5.333333333333333</v>
      </c>
    </row>
    <row r="1049" spans="1:10" x14ac:dyDescent="0.3">
      <c r="A1049">
        <v>2016</v>
      </c>
      <c r="B1049" t="s">
        <v>93</v>
      </c>
      <c r="D1049" t="s">
        <v>21</v>
      </c>
      <c r="E1049">
        <v>0</v>
      </c>
      <c r="I1049">
        <v>2.5</v>
      </c>
      <c r="J1049">
        <f t="shared" si="29"/>
        <v>0</v>
      </c>
    </row>
    <row r="1050" spans="1:10" x14ac:dyDescent="0.3">
      <c r="A1050">
        <v>2016</v>
      </c>
      <c r="B1050" t="s">
        <v>93</v>
      </c>
      <c r="D1050" t="s">
        <v>21</v>
      </c>
      <c r="E1050">
        <v>158</v>
      </c>
      <c r="I1050">
        <v>1.9666699999999999</v>
      </c>
      <c r="J1050">
        <f t="shared" si="29"/>
        <v>80.338846883310367</v>
      </c>
    </row>
    <row r="1051" spans="1:10" x14ac:dyDescent="0.3">
      <c r="A1051">
        <v>2016</v>
      </c>
      <c r="B1051" t="s">
        <v>93</v>
      </c>
      <c r="D1051" t="s">
        <v>21</v>
      </c>
      <c r="E1051">
        <v>65</v>
      </c>
      <c r="I1051">
        <v>2.15</v>
      </c>
      <c r="J1051">
        <f t="shared" si="29"/>
        <v>30.232558139534884</v>
      </c>
    </row>
    <row r="1052" spans="1:10" x14ac:dyDescent="0.3">
      <c r="A1052">
        <v>2016</v>
      </c>
      <c r="B1052" t="s">
        <v>93</v>
      </c>
      <c r="D1052" t="s">
        <v>21</v>
      </c>
      <c r="E1052">
        <v>279</v>
      </c>
      <c r="I1052">
        <v>2.3666700000000001</v>
      </c>
      <c r="J1052">
        <f t="shared" si="29"/>
        <v>117.8871579054114</v>
      </c>
    </row>
    <row r="1053" spans="1:10" x14ac:dyDescent="0.3">
      <c r="A1053">
        <v>2013</v>
      </c>
      <c r="B1053" t="s">
        <v>93</v>
      </c>
      <c r="D1053" t="s">
        <v>21</v>
      </c>
      <c r="E1053">
        <v>322</v>
      </c>
      <c r="I1053">
        <v>6.5</v>
      </c>
      <c r="J1053">
        <f t="shared" si="29"/>
        <v>49.53846153846154</v>
      </c>
    </row>
    <row r="1054" spans="1:10" x14ac:dyDescent="0.3">
      <c r="A1054">
        <v>2013</v>
      </c>
      <c r="B1054" t="s">
        <v>93</v>
      </c>
      <c r="D1054" t="s">
        <v>21</v>
      </c>
      <c r="E1054">
        <v>771</v>
      </c>
      <c r="I1054">
        <f>3.25*8</f>
        <v>26</v>
      </c>
      <c r="J1054">
        <f t="shared" si="29"/>
        <v>29.653846153846153</v>
      </c>
    </row>
    <row r="1055" spans="1:10" x14ac:dyDescent="0.3">
      <c r="A1055">
        <v>2013</v>
      </c>
      <c r="B1055" t="s">
        <v>93</v>
      </c>
      <c r="D1055" t="s">
        <v>21</v>
      </c>
      <c r="E1055">
        <v>291</v>
      </c>
      <c r="I1055">
        <v>6.5</v>
      </c>
      <c r="J1055">
        <f t="shared" si="29"/>
        <v>44.769230769230766</v>
      </c>
    </row>
    <row r="1056" spans="1:10" x14ac:dyDescent="0.3">
      <c r="A1056">
        <v>2013</v>
      </c>
      <c r="B1056" t="s">
        <v>93</v>
      </c>
      <c r="D1056" t="s">
        <v>21</v>
      </c>
      <c r="E1056">
        <v>0</v>
      </c>
      <c r="I1056">
        <v>6.5</v>
      </c>
      <c r="J1056">
        <f t="shared" si="29"/>
        <v>0</v>
      </c>
    </row>
    <row r="1057" spans="1:10" x14ac:dyDescent="0.3">
      <c r="A1057">
        <v>2021</v>
      </c>
      <c r="B1057" t="s">
        <v>243</v>
      </c>
      <c r="C1057" t="s">
        <v>244</v>
      </c>
      <c r="D1057" t="s">
        <v>21</v>
      </c>
      <c r="E1057">
        <v>2</v>
      </c>
      <c r="I1057">
        <v>1.9</v>
      </c>
      <c r="J1057">
        <f>E1057/I1057</f>
        <v>1.0526315789473684</v>
      </c>
    </row>
    <row r="1058" spans="1:10" x14ac:dyDescent="0.3">
      <c r="A1058">
        <v>2021</v>
      </c>
      <c r="B1058" t="s">
        <v>243</v>
      </c>
      <c r="C1058" t="s">
        <v>244</v>
      </c>
      <c r="D1058" t="s">
        <v>21</v>
      </c>
      <c r="E1058">
        <v>2</v>
      </c>
      <c r="I1058">
        <v>1.95</v>
      </c>
      <c r="J1058">
        <f t="shared" ref="J1058:J1077" si="30">E1058/I1058</f>
        <v>1.0256410256410258</v>
      </c>
    </row>
    <row r="1059" spans="1:10" x14ac:dyDescent="0.3">
      <c r="A1059">
        <v>2021</v>
      </c>
      <c r="B1059" t="s">
        <v>243</v>
      </c>
      <c r="C1059" t="s">
        <v>244</v>
      </c>
      <c r="D1059" t="s">
        <v>21</v>
      </c>
      <c r="E1059">
        <v>20</v>
      </c>
      <c r="I1059">
        <v>1.9666666666666666</v>
      </c>
      <c r="J1059">
        <f t="shared" si="30"/>
        <v>10.16949152542373</v>
      </c>
    </row>
    <row r="1060" spans="1:10" x14ac:dyDescent="0.3">
      <c r="A1060">
        <v>2021</v>
      </c>
      <c r="B1060" t="s">
        <v>243</v>
      </c>
      <c r="C1060" t="s">
        <v>244</v>
      </c>
      <c r="D1060" t="s">
        <v>21</v>
      </c>
      <c r="E1060">
        <v>0</v>
      </c>
      <c r="I1060">
        <v>1.9833333333333334</v>
      </c>
      <c r="J1060">
        <f t="shared" si="30"/>
        <v>0</v>
      </c>
    </row>
    <row r="1061" spans="1:10" x14ac:dyDescent="0.3">
      <c r="A1061">
        <v>2021</v>
      </c>
      <c r="B1061" t="s">
        <v>243</v>
      </c>
      <c r="C1061" t="s">
        <v>244</v>
      </c>
      <c r="D1061" t="s">
        <v>21</v>
      </c>
      <c r="E1061">
        <v>1</v>
      </c>
      <c r="I1061">
        <v>1.9833333333333334</v>
      </c>
      <c r="J1061">
        <f t="shared" si="30"/>
        <v>0.50420168067226889</v>
      </c>
    </row>
    <row r="1062" spans="1:10" x14ac:dyDescent="0.3">
      <c r="A1062">
        <v>2021</v>
      </c>
      <c r="B1062" t="s">
        <v>243</v>
      </c>
      <c r="C1062" t="s">
        <v>244</v>
      </c>
      <c r="D1062" t="s">
        <v>21</v>
      </c>
      <c r="E1062">
        <v>3</v>
      </c>
      <c r="I1062">
        <v>2.0166666666666666</v>
      </c>
      <c r="J1062">
        <f t="shared" si="30"/>
        <v>1.4876033057851241</v>
      </c>
    </row>
    <row r="1063" spans="1:10" x14ac:dyDescent="0.3">
      <c r="A1063">
        <v>2021</v>
      </c>
      <c r="B1063" t="s">
        <v>243</v>
      </c>
      <c r="C1063" t="s">
        <v>245</v>
      </c>
      <c r="D1063" t="s">
        <v>21</v>
      </c>
      <c r="E1063">
        <v>8</v>
      </c>
      <c r="I1063">
        <v>1.9</v>
      </c>
      <c r="J1063">
        <f t="shared" si="30"/>
        <v>4.2105263157894735</v>
      </c>
    </row>
    <row r="1064" spans="1:10" x14ac:dyDescent="0.3">
      <c r="A1064">
        <v>2021</v>
      </c>
      <c r="B1064" t="s">
        <v>243</v>
      </c>
      <c r="C1064" t="s">
        <v>245</v>
      </c>
      <c r="D1064" t="s">
        <v>21</v>
      </c>
      <c r="E1064">
        <v>1</v>
      </c>
      <c r="I1064">
        <v>1.9</v>
      </c>
      <c r="J1064">
        <f t="shared" si="30"/>
        <v>0.52631578947368418</v>
      </c>
    </row>
    <row r="1065" spans="1:10" x14ac:dyDescent="0.3">
      <c r="A1065">
        <v>2021</v>
      </c>
      <c r="B1065" t="s">
        <v>243</v>
      </c>
      <c r="C1065" t="s">
        <v>245</v>
      </c>
      <c r="D1065" t="s">
        <v>21</v>
      </c>
      <c r="E1065">
        <v>31</v>
      </c>
      <c r="I1065">
        <v>1.9166666666666667</v>
      </c>
      <c r="J1065">
        <f t="shared" si="30"/>
        <v>16.173913043478262</v>
      </c>
    </row>
    <row r="1066" spans="1:10" x14ac:dyDescent="0.3">
      <c r="A1066">
        <v>2021</v>
      </c>
      <c r="B1066" t="s">
        <v>243</v>
      </c>
      <c r="C1066" t="s">
        <v>245</v>
      </c>
      <c r="D1066" t="s">
        <v>21</v>
      </c>
      <c r="E1066">
        <v>2</v>
      </c>
      <c r="I1066">
        <v>1.9166666666666667</v>
      </c>
      <c r="J1066">
        <f t="shared" si="30"/>
        <v>1.0434782608695652</v>
      </c>
    </row>
    <row r="1067" spans="1:10" x14ac:dyDescent="0.3">
      <c r="A1067">
        <v>2021</v>
      </c>
      <c r="B1067" t="s">
        <v>243</v>
      </c>
      <c r="C1067" t="s">
        <v>246</v>
      </c>
      <c r="D1067" t="s">
        <v>21</v>
      </c>
      <c r="E1067">
        <v>39</v>
      </c>
      <c r="I1067">
        <v>1.9</v>
      </c>
      <c r="J1067">
        <f t="shared" si="30"/>
        <v>20.526315789473685</v>
      </c>
    </row>
    <row r="1068" spans="1:10" x14ac:dyDescent="0.3">
      <c r="A1068">
        <v>2021</v>
      </c>
      <c r="B1068" t="s">
        <v>243</v>
      </c>
      <c r="C1068" t="s">
        <v>246</v>
      </c>
      <c r="D1068" t="s">
        <v>21</v>
      </c>
      <c r="E1068">
        <v>93</v>
      </c>
      <c r="I1068">
        <v>1.9666666666666666</v>
      </c>
      <c r="J1068">
        <f t="shared" si="30"/>
        <v>47.288135593220339</v>
      </c>
    </row>
    <row r="1069" spans="1:10" x14ac:dyDescent="0.3">
      <c r="A1069">
        <v>2021</v>
      </c>
      <c r="B1069" t="s">
        <v>243</v>
      </c>
      <c r="C1069" t="s">
        <v>246</v>
      </c>
      <c r="D1069" t="s">
        <v>21</v>
      </c>
      <c r="E1069">
        <v>102</v>
      </c>
      <c r="I1069">
        <v>1.9166666666666667</v>
      </c>
      <c r="J1069">
        <f t="shared" si="30"/>
        <v>53.217391304347821</v>
      </c>
    </row>
    <row r="1070" spans="1:10" x14ac:dyDescent="0.3">
      <c r="A1070">
        <v>2021</v>
      </c>
      <c r="B1070" t="s">
        <v>243</v>
      </c>
      <c r="C1070" t="s">
        <v>246</v>
      </c>
      <c r="D1070" t="s">
        <v>21</v>
      </c>
      <c r="E1070">
        <v>74</v>
      </c>
      <c r="I1070">
        <v>2</v>
      </c>
      <c r="J1070">
        <f t="shared" si="30"/>
        <v>37</v>
      </c>
    </row>
    <row r="1071" spans="1:10" x14ac:dyDescent="0.3">
      <c r="A1071">
        <v>2021</v>
      </c>
      <c r="B1071" t="s">
        <v>243</v>
      </c>
      <c r="C1071" t="s">
        <v>246</v>
      </c>
      <c r="D1071" t="s">
        <v>21</v>
      </c>
      <c r="E1071">
        <v>254</v>
      </c>
      <c r="I1071">
        <v>1.9666666666666666</v>
      </c>
      <c r="J1071">
        <f t="shared" si="30"/>
        <v>129.15254237288136</v>
      </c>
    </row>
    <row r="1072" spans="1:10" x14ac:dyDescent="0.3">
      <c r="A1072">
        <v>2021</v>
      </c>
      <c r="B1072" t="s">
        <v>243</v>
      </c>
      <c r="C1072" t="s">
        <v>246</v>
      </c>
      <c r="D1072" t="s">
        <v>21</v>
      </c>
      <c r="E1072">
        <v>2</v>
      </c>
      <c r="I1072">
        <v>1.9666666666666666</v>
      </c>
      <c r="J1072">
        <f t="shared" si="30"/>
        <v>1.0169491525423728</v>
      </c>
    </row>
    <row r="1073" spans="1:10" x14ac:dyDescent="0.3">
      <c r="A1073">
        <v>2021</v>
      </c>
      <c r="B1073" t="s">
        <v>243</v>
      </c>
      <c r="C1073" t="s">
        <v>246</v>
      </c>
      <c r="D1073" t="s">
        <v>21</v>
      </c>
      <c r="E1073">
        <v>9</v>
      </c>
      <c r="I1073">
        <v>1.9</v>
      </c>
      <c r="J1073">
        <f t="shared" si="30"/>
        <v>4.7368421052631584</v>
      </c>
    </row>
    <row r="1074" spans="1:10" x14ac:dyDescent="0.3">
      <c r="A1074">
        <v>2021</v>
      </c>
      <c r="B1074" t="s">
        <v>243</v>
      </c>
      <c r="C1074" t="s">
        <v>246</v>
      </c>
      <c r="D1074" t="s">
        <v>21</v>
      </c>
      <c r="E1074">
        <v>1</v>
      </c>
      <c r="I1074">
        <v>1.9</v>
      </c>
      <c r="J1074">
        <f t="shared" si="30"/>
        <v>0.52631578947368418</v>
      </c>
    </row>
    <row r="1075" spans="1:10" x14ac:dyDescent="0.3">
      <c r="A1075">
        <v>2021</v>
      </c>
      <c r="B1075" t="s">
        <v>243</v>
      </c>
      <c r="C1075" t="s">
        <v>246</v>
      </c>
      <c r="D1075" t="s">
        <v>21</v>
      </c>
      <c r="E1075">
        <v>8</v>
      </c>
      <c r="I1075">
        <v>1.8833333333333333</v>
      </c>
      <c r="J1075">
        <f t="shared" si="30"/>
        <v>4.2477876106194694</v>
      </c>
    </row>
    <row r="1076" spans="1:10" x14ac:dyDescent="0.3">
      <c r="A1076">
        <v>2021</v>
      </c>
      <c r="B1076" t="s">
        <v>243</v>
      </c>
      <c r="C1076" t="s">
        <v>246</v>
      </c>
      <c r="D1076" t="s">
        <v>21</v>
      </c>
      <c r="E1076">
        <v>8</v>
      </c>
      <c r="I1076">
        <v>1.9</v>
      </c>
      <c r="J1076">
        <f t="shared" si="30"/>
        <v>4.2105263157894735</v>
      </c>
    </row>
    <row r="1077" spans="1:10" x14ac:dyDescent="0.3">
      <c r="A1077">
        <v>2021</v>
      </c>
      <c r="B1077" t="s">
        <v>243</v>
      </c>
      <c r="C1077" t="s">
        <v>246</v>
      </c>
      <c r="D1077" t="s">
        <v>21</v>
      </c>
      <c r="E1077">
        <v>10</v>
      </c>
      <c r="I1077">
        <v>1.9</v>
      </c>
      <c r="J1077">
        <f t="shared" si="30"/>
        <v>5.2631578947368425</v>
      </c>
    </row>
    <row r="1078" spans="1:10" x14ac:dyDescent="0.3">
      <c r="A1078">
        <v>2021</v>
      </c>
      <c r="B1078" t="s">
        <v>252</v>
      </c>
      <c r="C1078" t="s">
        <v>247</v>
      </c>
      <c r="D1078" t="s">
        <v>39</v>
      </c>
      <c r="E1078">
        <v>14</v>
      </c>
      <c r="F1078">
        <v>635</v>
      </c>
      <c r="J1078">
        <f>E1078/(F1078/3600)</f>
        <v>79.370078740157481</v>
      </c>
    </row>
    <row r="1079" spans="1:10" x14ac:dyDescent="0.3">
      <c r="A1079">
        <v>2021</v>
      </c>
      <c r="B1079" t="s">
        <v>252</v>
      </c>
      <c r="C1079" t="s">
        <v>248</v>
      </c>
      <c r="D1079" t="s">
        <v>39</v>
      </c>
      <c r="E1079">
        <v>30</v>
      </c>
      <c r="F1079">
        <v>813</v>
      </c>
      <c r="J1079">
        <f t="shared" ref="J1079:J1085" si="31">E1079/(F1079/3600)</f>
        <v>132.84132841328415</v>
      </c>
    </row>
    <row r="1080" spans="1:10" x14ac:dyDescent="0.3">
      <c r="A1080">
        <v>2021</v>
      </c>
      <c r="B1080" t="s">
        <v>252</v>
      </c>
      <c r="C1080" t="s">
        <v>248</v>
      </c>
      <c r="D1080" t="s">
        <v>39</v>
      </c>
      <c r="E1080">
        <v>13</v>
      </c>
      <c r="F1080">
        <v>213</v>
      </c>
      <c r="J1080">
        <f t="shared" si="31"/>
        <v>219.71830985915494</v>
      </c>
    </row>
    <row r="1081" spans="1:10" x14ac:dyDescent="0.3">
      <c r="A1081">
        <v>2021</v>
      </c>
      <c r="B1081" t="s">
        <v>252</v>
      </c>
      <c r="C1081" t="s">
        <v>249</v>
      </c>
      <c r="D1081" t="s">
        <v>39</v>
      </c>
      <c r="E1081">
        <v>12</v>
      </c>
      <c r="F1081">
        <v>499</v>
      </c>
      <c r="J1081">
        <f t="shared" si="31"/>
        <v>86.573146292585179</v>
      </c>
    </row>
    <row r="1082" spans="1:10" x14ac:dyDescent="0.3">
      <c r="A1082">
        <v>2021</v>
      </c>
      <c r="B1082" t="s">
        <v>252</v>
      </c>
      <c r="C1082" t="s">
        <v>249</v>
      </c>
      <c r="D1082" t="s">
        <v>39</v>
      </c>
      <c r="E1082">
        <v>9</v>
      </c>
      <c r="F1082">
        <v>299</v>
      </c>
      <c r="J1082">
        <f t="shared" si="31"/>
        <v>108.36120401337793</v>
      </c>
    </row>
    <row r="1083" spans="1:10" x14ac:dyDescent="0.3">
      <c r="A1083">
        <v>2021</v>
      </c>
      <c r="B1083" t="s">
        <v>252</v>
      </c>
      <c r="C1083" t="s">
        <v>249</v>
      </c>
      <c r="D1083" t="s">
        <v>39</v>
      </c>
      <c r="E1083">
        <v>43</v>
      </c>
      <c r="F1083">
        <v>509</v>
      </c>
      <c r="J1083">
        <f t="shared" si="31"/>
        <v>304.12573673870332</v>
      </c>
    </row>
    <row r="1084" spans="1:10" x14ac:dyDescent="0.3">
      <c r="A1084">
        <v>2021</v>
      </c>
      <c r="B1084" t="s">
        <v>252</v>
      </c>
      <c r="C1084" t="s">
        <v>250</v>
      </c>
      <c r="D1084" t="s">
        <v>39</v>
      </c>
      <c r="E1084">
        <v>18</v>
      </c>
      <c r="F1084">
        <v>696</v>
      </c>
      <c r="J1084">
        <f t="shared" si="31"/>
        <v>93.103448275862064</v>
      </c>
    </row>
    <row r="1085" spans="1:10" x14ac:dyDescent="0.3">
      <c r="A1085">
        <v>2021</v>
      </c>
      <c r="B1085" t="s">
        <v>252</v>
      </c>
      <c r="C1085" t="s">
        <v>251</v>
      </c>
      <c r="D1085" t="s">
        <v>39</v>
      </c>
      <c r="E1085">
        <v>10</v>
      </c>
      <c r="F1085">
        <v>535</v>
      </c>
      <c r="J1085">
        <f t="shared" si="31"/>
        <v>67.289719626168221</v>
      </c>
    </row>
    <row r="1086" spans="1:10" x14ac:dyDescent="0.3">
      <c r="A1086">
        <v>2021</v>
      </c>
      <c r="B1086" t="s">
        <v>252</v>
      </c>
      <c r="C1086" t="s">
        <v>249</v>
      </c>
      <c r="D1086" t="s">
        <v>39</v>
      </c>
      <c r="E1086">
        <v>11</v>
      </c>
      <c r="I1086">
        <v>2.8166666666666669</v>
      </c>
      <c r="J1086">
        <f>E1086/I1086</f>
        <v>3.9053254437869818</v>
      </c>
    </row>
    <row r="1087" spans="1:10" x14ac:dyDescent="0.3">
      <c r="A1087">
        <v>2021</v>
      </c>
      <c r="B1087" t="s">
        <v>252</v>
      </c>
      <c r="C1087" t="s">
        <v>249</v>
      </c>
      <c r="D1087" t="s">
        <v>39</v>
      </c>
      <c r="E1087">
        <v>6</v>
      </c>
      <c r="I1087">
        <v>2.9</v>
      </c>
      <c r="J1087">
        <f t="shared" ref="J1087:J1154" si="32">E1087/I1087</f>
        <v>2.0689655172413794</v>
      </c>
    </row>
    <row r="1088" spans="1:10" x14ac:dyDescent="0.3">
      <c r="A1088">
        <v>2021</v>
      </c>
      <c r="B1088" t="s">
        <v>252</v>
      </c>
      <c r="C1088" t="s">
        <v>249</v>
      </c>
      <c r="D1088" t="s">
        <v>39</v>
      </c>
      <c r="E1088">
        <v>3</v>
      </c>
      <c r="I1088">
        <v>2.9833333333333334</v>
      </c>
      <c r="J1088">
        <f t="shared" si="32"/>
        <v>1.005586592178771</v>
      </c>
    </row>
    <row r="1089" spans="1:10" x14ac:dyDescent="0.3">
      <c r="A1089">
        <v>2021</v>
      </c>
      <c r="B1089" t="s">
        <v>252</v>
      </c>
      <c r="C1089" t="s">
        <v>249</v>
      </c>
      <c r="D1089" t="s">
        <v>39</v>
      </c>
      <c r="E1089">
        <v>23</v>
      </c>
      <c r="I1089">
        <v>2.9333333333333331</v>
      </c>
      <c r="J1089">
        <f t="shared" si="32"/>
        <v>7.8409090909090917</v>
      </c>
    </row>
    <row r="1090" spans="1:10" x14ac:dyDescent="0.3">
      <c r="A1090">
        <v>2021</v>
      </c>
      <c r="B1090" t="s">
        <v>252</v>
      </c>
      <c r="C1090" t="s">
        <v>249</v>
      </c>
      <c r="D1090" t="s">
        <v>39</v>
      </c>
      <c r="E1090">
        <v>28</v>
      </c>
      <c r="I1090">
        <v>2.5666666666666669</v>
      </c>
      <c r="J1090">
        <f t="shared" si="32"/>
        <v>10.909090909090908</v>
      </c>
    </row>
    <row r="1091" spans="1:10" x14ac:dyDescent="0.3">
      <c r="A1091">
        <v>2021</v>
      </c>
      <c r="B1091" t="s">
        <v>252</v>
      </c>
      <c r="C1091" t="s">
        <v>249</v>
      </c>
      <c r="D1091" t="s">
        <v>39</v>
      </c>
      <c r="E1091">
        <v>21</v>
      </c>
      <c r="I1091">
        <v>2.65</v>
      </c>
      <c r="J1091">
        <f t="shared" si="32"/>
        <v>7.9245283018867925</v>
      </c>
    </row>
    <row r="1092" spans="1:10" x14ac:dyDescent="0.3">
      <c r="A1092">
        <v>2021</v>
      </c>
      <c r="B1092" t="s">
        <v>252</v>
      </c>
      <c r="C1092" t="s">
        <v>249</v>
      </c>
      <c r="D1092" t="s">
        <v>39</v>
      </c>
      <c r="E1092">
        <v>31</v>
      </c>
      <c r="I1092">
        <v>2.95</v>
      </c>
      <c r="J1092">
        <f t="shared" si="32"/>
        <v>10.508474576271185</v>
      </c>
    </row>
    <row r="1093" spans="1:10" x14ac:dyDescent="0.3">
      <c r="A1093">
        <v>2021</v>
      </c>
      <c r="B1093" t="s">
        <v>252</v>
      </c>
      <c r="C1093" t="s">
        <v>249</v>
      </c>
      <c r="D1093" t="s">
        <v>39</v>
      </c>
      <c r="E1093">
        <v>9</v>
      </c>
      <c r="I1093">
        <v>3.0666666666666669</v>
      </c>
      <c r="J1093">
        <f t="shared" si="32"/>
        <v>2.9347826086956519</v>
      </c>
    </row>
    <row r="1094" spans="1:10" x14ac:dyDescent="0.3">
      <c r="A1094">
        <v>2021</v>
      </c>
      <c r="B1094" t="s">
        <v>252</v>
      </c>
      <c r="C1094" t="s">
        <v>249</v>
      </c>
      <c r="D1094" t="s">
        <v>39</v>
      </c>
      <c r="E1094">
        <v>6</v>
      </c>
      <c r="I1094">
        <v>2.8</v>
      </c>
      <c r="J1094">
        <f t="shared" si="32"/>
        <v>2.1428571428571428</v>
      </c>
    </row>
    <row r="1095" spans="1:10" x14ac:dyDescent="0.3">
      <c r="A1095">
        <v>2021</v>
      </c>
      <c r="B1095" t="s">
        <v>252</v>
      </c>
      <c r="C1095" t="s">
        <v>249</v>
      </c>
      <c r="D1095" t="s">
        <v>39</v>
      </c>
      <c r="E1095">
        <v>1</v>
      </c>
      <c r="I1095">
        <v>2.8333333333333335</v>
      </c>
      <c r="J1095">
        <f t="shared" si="32"/>
        <v>0.3529411764705882</v>
      </c>
    </row>
    <row r="1096" spans="1:10" x14ac:dyDescent="0.3">
      <c r="A1096">
        <v>2021</v>
      </c>
      <c r="B1096" t="s">
        <v>252</v>
      </c>
      <c r="C1096" t="s">
        <v>249</v>
      </c>
      <c r="D1096" t="s">
        <v>21</v>
      </c>
      <c r="E1096">
        <v>2</v>
      </c>
      <c r="I1096">
        <v>2.8166666666666669</v>
      </c>
      <c r="J1096">
        <f t="shared" si="32"/>
        <v>0.7100591715976331</v>
      </c>
    </row>
    <row r="1097" spans="1:10" x14ac:dyDescent="0.3">
      <c r="A1097">
        <v>2021</v>
      </c>
      <c r="B1097" t="s">
        <v>252</v>
      </c>
      <c r="C1097" t="s">
        <v>249</v>
      </c>
      <c r="D1097" t="s">
        <v>21</v>
      </c>
      <c r="E1097">
        <v>0</v>
      </c>
      <c r="I1097">
        <v>2.9</v>
      </c>
      <c r="J1097">
        <f t="shared" si="32"/>
        <v>0</v>
      </c>
    </row>
    <row r="1098" spans="1:10" x14ac:dyDescent="0.3">
      <c r="A1098">
        <v>2021</v>
      </c>
      <c r="B1098" t="s">
        <v>252</v>
      </c>
      <c r="C1098" t="s">
        <v>249</v>
      </c>
      <c r="D1098" t="s">
        <v>21</v>
      </c>
      <c r="E1098">
        <v>0</v>
      </c>
      <c r="I1098">
        <v>2.9833333333333334</v>
      </c>
      <c r="J1098">
        <f t="shared" si="32"/>
        <v>0</v>
      </c>
    </row>
    <row r="1099" spans="1:10" x14ac:dyDescent="0.3">
      <c r="A1099">
        <v>2021</v>
      </c>
      <c r="B1099" t="s">
        <v>252</v>
      </c>
      <c r="C1099" t="s">
        <v>249</v>
      </c>
      <c r="D1099" t="s">
        <v>21</v>
      </c>
      <c r="E1099">
        <v>0</v>
      </c>
      <c r="I1099">
        <v>2.9333333333333331</v>
      </c>
      <c r="J1099">
        <f t="shared" si="32"/>
        <v>0</v>
      </c>
    </row>
    <row r="1100" spans="1:10" x14ac:dyDescent="0.3">
      <c r="A1100">
        <v>2021</v>
      </c>
      <c r="B1100" t="s">
        <v>252</v>
      </c>
      <c r="C1100" t="s">
        <v>249</v>
      </c>
      <c r="D1100" t="s">
        <v>21</v>
      </c>
      <c r="E1100">
        <v>4</v>
      </c>
      <c r="I1100">
        <v>2.5666666666666669</v>
      </c>
      <c r="J1100">
        <f t="shared" si="32"/>
        <v>1.5584415584415583</v>
      </c>
    </row>
    <row r="1101" spans="1:10" x14ac:dyDescent="0.3">
      <c r="A1101">
        <v>2021</v>
      </c>
      <c r="B1101" t="s">
        <v>252</v>
      </c>
      <c r="C1101" t="s">
        <v>249</v>
      </c>
      <c r="D1101" t="s">
        <v>21</v>
      </c>
      <c r="E1101">
        <v>0</v>
      </c>
      <c r="I1101">
        <v>2.65</v>
      </c>
      <c r="J1101">
        <f t="shared" si="32"/>
        <v>0</v>
      </c>
    </row>
    <row r="1102" spans="1:10" x14ac:dyDescent="0.3">
      <c r="A1102">
        <v>2021</v>
      </c>
      <c r="B1102" t="s">
        <v>252</v>
      </c>
      <c r="C1102" t="s">
        <v>249</v>
      </c>
      <c r="D1102" t="s">
        <v>21</v>
      </c>
      <c r="E1102">
        <v>5</v>
      </c>
      <c r="I1102">
        <v>2.95</v>
      </c>
      <c r="J1102">
        <f t="shared" si="32"/>
        <v>1.6949152542372881</v>
      </c>
    </row>
    <row r="1103" spans="1:10" x14ac:dyDescent="0.3">
      <c r="A1103">
        <v>2021</v>
      </c>
      <c r="B1103" t="s">
        <v>252</v>
      </c>
      <c r="C1103" t="s">
        <v>249</v>
      </c>
      <c r="D1103" t="s">
        <v>21</v>
      </c>
      <c r="E1103">
        <v>1</v>
      </c>
      <c r="I1103">
        <v>3.0666666666666669</v>
      </c>
      <c r="J1103">
        <f t="shared" si="32"/>
        <v>0.32608695652173914</v>
      </c>
    </row>
    <row r="1104" spans="1:10" x14ac:dyDescent="0.3">
      <c r="A1104">
        <v>2021</v>
      </c>
      <c r="B1104" t="s">
        <v>252</v>
      </c>
      <c r="C1104" t="s">
        <v>249</v>
      </c>
      <c r="D1104" t="s">
        <v>21</v>
      </c>
      <c r="E1104">
        <v>1</v>
      </c>
      <c r="I1104">
        <v>2.8</v>
      </c>
      <c r="J1104">
        <f t="shared" si="32"/>
        <v>0.35714285714285715</v>
      </c>
    </row>
    <row r="1105" spans="1:10" x14ac:dyDescent="0.3">
      <c r="A1105">
        <v>2021</v>
      </c>
      <c r="B1105" t="s">
        <v>252</v>
      </c>
      <c r="C1105" t="s">
        <v>249</v>
      </c>
      <c r="D1105" t="s">
        <v>21</v>
      </c>
      <c r="E1105">
        <v>2</v>
      </c>
      <c r="I1105">
        <v>2.8333333333333335</v>
      </c>
      <c r="J1105">
        <f t="shared" si="32"/>
        <v>0.70588235294117641</v>
      </c>
    </row>
    <row r="1106" spans="1:10" x14ac:dyDescent="0.3">
      <c r="A1106">
        <v>2021</v>
      </c>
      <c r="B1106" t="s">
        <v>252</v>
      </c>
      <c r="C1106" t="s">
        <v>250</v>
      </c>
      <c r="D1106" t="s">
        <v>39</v>
      </c>
      <c r="E1106">
        <v>2</v>
      </c>
      <c r="I1106">
        <v>2.0333333333333332</v>
      </c>
      <c r="J1106">
        <f t="shared" si="32"/>
        <v>0.98360655737704927</v>
      </c>
    </row>
    <row r="1107" spans="1:10" x14ac:dyDescent="0.3">
      <c r="A1107">
        <v>2021</v>
      </c>
      <c r="B1107" t="s">
        <v>252</v>
      </c>
      <c r="C1107" t="s">
        <v>250</v>
      </c>
      <c r="D1107" t="s">
        <v>39</v>
      </c>
      <c r="E1107">
        <v>4</v>
      </c>
      <c r="I1107">
        <v>1.95</v>
      </c>
      <c r="J1107">
        <f t="shared" si="32"/>
        <v>2.0512820512820515</v>
      </c>
    </row>
    <row r="1108" spans="1:10" x14ac:dyDescent="0.3">
      <c r="A1108">
        <v>2021</v>
      </c>
      <c r="B1108" t="s">
        <v>252</v>
      </c>
      <c r="C1108" t="s">
        <v>250</v>
      </c>
      <c r="D1108" t="s">
        <v>39</v>
      </c>
      <c r="E1108">
        <v>0</v>
      </c>
      <c r="I1108">
        <v>2</v>
      </c>
      <c r="J1108">
        <f t="shared" si="32"/>
        <v>0</v>
      </c>
    </row>
    <row r="1109" spans="1:10" x14ac:dyDescent="0.3">
      <c r="A1109">
        <v>2021</v>
      </c>
      <c r="B1109" t="s">
        <v>252</v>
      </c>
      <c r="C1109" t="s">
        <v>250</v>
      </c>
      <c r="D1109" t="s">
        <v>39</v>
      </c>
      <c r="E1109">
        <v>0</v>
      </c>
      <c r="I1109">
        <v>1.9833333333333334</v>
      </c>
      <c r="J1109">
        <f t="shared" si="32"/>
        <v>0</v>
      </c>
    </row>
    <row r="1110" spans="1:10" x14ac:dyDescent="0.3">
      <c r="A1110">
        <v>2021</v>
      </c>
      <c r="B1110" t="s">
        <v>252</v>
      </c>
      <c r="C1110" t="s">
        <v>250</v>
      </c>
      <c r="D1110" t="s">
        <v>39</v>
      </c>
      <c r="E1110">
        <v>1</v>
      </c>
      <c r="I1110">
        <v>2.0166666666666666</v>
      </c>
      <c r="J1110">
        <f t="shared" si="32"/>
        <v>0.49586776859504134</v>
      </c>
    </row>
    <row r="1111" spans="1:10" x14ac:dyDescent="0.3">
      <c r="A1111">
        <v>2021</v>
      </c>
      <c r="B1111" t="s">
        <v>252</v>
      </c>
      <c r="C1111" t="s">
        <v>250</v>
      </c>
      <c r="D1111" t="s">
        <v>39</v>
      </c>
      <c r="E1111">
        <v>1</v>
      </c>
      <c r="I1111">
        <v>2.0333333333333332</v>
      </c>
      <c r="J1111">
        <f t="shared" si="32"/>
        <v>0.49180327868852464</v>
      </c>
    </row>
    <row r="1112" spans="1:10" x14ac:dyDescent="0.3">
      <c r="A1112">
        <v>2021</v>
      </c>
      <c r="B1112" t="s">
        <v>252</v>
      </c>
      <c r="C1112" t="s">
        <v>250</v>
      </c>
      <c r="D1112" t="s">
        <v>39</v>
      </c>
      <c r="E1112">
        <v>4</v>
      </c>
      <c r="I1112">
        <v>2.0333333333333332</v>
      </c>
      <c r="J1112">
        <f t="shared" si="32"/>
        <v>1.9672131147540985</v>
      </c>
    </row>
    <row r="1113" spans="1:10" x14ac:dyDescent="0.3">
      <c r="A1113">
        <v>2021</v>
      </c>
      <c r="B1113" t="s">
        <v>252</v>
      </c>
      <c r="C1113" t="s">
        <v>250</v>
      </c>
      <c r="D1113" t="s">
        <v>39</v>
      </c>
      <c r="E1113">
        <v>1</v>
      </c>
      <c r="I1113">
        <v>2.0666666666666669</v>
      </c>
      <c r="J1113">
        <f t="shared" si="32"/>
        <v>0.48387096774193544</v>
      </c>
    </row>
    <row r="1114" spans="1:10" x14ac:dyDescent="0.3">
      <c r="A1114">
        <v>2021</v>
      </c>
      <c r="B1114" t="s">
        <v>252</v>
      </c>
      <c r="C1114" t="s">
        <v>250</v>
      </c>
      <c r="D1114" t="s">
        <v>39</v>
      </c>
      <c r="E1114">
        <v>0</v>
      </c>
      <c r="I1114">
        <v>2.0666666666666669</v>
      </c>
      <c r="J1114">
        <f t="shared" si="32"/>
        <v>0</v>
      </c>
    </row>
    <row r="1115" spans="1:10" x14ac:dyDescent="0.3">
      <c r="A1115">
        <v>2021</v>
      </c>
      <c r="B1115" t="s">
        <v>252</v>
      </c>
      <c r="C1115" t="s">
        <v>250</v>
      </c>
      <c r="D1115" t="s">
        <v>39</v>
      </c>
      <c r="E1115">
        <v>0</v>
      </c>
      <c r="I1115">
        <v>2.0499999999999998</v>
      </c>
      <c r="J1115">
        <f t="shared" si="32"/>
        <v>0</v>
      </c>
    </row>
    <row r="1116" spans="1:10" x14ac:dyDescent="0.3">
      <c r="A1116">
        <v>2021</v>
      </c>
      <c r="B1116" t="s">
        <v>252</v>
      </c>
      <c r="C1116" t="s">
        <v>250</v>
      </c>
      <c r="D1116" t="s">
        <v>21</v>
      </c>
      <c r="E1116">
        <v>0</v>
      </c>
      <c r="I1116">
        <v>2.0333333333333332</v>
      </c>
      <c r="J1116">
        <f t="shared" si="32"/>
        <v>0</v>
      </c>
    </row>
    <row r="1117" spans="1:10" x14ac:dyDescent="0.3">
      <c r="A1117">
        <v>2021</v>
      </c>
      <c r="B1117" t="s">
        <v>252</v>
      </c>
      <c r="C1117" t="s">
        <v>250</v>
      </c>
      <c r="D1117" t="s">
        <v>21</v>
      </c>
      <c r="E1117">
        <v>0</v>
      </c>
      <c r="I1117">
        <v>1.95</v>
      </c>
      <c r="J1117">
        <f t="shared" si="32"/>
        <v>0</v>
      </c>
    </row>
    <row r="1118" spans="1:10" x14ac:dyDescent="0.3">
      <c r="A1118">
        <v>2021</v>
      </c>
      <c r="B1118" t="s">
        <v>252</v>
      </c>
      <c r="C1118" t="s">
        <v>250</v>
      </c>
      <c r="D1118" t="s">
        <v>21</v>
      </c>
      <c r="E1118">
        <v>0</v>
      </c>
      <c r="I1118">
        <v>2</v>
      </c>
      <c r="J1118">
        <f t="shared" si="32"/>
        <v>0</v>
      </c>
    </row>
    <row r="1119" spans="1:10" x14ac:dyDescent="0.3">
      <c r="A1119">
        <v>2021</v>
      </c>
      <c r="B1119" t="s">
        <v>252</v>
      </c>
      <c r="C1119" t="s">
        <v>250</v>
      </c>
      <c r="D1119" t="s">
        <v>21</v>
      </c>
      <c r="E1119">
        <v>0</v>
      </c>
      <c r="I1119">
        <v>1.9833333333333334</v>
      </c>
      <c r="J1119">
        <f t="shared" si="32"/>
        <v>0</v>
      </c>
    </row>
    <row r="1120" spans="1:10" x14ac:dyDescent="0.3">
      <c r="A1120">
        <v>2021</v>
      </c>
      <c r="B1120" t="s">
        <v>252</v>
      </c>
      <c r="C1120" t="s">
        <v>250</v>
      </c>
      <c r="D1120" t="s">
        <v>21</v>
      </c>
      <c r="E1120">
        <v>0</v>
      </c>
      <c r="I1120">
        <v>2.0166666666666666</v>
      </c>
      <c r="J1120">
        <f t="shared" si="32"/>
        <v>0</v>
      </c>
    </row>
    <row r="1121" spans="1:10" x14ac:dyDescent="0.3">
      <c r="A1121">
        <v>2021</v>
      </c>
      <c r="B1121" t="s">
        <v>252</v>
      </c>
      <c r="C1121" t="s">
        <v>250</v>
      </c>
      <c r="D1121" t="s">
        <v>21</v>
      </c>
      <c r="E1121">
        <v>0</v>
      </c>
      <c r="I1121">
        <v>2.0333333333333332</v>
      </c>
      <c r="J1121">
        <f t="shared" si="32"/>
        <v>0</v>
      </c>
    </row>
    <row r="1122" spans="1:10" x14ac:dyDescent="0.3">
      <c r="A1122">
        <v>2021</v>
      </c>
      <c r="B1122" t="s">
        <v>252</v>
      </c>
      <c r="C1122" t="s">
        <v>250</v>
      </c>
      <c r="D1122" t="s">
        <v>21</v>
      </c>
      <c r="E1122">
        <v>0</v>
      </c>
      <c r="I1122">
        <v>2.0333333333333332</v>
      </c>
      <c r="J1122">
        <f t="shared" si="32"/>
        <v>0</v>
      </c>
    </row>
    <row r="1123" spans="1:10" x14ac:dyDescent="0.3">
      <c r="A1123">
        <v>2021</v>
      </c>
      <c r="B1123" t="s">
        <v>252</v>
      </c>
      <c r="C1123" t="s">
        <v>250</v>
      </c>
      <c r="D1123" t="s">
        <v>21</v>
      </c>
      <c r="E1123">
        <v>0</v>
      </c>
      <c r="I1123">
        <v>2.0666666666666669</v>
      </c>
      <c r="J1123">
        <f t="shared" si="32"/>
        <v>0</v>
      </c>
    </row>
    <row r="1124" spans="1:10" x14ac:dyDescent="0.3">
      <c r="A1124">
        <v>2021</v>
      </c>
      <c r="B1124" t="s">
        <v>252</v>
      </c>
      <c r="C1124" t="s">
        <v>250</v>
      </c>
      <c r="D1124" t="s">
        <v>21</v>
      </c>
      <c r="E1124">
        <v>0</v>
      </c>
      <c r="I1124">
        <v>2.0666666666666669</v>
      </c>
      <c r="J1124">
        <f t="shared" si="32"/>
        <v>0</v>
      </c>
    </row>
    <row r="1125" spans="1:10" x14ac:dyDescent="0.3">
      <c r="A1125">
        <v>2021</v>
      </c>
      <c r="B1125" t="s">
        <v>252</v>
      </c>
      <c r="C1125" t="s">
        <v>250</v>
      </c>
      <c r="D1125" t="s">
        <v>21</v>
      </c>
      <c r="E1125">
        <v>0</v>
      </c>
      <c r="I1125">
        <v>2.0499999999999998</v>
      </c>
      <c r="J1125">
        <f t="shared" si="32"/>
        <v>0</v>
      </c>
    </row>
    <row r="1126" spans="1:10" x14ac:dyDescent="0.3">
      <c r="A1126">
        <v>2021</v>
      </c>
      <c r="B1126" t="s">
        <v>252</v>
      </c>
      <c r="C1126" t="s">
        <v>251</v>
      </c>
      <c r="D1126" t="s">
        <v>39</v>
      </c>
      <c r="E1126">
        <v>0</v>
      </c>
      <c r="I1126">
        <v>1.9833333333333334</v>
      </c>
      <c r="J1126">
        <f t="shared" si="32"/>
        <v>0</v>
      </c>
    </row>
    <row r="1127" spans="1:10" x14ac:dyDescent="0.3">
      <c r="A1127">
        <v>2021</v>
      </c>
      <c r="B1127" t="s">
        <v>252</v>
      </c>
      <c r="C1127" t="s">
        <v>251</v>
      </c>
      <c r="D1127" t="s">
        <v>39</v>
      </c>
      <c r="E1127">
        <v>0</v>
      </c>
      <c r="I1127">
        <v>1.9833333333333334</v>
      </c>
      <c r="J1127">
        <f t="shared" si="32"/>
        <v>0</v>
      </c>
    </row>
    <row r="1128" spans="1:10" x14ac:dyDescent="0.3">
      <c r="A1128">
        <v>2021</v>
      </c>
      <c r="B1128" t="s">
        <v>252</v>
      </c>
      <c r="C1128" t="s">
        <v>251</v>
      </c>
      <c r="D1128" t="s">
        <v>39</v>
      </c>
      <c r="E1128">
        <v>0</v>
      </c>
      <c r="I1128">
        <v>1.9833333333333334</v>
      </c>
      <c r="J1128">
        <f t="shared" si="32"/>
        <v>0</v>
      </c>
    </row>
    <row r="1129" spans="1:10" x14ac:dyDescent="0.3">
      <c r="A1129">
        <v>2021</v>
      </c>
      <c r="B1129" t="s">
        <v>252</v>
      </c>
      <c r="C1129" t="s">
        <v>251</v>
      </c>
      <c r="D1129" t="s">
        <v>39</v>
      </c>
      <c r="E1129">
        <v>1</v>
      </c>
      <c r="I1129">
        <v>1.9833333333333334</v>
      </c>
      <c r="J1129">
        <f t="shared" si="32"/>
        <v>0.50420168067226889</v>
      </c>
    </row>
    <row r="1130" spans="1:10" x14ac:dyDescent="0.3">
      <c r="A1130">
        <v>2021</v>
      </c>
      <c r="B1130" t="s">
        <v>252</v>
      </c>
      <c r="C1130" t="s">
        <v>251</v>
      </c>
      <c r="D1130" t="s">
        <v>39</v>
      </c>
      <c r="E1130">
        <v>0</v>
      </c>
      <c r="I1130">
        <v>2.0166666666666666</v>
      </c>
      <c r="J1130">
        <f t="shared" si="32"/>
        <v>0</v>
      </c>
    </row>
    <row r="1131" spans="1:10" x14ac:dyDescent="0.3">
      <c r="A1131">
        <v>2021</v>
      </c>
      <c r="B1131" t="s">
        <v>252</v>
      </c>
      <c r="C1131" t="s">
        <v>251</v>
      </c>
      <c r="D1131" t="s">
        <v>39</v>
      </c>
      <c r="E1131">
        <v>1</v>
      </c>
      <c r="I1131">
        <v>2.0166666666666666</v>
      </c>
      <c r="J1131">
        <f t="shared" si="32"/>
        <v>0.49586776859504134</v>
      </c>
    </row>
    <row r="1132" spans="1:10" x14ac:dyDescent="0.3">
      <c r="A1132">
        <v>2021</v>
      </c>
      <c r="B1132" t="s">
        <v>252</v>
      </c>
      <c r="C1132" t="s">
        <v>251</v>
      </c>
      <c r="D1132" t="s">
        <v>39</v>
      </c>
      <c r="E1132">
        <v>0</v>
      </c>
      <c r="I1132">
        <v>2.0499999999999998</v>
      </c>
      <c r="J1132">
        <f t="shared" si="32"/>
        <v>0</v>
      </c>
    </row>
    <row r="1133" spans="1:10" x14ac:dyDescent="0.3">
      <c r="A1133">
        <v>2021</v>
      </c>
      <c r="B1133" t="s">
        <v>252</v>
      </c>
      <c r="C1133" t="s">
        <v>251</v>
      </c>
      <c r="D1133" t="s">
        <v>39</v>
      </c>
      <c r="E1133">
        <v>0</v>
      </c>
      <c r="I1133">
        <v>2.0333333333333332</v>
      </c>
      <c r="J1133">
        <f t="shared" si="32"/>
        <v>0</v>
      </c>
    </row>
    <row r="1134" spans="1:10" x14ac:dyDescent="0.3">
      <c r="A1134">
        <v>2021</v>
      </c>
      <c r="B1134" t="s">
        <v>252</v>
      </c>
      <c r="C1134" t="s">
        <v>251</v>
      </c>
      <c r="D1134" t="s">
        <v>39</v>
      </c>
      <c r="E1134">
        <v>0</v>
      </c>
      <c r="I1134">
        <v>2.0666666666666669</v>
      </c>
      <c r="J1134">
        <f t="shared" si="32"/>
        <v>0</v>
      </c>
    </row>
    <row r="1135" spans="1:10" x14ac:dyDescent="0.3">
      <c r="A1135">
        <v>2021</v>
      </c>
      <c r="B1135" t="s">
        <v>252</v>
      </c>
      <c r="C1135" t="s">
        <v>251</v>
      </c>
      <c r="D1135" t="s">
        <v>39</v>
      </c>
      <c r="E1135">
        <v>2</v>
      </c>
      <c r="I1135">
        <v>2.0666666666666669</v>
      </c>
      <c r="J1135">
        <f t="shared" si="32"/>
        <v>0.96774193548387089</v>
      </c>
    </row>
    <row r="1136" spans="1:10" x14ac:dyDescent="0.3">
      <c r="A1136">
        <v>2021</v>
      </c>
      <c r="B1136" t="s">
        <v>252</v>
      </c>
      <c r="C1136" t="s">
        <v>251</v>
      </c>
      <c r="D1136" t="s">
        <v>21</v>
      </c>
      <c r="E1136">
        <v>0</v>
      </c>
      <c r="I1136">
        <v>1.9833333333333334</v>
      </c>
      <c r="J1136">
        <f t="shared" si="32"/>
        <v>0</v>
      </c>
    </row>
    <row r="1137" spans="1:10" x14ac:dyDescent="0.3">
      <c r="A1137">
        <v>2021</v>
      </c>
      <c r="B1137" t="s">
        <v>252</v>
      </c>
      <c r="C1137" t="s">
        <v>251</v>
      </c>
      <c r="D1137" t="s">
        <v>21</v>
      </c>
      <c r="E1137">
        <v>0</v>
      </c>
      <c r="I1137">
        <v>1.9833333333333334</v>
      </c>
      <c r="J1137">
        <f t="shared" si="32"/>
        <v>0</v>
      </c>
    </row>
    <row r="1138" spans="1:10" x14ac:dyDescent="0.3">
      <c r="A1138">
        <v>2021</v>
      </c>
      <c r="B1138" t="s">
        <v>252</v>
      </c>
      <c r="C1138" t="s">
        <v>251</v>
      </c>
      <c r="D1138" t="s">
        <v>21</v>
      </c>
      <c r="E1138">
        <v>0</v>
      </c>
      <c r="I1138">
        <v>1.9833333333333334</v>
      </c>
      <c r="J1138">
        <f t="shared" si="32"/>
        <v>0</v>
      </c>
    </row>
    <row r="1139" spans="1:10" x14ac:dyDescent="0.3">
      <c r="A1139">
        <v>2021</v>
      </c>
      <c r="B1139" t="s">
        <v>252</v>
      </c>
      <c r="C1139" t="s">
        <v>251</v>
      </c>
      <c r="D1139" t="s">
        <v>21</v>
      </c>
      <c r="E1139">
        <v>1</v>
      </c>
      <c r="I1139">
        <v>1.9833333333333334</v>
      </c>
      <c r="J1139">
        <f t="shared" si="32"/>
        <v>0.50420168067226889</v>
      </c>
    </row>
    <row r="1140" spans="1:10" x14ac:dyDescent="0.3">
      <c r="A1140">
        <v>2021</v>
      </c>
      <c r="B1140" t="s">
        <v>252</v>
      </c>
      <c r="C1140" t="s">
        <v>251</v>
      </c>
      <c r="D1140" t="s">
        <v>21</v>
      </c>
      <c r="E1140">
        <v>0</v>
      </c>
      <c r="I1140">
        <v>2.0166666666666666</v>
      </c>
      <c r="J1140">
        <f t="shared" si="32"/>
        <v>0</v>
      </c>
    </row>
    <row r="1141" spans="1:10" x14ac:dyDescent="0.3">
      <c r="A1141">
        <v>2021</v>
      </c>
      <c r="B1141" t="s">
        <v>252</v>
      </c>
      <c r="C1141" t="s">
        <v>251</v>
      </c>
      <c r="D1141" t="s">
        <v>21</v>
      </c>
      <c r="E1141">
        <v>0</v>
      </c>
      <c r="I1141">
        <v>2.0166666666666666</v>
      </c>
      <c r="J1141">
        <f t="shared" si="32"/>
        <v>0</v>
      </c>
    </row>
    <row r="1142" spans="1:10" x14ac:dyDescent="0.3">
      <c r="A1142">
        <v>2021</v>
      </c>
      <c r="B1142" t="s">
        <v>252</v>
      </c>
      <c r="C1142" t="s">
        <v>251</v>
      </c>
      <c r="D1142" t="s">
        <v>21</v>
      </c>
      <c r="E1142">
        <v>1</v>
      </c>
      <c r="I1142">
        <v>2.0499999999999998</v>
      </c>
      <c r="J1142">
        <f t="shared" si="32"/>
        <v>0.48780487804878053</v>
      </c>
    </row>
    <row r="1143" spans="1:10" x14ac:dyDescent="0.3">
      <c r="A1143">
        <v>2021</v>
      </c>
      <c r="B1143" t="s">
        <v>252</v>
      </c>
      <c r="C1143" t="s">
        <v>251</v>
      </c>
      <c r="D1143" t="s">
        <v>21</v>
      </c>
      <c r="E1143">
        <v>0</v>
      </c>
      <c r="I1143">
        <v>2.0333333333333332</v>
      </c>
      <c r="J1143">
        <f t="shared" si="32"/>
        <v>0</v>
      </c>
    </row>
    <row r="1144" spans="1:10" x14ac:dyDescent="0.3">
      <c r="A1144">
        <v>2021</v>
      </c>
      <c r="B1144" t="s">
        <v>252</v>
      </c>
      <c r="C1144" t="s">
        <v>251</v>
      </c>
      <c r="D1144" t="s">
        <v>21</v>
      </c>
      <c r="E1144">
        <v>0</v>
      </c>
      <c r="I1144">
        <v>2.0666666666666669</v>
      </c>
      <c r="J1144">
        <f t="shared" si="32"/>
        <v>0</v>
      </c>
    </row>
    <row r="1145" spans="1:10" x14ac:dyDescent="0.3">
      <c r="A1145">
        <v>2021</v>
      </c>
      <c r="B1145" t="s">
        <v>252</v>
      </c>
      <c r="C1145" t="s">
        <v>251</v>
      </c>
      <c r="D1145" t="s">
        <v>21</v>
      </c>
      <c r="E1145">
        <v>0</v>
      </c>
      <c r="I1145">
        <v>2.0666666666666669</v>
      </c>
      <c r="J1145">
        <f t="shared" si="32"/>
        <v>0</v>
      </c>
    </row>
    <row r="1146" spans="1:10" x14ac:dyDescent="0.3">
      <c r="A1146">
        <v>2021</v>
      </c>
      <c r="B1146" t="s">
        <v>257</v>
      </c>
      <c r="C1146" t="s">
        <v>253</v>
      </c>
      <c r="D1146" t="s">
        <v>39</v>
      </c>
      <c r="E1146">
        <v>6</v>
      </c>
      <c r="I1146">
        <v>1.7333333333333334</v>
      </c>
      <c r="J1146">
        <f t="shared" si="32"/>
        <v>3.4615384615384612</v>
      </c>
    </row>
    <row r="1147" spans="1:10" x14ac:dyDescent="0.3">
      <c r="A1147">
        <v>2021</v>
      </c>
      <c r="B1147" t="s">
        <v>257</v>
      </c>
      <c r="C1147" t="s">
        <v>253</v>
      </c>
      <c r="D1147" t="s">
        <v>39</v>
      </c>
      <c r="E1147">
        <v>2</v>
      </c>
      <c r="I1147">
        <v>1.7666666666666666</v>
      </c>
      <c r="J1147">
        <f t="shared" si="32"/>
        <v>1.1320754716981132</v>
      </c>
    </row>
    <row r="1148" spans="1:10" x14ac:dyDescent="0.3">
      <c r="A1148">
        <v>2021</v>
      </c>
      <c r="B1148" t="s">
        <v>257</v>
      </c>
      <c r="C1148" t="s">
        <v>253</v>
      </c>
      <c r="D1148" t="s">
        <v>39</v>
      </c>
      <c r="E1148">
        <v>1</v>
      </c>
      <c r="I1148">
        <v>1.8333333333333333</v>
      </c>
      <c r="J1148">
        <f t="shared" si="32"/>
        <v>0.54545454545454553</v>
      </c>
    </row>
    <row r="1149" spans="1:10" x14ac:dyDescent="0.3">
      <c r="A1149">
        <v>2021</v>
      </c>
      <c r="B1149" t="s">
        <v>257</v>
      </c>
      <c r="C1149" t="s">
        <v>253</v>
      </c>
      <c r="D1149" t="s">
        <v>39</v>
      </c>
      <c r="E1149">
        <v>0</v>
      </c>
      <c r="I1149">
        <v>1.8333333333333333</v>
      </c>
      <c r="J1149">
        <f t="shared" si="32"/>
        <v>0</v>
      </c>
    </row>
    <row r="1150" spans="1:10" x14ac:dyDescent="0.3">
      <c r="A1150">
        <v>2021</v>
      </c>
      <c r="B1150" t="s">
        <v>257</v>
      </c>
      <c r="C1150" t="s">
        <v>253</v>
      </c>
      <c r="D1150" t="s">
        <v>39</v>
      </c>
      <c r="E1150">
        <v>1</v>
      </c>
      <c r="I1150">
        <v>1.7166666666666666</v>
      </c>
      <c r="J1150">
        <f t="shared" si="32"/>
        <v>0.58252427184466027</v>
      </c>
    </row>
    <row r="1151" spans="1:10" x14ac:dyDescent="0.3">
      <c r="A1151">
        <v>2021</v>
      </c>
      <c r="B1151" t="s">
        <v>257</v>
      </c>
      <c r="C1151" t="s">
        <v>253</v>
      </c>
      <c r="D1151" t="s">
        <v>39</v>
      </c>
      <c r="E1151">
        <v>0</v>
      </c>
      <c r="I1151">
        <v>1.7166666666666666</v>
      </c>
      <c r="J1151">
        <f t="shared" si="32"/>
        <v>0</v>
      </c>
    </row>
    <row r="1152" spans="1:10" x14ac:dyDescent="0.3">
      <c r="A1152">
        <v>2021</v>
      </c>
      <c r="B1152" t="s">
        <v>257</v>
      </c>
      <c r="C1152" t="s">
        <v>253</v>
      </c>
      <c r="D1152" t="s">
        <v>39</v>
      </c>
      <c r="E1152">
        <v>0</v>
      </c>
      <c r="I1152">
        <v>1.7666666666666666</v>
      </c>
      <c r="J1152">
        <f t="shared" si="32"/>
        <v>0</v>
      </c>
    </row>
    <row r="1153" spans="1:10" x14ac:dyDescent="0.3">
      <c r="A1153">
        <v>2021</v>
      </c>
      <c r="B1153" t="s">
        <v>257</v>
      </c>
      <c r="C1153" t="s">
        <v>253</v>
      </c>
      <c r="D1153" t="s">
        <v>39</v>
      </c>
      <c r="E1153">
        <v>0</v>
      </c>
      <c r="I1153">
        <v>1.8</v>
      </c>
      <c r="J1153">
        <f t="shared" si="32"/>
        <v>0</v>
      </c>
    </row>
    <row r="1154" spans="1:10" x14ac:dyDescent="0.3">
      <c r="A1154">
        <v>2021</v>
      </c>
      <c r="B1154" t="s">
        <v>257</v>
      </c>
      <c r="C1154" t="s">
        <v>253</v>
      </c>
      <c r="D1154" t="s">
        <v>39</v>
      </c>
      <c r="E1154">
        <v>1</v>
      </c>
      <c r="I1154">
        <v>1.8666666666666667</v>
      </c>
      <c r="J1154">
        <f t="shared" si="32"/>
        <v>0.5357142857142857</v>
      </c>
    </row>
    <row r="1155" spans="1:10" x14ac:dyDescent="0.3">
      <c r="A1155">
        <v>2021</v>
      </c>
      <c r="B1155" t="s">
        <v>257</v>
      </c>
      <c r="C1155" t="s">
        <v>253</v>
      </c>
      <c r="D1155" t="s">
        <v>39</v>
      </c>
      <c r="E1155">
        <v>0</v>
      </c>
      <c r="I1155">
        <v>1.8166666666666667</v>
      </c>
      <c r="J1155">
        <f t="shared" ref="J1155:J1182" si="33">E1155/I1155</f>
        <v>0</v>
      </c>
    </row>
    <row r="1156" spans="1:10" x14ac:dyDescent="0.3">
      <c r="A1156">
        <v>2021</v>
      </c>
      <c r="B1156" t="s">
        <v>257</v>
      </c>
      <c r="C1156" t="s">
        <v>254</v>
      </c>
      <c r="D1156" t="s">
        <v>39</v>
      </c>
      <c r="E1156">
        <v>0</v>
      </c>
      <c r="I1156">
        <v>2.4833333333333334</v>
      </c>
      <c r="J1156">
        <f t="shared" si="33"/>
        <v>0</v>
      </c>
    </row>
    <row r="1157" spans="1:10" x14ac:dyDescent="0.3">
      <c r="A1157">
        <v>2021</v>
      </c>
      <c r="B1157" t="s">
        <v>257</v>
      </c>
      <c r="C1157" t="s">
        <v>254</v>
      </c>
      <c r="D1157" t="s">
        <v>39</v>
      </c>
      <c r="E1157">
        <v>0</v>
      </c>
      <c r="I1157">
        <v>2.4500000000000002</v>
      </c>
      <c r="J1157">
        <f t="shared" si="33"/>
        <v>0</v>
      </c>
    </row>
    <row r="1158" spans="1:10" x14ac:dyDescent="0.3">
      <c r="A1158">
        <v>2021</v>
      </c>
      <c r="B1158" t="s">
        <v>257</v>
      </c>
      <c r="C1158" t="s">
        <v>254</v>
      </c>
      <c r="D1158" t="s">
        <v>39</v>
      </c>
      <c r="E1158">
        <v>0</v>
      </c>
      <c r="I1158">
        <v>2.3333333333333335</v>
      </c>
      <c r="J1158">
        <f t="shared" si="33"/>
        <v>0</v>
      </c>
    </row>
    <row r="1159" spans="1:10" x14ac:dyDescent="0.3">
      <c r="A1159">
        <v>2021</v>
      </c>
      <c r="B1159" t="s">
        <v>257</v>
      </c>
      <c r="C1159" t="s">
        <v>254</v>
      </c>
      <c r="D1159" t="s">
        <v>39</v>
      </c>
      <c r="E1159">
        <v>3</v>
      </c>
      <c r="I1159">
        <v>2.2333333333333334</v>
      </c>
      <c r="J1159">
        <f t="shared" si="33"/>
        <v>1.3432835820895521</v>
      </c>
    </row>
    <row r="1160" spans="1:10" x14ac:dyDescent="0.3">
      <c r="A1160">
        <v>2021</v>
      </c>
      <c r="B1160" t="s">
        <v>257</v>
      </c>
      <c r="C1160" t="s">
        <v>254</v>
      </c>
      <c r="D1160" t="s">
        <v>39</v>
      </c>
      <c r="E1160">
        <v>0</v>
      </c>
      <c r="I1160">
        <v>2.1833333333333331</v>
      </c>
      <c r="J1160">
        <f t="shared" si="33"/>
        <v>0</v>
      </c>
    </row>
    <row r="1161" spans="1:10" x14ac:dyDescent="0.3">
      <c r="A1161">
        <v>2021</v>
      </c>
      <c r="B1161" t="s">
        <v>257</v>
      </c>
      <c r="C1161" t="s">
        <v>254</v>
      </c>
      <c r="D1161" t="s">
        <v>39</v>
      </c>
      <c r="E1161">
        <v>0</v>
      </c>
      <c r="I1161">
        <v>2.4166666666666665</v>
      </c>
      <c r="J1161">
        <f t="shared" si="33"/>
        <v>0</v>
      </c>
    </row>
    <row r="1162" spans="1:10" x14ac:dyDescent="0.3">
      <c r="A1162">
        <v>2021</v>
      </c>
      <c r="B1162" t="s">
        <v>257</v>
      </c>
      <c r="C1162" t="s">
        <v>254</v>
      </c>
      <c r="D1162" t="s">
        <v>39</v>
      </c>
      <c r="E1162">
        <v>0</v>
      </c>
      <c r="I1162">
        <v>2.3666666666666667</v>
      </c>
      <c r="J1162">
        <f t="shared" si="33"/>
        <v>0</v>
      </c>
    </row>
    <row r="1163" spans="1:10" x14ac:dyDescent="0.3">
      <c r="A1163">
        <v>2021</v>
      </c>
      <c r="B1163" t="s">
        <v>257</v>
      </c>
      <c r="C1163" t="s">
        <v>254</v>
      </c>
      <c r="D1163" t="s">
        <v>39</v>
      </c>
      <c r="E1163">
        <v>0</v>
      </c>
      <c r="I1163">
        <v>2.2666666666666666</v>
      </c>
      <c r="J1163">
        <f t="shared" si="33"/>
        <v>0</v>
      </c>
    </row>
    <row r="1164" spans="1:10" x14ac:dyDescent="0.3">
      <c r="A1164">
        <v>2021</v>
      </c>
      <c r="B1164" t="s">
        <v>257</v>
      </c>
      <c r="C1164" t="s">
        <v>254</v>
      </c>
      <c r="D1164" t="s">
        <v>39</v>
      </c>
      <c r="E1164">
        <v>0</v>
      </c>
      <c r="I1164">
        <v>2.2166666666666668</v>
      </c>
      <c r="J1164">
        <f t="shared" si="33"/>
        <v>0</v>
      </c>
    </row>
    <row r="1165" spans="1:10" x14ac:dyDescent="0.3">
      <c r="A1165">
        <v>2021</v>
      </c>
      <c r="B1165" t="s">
        <v>257</v>
      </c>
      <c r="C1165" t="s">
        <v>255</v>
      </c>
      <c r="D1165" t="s">
        <v>39</v>
      </c>
      <c r="E1165">
        <v>7</v>
      </c>
      <c r="I1165">
        <v>2</v>
      </c>
      <c r="J1165">
        <f t="shared" si="33"/>
        <v>3.5</v>
      </c>
    </row>
    <row r="1166" spans="1:10" x14ac:dyDescent="0.3">
      <c r="A1166">
        <v>2021</v>
      </c>
      <c r="B1166" t="s">
        <v>257</v>
      </c>
      <c r="C1166" t="s">
        <v>255</v>
      </c>
      <c r="D1166" t="s">
        <v>39</v>
      </c>
      <c r="E1166">
        <v>0</v>
      </c>
      <c r="I1166">
        <v>2.0333333333333332</v>
      </c>
      <c r="J1166">
        <f t="shared" si="33"/>
        <v>0</v>
      </c>
    </row>
    <row r="1167" spans="1:10" x14ac:dyDescent="0.3">
      <c r="A1167">
        <v>2021</v>
      </c>
      <c r="B1167" t="s">
        <v>257</v>
      </c>
      <c r="C1167" t="s">
        <v>255</v>
      </c>
      <c r="D1167" t="s">
        <v>39</v>
      </c>
      <c r="E1167">
        <v>0</v>
      </c>
      <c r="I1167">
        <v>2</v>
      </c>
      <c r="J1167">
        <f t="shared" si="33"/>
        <v>0</v>
      </c>
    </row>
    <row r="1168" spans="1:10" x14ac:dyDescent="0.3">
      <c r="A1168">
        <v>2021</v>
      </c>
      <c r="B1168" t="s">
        <v>257</v>
      </c>
      <c r="C1168" t="s">
        <v>255</v>
      </c>
      <c r="D1168" t="s">
        <v>39</v>
      </c>
      <c r="E1168">
        <v>1</v>
      </c>
      <c r="I1168">
        <v>2.0166666666666666</v>
      </c>
      <c r="J1168">
        <f t="shared" si="33"/>
        <v>0.49586776859504134</v>
      </c>
    </row>
    <row r="1169" spans="1:10" x14ac:dyDescent="0.3">
      <c r="A1169">
        <v>2021</v>
      </c>
      <c r="B1169" t="s">
        <v>257</v>
      </c>
      <c r="C1169" t="s">
        <v>255</v>
      </c>
      <c r="D1169" t="s">
        <v>39</v>
      </c>
      <c r="E1169">
        <v>0</v>
      </c>
      <c r="I1169">
        <v>2.1</v>
      </c>
      <c r="J1169">
        <f t="shared" si="33"/>
        <v>0</v>
      </c>
    </row>
    <row r="1170" spans="1:10" x14ac:dyDescent="0.3">
      <c r="A1170">
        <v>2021</v>
      </c>
      <c r="B1170" t="s">
        <v>257</v>
      </c>
      <c r="C1170" t="s">
        <v>255</v>
      </c>
      <c r="D1170" t="s">
        <v>39</v>
      </c>
      <c r="E1170">
        <v>4</v>
      </c>
      <c r="I1170">
        <v>1.9833333333333334</v>
      </c>
      <c r="J1170">
        <f t="shared" si="33"/>
        <v>2.0168067226890756</v>
      </c>
    </row>
    <row r="1171" spans="1:10" x14ac:dyDescent="0.3">
      <c r="A1171">
        <v>2021</v>
      </c>
      <c r="B1171" t="s">
        <v>257</v>
      </c>
      <c r="C1171" t="s">
        <v>255</v>
      </c>
      <c r="D1171" t="s">
        <v>39</v>
      </c>
      <c r="E1171">
        <v>9</v>
      </c>
      <c r="I1171">
        <v>1.9833333333333334</v>
      </c>
      <c r="J1171">
        <f t="shared" si="33"/>
        <v>4.53781512605042</v>
      </c>
    </row>
    <row r="1172" spans="1:10" x14ac:dyDescent="0.3">
      <c r="A1172">
        <v>2021</v>
      </c>
      <c r="B1172" t="s">
        <v>257</v>
      </c>
      <c r="C1172" t="s">
        <v>255</v>
      </c>
      <c r="D1172" t="s">
        <v>39</v>
      </c>
      <c r="E1172">
        <v>5</v>
      </c>
      <c r="I1172">
        <v>2.0833333333333335</v>
      </c>
      <c r="J1172">
        <f t="shared" si="33"/>
        <v>2.4</v>
      </c>
    </row>
    <row r="1173" spans="1:10" x14ac:dyDescent="0.3">
      <c r="A1173">
        <v>2021</v>
      </c>
      <c r="B1173" t="s">
        <v>257</v>
      </c>
      <c r="C1173" t="s">
        <v>255</v>
      </c>
      <c r="D1173" t="s">
        <v>39</v>
      </c>
      <c r="E1173">
        <v>2</v>
      </c>
      <c r="I1173">
        <v>2.1333333333333333</v>
      </c>
      <c r="J1173">
        <f t="shared" si="33"/>
        <v>0.9375</v>
      </c>
    </row>
    <row r="1174" spans="1:10" x14ac:dyDescent="0.3">
      <c r="A1174">
        <v>2021</v>
      </c>
      <c r="B1174" t="s">
        <v>257</v>
      </c>
      <c r="C1174" t="s">
        <v>256</v>
      </c>
      <c r="D1174" t="s">
        <v>39</v>
      </c>
      <c r="E1174">
        <v>0</v>
      </c>
      <c r="I1174">
        <v>2.1166666666666667</v>
      </c>
      <c r="J1174">
        <f t="shared" si="33"/>
        <v>0</v>
      </c>
    </row>
    <row r="1175" spans="1:10" x14ac:dyDescent="0.3">
      <c r="A1175">
        <v>2021</v>
      </c>
      <c r="B1175" t="s">
        <v>257</v>
      </c>
      <c r="C1175" t="s">
        <v>256</v>
      </c>
      <c r="D1175" t="s">
        <v>39</v>
      </c>
      <c r="E1175">
        <v>0</v>
      </c>
      <c r="I1175">
        <v>2.1</v>
      </c>
      <c r="J1175">
        <f t="shared" si="33"/>
        <v>0</v>
      </c>
    </row>
    <row r="1176" spans="1:10" x14ac:dyDescent="0.3">
      <c r="A1176">
        <v>2021</v>
      </c>
      <c r="B1176" t="s">
        <v>257</v>
      </c>
      <c r="C1176" t="s">
        <v>256</v>
      </c>
      <c r="D1176" t="s">
        <v>39</v>
      </c>
      <c r="E1176">
        <v>0</v>
      </c>
      <c r="I1176">
        <v>2.1</v>
      </c>
      <c r="J1176">
        <f t="shared" si="33"/>
        <v>0</v>
      </c>
    </row>
    <row r="1177" spans="1:10" x14ac:dyDescent="0.3">
      <c r="A1177">
        <v>2021</v>
      </c>
      <c r="B1177" t="s">
        <v>257</v>
      </c>
      <c r="C1177" t="s">
        <v>256</v>
      </c>
      <c r="D1177" t="s">
        <v>39</v>
      </c>
      <c r="E1177">
        <v>0</v>
      </c>
      <c r="I1177">
        <v>2.0833333333333335</v>
      </c>
      <c r="J1177">
        <f t="shared" si="33"/>
        <v>0</v>
      </c>
    </row>
    <row r="1178" spans="1:10" x14ac:dyDescent="0.3">
      <c r="A1178">
        <v>2021</v>
      </c>
      <c r="B1178" t="s">
        <v>257</v>
      </c>
      <c r="C1178" t="s">
        <v>256</v>
      </c>
      <c r="D1178" t="s">
        <v>39</v>
      </c>
      <c r="E1178">
        <v>0</v>
      </c>
      <c r="I1178">
        <v>2.0833333333333335</v>
      </c>
      <c r="J1178">
        <f t="shared" si="33"/>
        <v>0</v>
      </c>
    </row>
    <row r="1179" spans="1:10" x14ac:dyDescent="0.3">
      <c r="A1179">
        <v>2021</v>
      </c>
      <c r="B1179" t="s">
        <v>257</v>
      </c>
      <c r="C1179" t="s">
        <v>256</v>
      </c>
      <c r="D1179" t="s">
        <v>39</v>
      </c>
      <c r="E1179">
        <v>0</v>
      </c>
      <c r="I1179">
        <v>2.0333333333333332</v>
      </c>
      <c r="J1179">
        <f t="shared" si="33"/>
        <v>0</v>
      </c>
    </row>
    <row r="1180" spans="1:10" x14ac:dyDescent="0.3">
      <c r="A1180">
        <v>2021</v>
      </c>
      <c r="B1180" t="s">
        <v>257</v>
      </c>
      <c r="C1180" t="s">
        <v>256</v>
      </c>
      <c r="D1180" t="s">
        <v>39</v>
      </c>
      <c r="E1180">
        <v>0</v>
      </c>
      <c r="I1180">
        <v>2.0499999999999998</v>
      </c>
      <c r="J1180">
        <f t="shared" si="33"/>
        <v>0</v>
      </c>
    </row>
    <row r="1181" spans="1:10" x14ac:dyDescent="0.3">
      <c r="A1181">
        <v>2021</v>
      </c>
      <c r="B1181" t="s">
        <v>257</v>
      </c>
      <c r="C1181" t="s">
        <v>256</v>
      </c>
      <c r="D1181" t="s">
        <v>39</v>
      </c>
      <c r="E1181">
        <v>0</v>
      </c>
      <c r="I1181">
        <v>2.1166666666666667</v>
      </c>
      <c r="J1181">
        <f t="shared" si="33"/>
        <v>0</v>
      </c>
    </row>
    <row r="1182" spans="1:10" x14ac:dyDescent="0.3">
      <c r="A1182">
        <v>2021</v>
      </c>
      <c r="B1182" t="s">
        <v>257</v>
      </c>
      <c r="C1182" t="s">
        <v>256</v>
      </c>
      <c r="D1182" t="s">
        <v>39</v>
      </c>
      <c r="E1182">
        <v>0</v>
      </c>
      <c r="I1182">
        <v>1.75</v>
      </c>
      <c r="J1182">
        <f t="shared" si="33"/>
        <v>0</v>
      </c>
    </row>
    <row r="1183" spans="1:10" x14ac:dyDescent="0.3">
      <c r="A1183">
        <v>2021</v>
      </c>
      <c r="B1183" t="s">
        <v>259</v>
      </c>
      <c r="C1183" t="s">
        <v>258</v>
      </c>
      <c r="D1183" t="s">
        <v>6</v>
      </c>
      <c r="E1183">
        <v>3</v>
      </c>
      <c r="F1183">
        <v>283</v>
      </c>
      <c r="J1183">
        <f>E1183/(F1183/3600)</f>
        <v>38.162544169611301</v>
      </c>
    </row>
    <row r="1184" spans="1:10" x14ac:dyDescent="0.3">
      <c r="A1184">
        <v>2021</v>
      </c>
      <c r="B1184" t="s">
        <v>259</v>
      </c>
      <c r="C1184" t="s">
        <v>258</v>
      </c>
      <c r="D1184" t="s">
        <v>6</v>
      </c>
      <c r="E1184">
        <v>0</v>
      </c>
      <c r="F1184">
        <v>176</v>
      </c>
      <c r="J1184">
        <f t="shared" ref="J1184:J1199" si="34">E1184/(F1184/3600)</f>
        <v>0</v>
      </c>
    </row>
    <row r="1185" spans="1:10" x14ac:dyDescent="0.3">
      <c r="A1185">
        <v>2021</v>
      </c>
      <c r="B1185" t="s">
        <v>259</v>
      </c>
      <c r="C1185" t="s">
        <v>258</v>
      </c>
      <c r="D1185" t="s">
        <v>6</v>
      </c>
      <c r="E1185">
        <v>1</v>
      </c>
      <c r="F1185">
        <v>436</v>
      </c>
      <c r="J1185">
        <f t="shared" si="34"/>
        <v>8.2568807339449535</v>
      </c>
    </row>
    <row r="1186" spans="1:10" x14ac:dyDescent="0.3">
      <c r="A1186">
        <v>2021</v>
      </c>
      <c r="B1186" t="s">
        <v>259</v>
      </c>
      <c r="C1186" t="s">
        <v>260</v>
      </c>
      <c r="D1186" t="s">
        <v>6</v>
      </c>
      <c r="E1186">
        <v>0</v>
      </c>
      <c r="F1186">
        <v>73</v>
      </c>
      <c r="J1186">
        <f t="shared" si="34"/>
        <v>0</v>
      </c>
    </row>
    <row r="1187" spans="1:10" x14ac:dyDescent="0.3">
      <c r="A1187">
        <v>2021</v>
      </c>
      <c r="B1187" t="s">
        <v>259</v>
      </c>
      <c r="C1187" t="s">
        <v>260</v>
      </c>
      <c r="D1187" t="s">
        <v>6</v>
      </c>
      <c r="E1187">
        <v>4</v>
      </c>
      <c r="F1187">
        <v>82</v>
      </c>
      <c r="J1187">
        <f t="shared" si="34"/>
        <v>175.60975609756096</v>
      </c>
    </row>
    <row r="1188" spans="1:10" x14ac:dyDescent="0.3">
      <c r="A1188">
        <v>2021</v>
      </c>
      <c r="B1188" t="s">
        <v>259</v>
      </c>
      <c r="C1188" t="s">
        <v>260</v>
      </c>
      <c r="D1188" t="s">
        <v>6</v>
      </c>
      <c r="E1188">
        <v>0</v>
      </c>
      <c r="F1188">
        <v>39</v>
      </c>
      <c r="J1188">
        <f t="shared" si="34"/>
        <v>0</v>
      </c>
    </row>
    <row r="1189" spans="1:10" x14ac:dyDescent="0.3">
      <c r="A1189">
        <v>2021</v>
      </c>
      <c r="B1189" t="s">
        <v>259</v>
      </c>
      <c r="C1189" t="s">
        <v>260</v>
      </c>
      <c r="D1189" t="s">
        <v>6</v>
      </c>
      <c r="E1189">
        <v>6</v>
      </c>
      <c r="F1189">
        <v>147</v>
      </c>
      <c r="J1189">
        <f t="shared" si="34"/>
        <v>146.9387755102041</v>
      </c>
    </row>
    <row r="1190" spans="1:10" x14ac:dyDescent="0.3">
      <c r="A1190">
        <v>2021</v>
      </c>
      <c r="B1190" t="s">
        <v>259</v>
      </c>
      <c r="C1190" t="s">
        <v>260</v>
      </c>
      <c r="D1190" t="s">
        <v>6</v>
      </c>
      <c r="E1190">
        <v>2</v>
      </c>
      <c r="F1190">
        <v>331</v>
      </c>
      <c r="J1190">
        <f t="shared" si="34"/>
        <v>21.75226586102719</v>
      </c>
    </row>
    <row r="1191" spans="1:10" x14ac:dyDescent="0.3">
      <c r="A1191">
        <v>2021</v>
      </c>
      <c r="B1191" t="s">
        <v>259</v>
      </c>
      <c r="C1191" t="s">
        <v>260</v>
      </c>
      <c r="D1191" t="s">
        <v>6</v>
      </c>
      <c r="E1191">
        <v>33</v>
      </c>
      <c r="F1191">
        <v>558</v>
      </c>
      <c r="J1191">
        <f t="shared" si="34"/>
        <v>212.90322580645162</v>
      </c>
    </row>
    <row r="1192" spans="1:10" x14ac:dyDescent="0.3">
      <c r="A1192">
        <v>2021</v>
      </c>
      <c r="B1192" t="s">
        <v>259</v>
      </c>
      <c r="C1192" t="s">
        <v>260</v>
      </c>
      <c r="D1192" t="s">
        <v>6</v>
      </c>
      <c r="E1192">
        <v>0</v>
      </c>
      <c r="F1192">
        <v>158</v>
      </c>
      <c r="J1192">
        <f t="shared" si="34"/>
        <v>0</v>
      </c>
    </row>
    <row r="1193" spans="1:10" x14ac:dyDescent="0.3">
      <c r="A1193">
        <v>2021</v>
      </c>
      <c r="B1193" t="s">
        <v>259</v>
      </c>
      <c r="C1193" t="s">
        <v>261</v>
      </c>
      <c r="D1193" t="s">
        <v>6</v>
      </c>
      <c r="E1193">
        <v>0</v>
      </c>
      <c r="F1193">
        <v>241</v>
      </c>
      <c r="J1193">
        <f t="shared" si="34"/>
        <v>0</v>
      </c>
    </row>
    <row r="1194" spans="1:10" x14ac:dyDescent="0.3">
      <c r="A1194">
        <v>2021</v>
      </c>
      <c r="B1194" t="s">
        <v>259</v>
      </c>
      <c r="C1194" t="s">
        <v>261</v>
      </c>
      <c r="D1194" t="s">
        <v>6</v>
      </c>
      <c r="E1194">
        <v>0</v>
      </c>
      <c r="F1194">
        <v>544</v>
      </c>
      <c r="J1194">
        <f t="shared" si="34"/>
        <v>0</v>
      </c>
    </row>
    <row r="1195" spans="1:10" x14ac:dyDescent="0.3">
      <c r="A1195">
        <v>2021</v>
      </c>
      <c r="B1195" t="s">
        <v>259</v>
      </c>
      <c r="C1195" t="s">
        <v>261</v>
      </c>
      <c r="D1195" t="s">
        <v>6</v>
      </c>
      <c r="E1195">
        <v>0</v>
      </c>
      <c r="F1195">
        <v>1050</v>
      </c>
      <c r="J1195">
        <f t="shared" si="34"/>
        <v>0</v>
      </c>
    </row>
    <row r="1196" spans="1:10" x14ac:dyDescent="0.3">
      <c r="A1196">
        <v>2021</v>
      </c>
      <c r="B1196" t="s">
        <v>259</v>
      </c>
      <c r="C1196" t="s">
        <v>262</v>
      </c>
      <c r="D1196" t="s">
        <v>6</v>
      </c>
      <c r="E1196">
        <v>10</v>
      </c>
      <c r="F1196">
        <v>607</v>
      </c>
      <c r="J1196">
        <f t="shared" si="34"/>
        <v>59.308072487644154</v>
      </c>
    </row>
    <row r="1197" spans="1:10" x14ac:dyDescent="0.3">
      <c r="A1197">
        <v>2021</v>
      </c>
      <c r="B1197" t="s">
        <v>259</v>
      </c>
      <c r="C1197" t="s">
        <v>262</v>
      </c>
      <c r="D1197" t="s">
        <v>6</v>
      </c>
      <c r="E1197">
        <v>39</v>
      </c>
      <c r="F1197">
        <v>543</v>
      </c>
      <c r="J1197">
        <f t="shared" si="34"/>
        <v>258.56353591160217</v>
      </c>
    </row>
    <row r="1198" spans="1:10" x14ac:dyDescent="0.3">
      <c r="A1198">
        <v>2021</v>
      </c>
      <c r="B1198" t="s">
        <v>259</v>
      </c>
      <c r="C1198" t="s">
        <v>262</v>
      </c>
      <c r="D1198" t="s">
        <v>6</v>
      </c>
      <c r="E1198">
        <v>20</v>
      </c>
      <c r="F1198">
        <v>486</v>
      </c>
      <c r="J1198">
        <f t="shared" si="34"/>
        <v>148.14814814814815</v>
      </c>
    </row>
    <row r="1199" spans="1:10" x14ac:dyDescent="0.3">
      <c r="A1199">
        <v>2021</v>
      </c>
      <c r="B1199" t="s">
        <v>259</v>
      </c>
      <c r="C1199" t="s">
        <v>262</v>
      </c>
      <c r="D1199" t="s">
        <v>6</v>
      </c>
      <c r="E1199">
        <v>23</v>
      </c>
      <c r="F1199">
        <v>401</v>
      </c>
      <c r="J1199">
        <f t="shared" si="34"/>
        <v>206.48379052369077</v>
      </c>
    </row>
    <row r="1200" spans="1:10" x14ac:dyDescent="0.3">
      <c r="A1200">
        <v>2021</v>
      </c>
      <c r="B1200" t="s">
        <v>264</v>
      </c>
      <c r="C1200" t="s">
        <v>263</v>
      </c>
      <c r="D1200" t="s">
        <v>21</v>
      </c>
      <c r="E1200">
        <v>0</v>
      </c>
      <c r="I1200">
        <v>1.9</v>
      </c>
      <c r="J1200">
        <f>E1200/I1200</f>
        <v>0</v>
      </c>
    </row>
    <row r="1201" spans="1:10" x14ac:dyDescent="0.3">
      <c r="A1201">
        <v>2021</v>
      </c>
      <c r="B1201" t="s">
        <v>264</v>
      </c>
      <c r="C1201" t="s">
        <v>263</v>
      </c>
      <c r="D1201" t="s">
        <v>21</v>
      </c>
      <c r="E1201">
        <v>0</v>
      </c>
      <c r="I1201">
        <v>1.8833333333333333</v>
      </c>
      <c r="J1201">
        <f t="shared" ref="J1201:J1216" si="35">E1201/I1201</f>
        <v>0</v>
      </c>
    </row>
    <row r="1202" spans="1:10" x14ac:dyDescent="0.3">
      <c r="A1202">
        <v>2021</v>
      </c>
      <c r="B1202" t="s">
        <v>264</v>
      </c>
      <c r="C1202" t="s">
        <v>263</v>
      </c>
      <c r="D1202" t="s">
        <v>21</v>
      </c>
      <c r="E1202">
        <v>0</v>
      </c>
      <c r="I1202">
        <v>1.9333333333333333</v>
      </c>
      <c r="J1202">
        <f t="shared" si="35"/>
        <v>0</v>
      </c>
    </row>
    <row r="1203" spans="1:10" x14ac:dyDescent="0.3">
      <c r="A1203">
        <v>2021</v>
      </c>
      <c r="B1203" t="s">
        <v>264</v>
      </c>
      <c r="C1203" t="s">
        <v>263</v>
      </c>
      <c r="D1203" t="s">
        <v>21</v>
      </c>
      <c r="E1203">
        <v>0</v>
      </c>
      <c r="I1203">
        <v>1.8833333333333333</v>
      </c>
      <c r="J1203">
        <f t="shared" si="35"/>
        <v>0</v>
      </c>
    </row>
    <row r="1204" spans="1:10" x14ac:dyDescent="0.3">
      <c r="A1204">
        <v>2021</v>
      </c>
      <c r="B1204" t="s">
        <v>264</v>
      </c>
      <c r="C1204" t="s">
        <v>263</v>
      </c>
      <c r="D1204" t="s">
        <v>21</v>
      </c>
      <c r="E1204">
        <v>0</v>
      </c>
      <c r="I1204">
        <v>1.9333333333333333</v>
      </c>
      <c r="J1204">
        <f t="shared" si="35"/>
        <v>0</v>
      </c>
    </row>
    <row r="1205" spans="1:10" x14ac:dyDescent="0.3">
      <c r="A1205">
        <v>2021</v>
      </c>
      <c r="B1205" t="s">
        <v>264</v>
      </c>
      <c r="C1205" t="s">
        <v>263</v>
      </c>
      <c r="D1205" t="s">
        <v>21</v>
      </c>
      <c r="E1205">
        <v>0</v>
      </c>
      <c r="I1205">
        <v>1.9666666666666666</v>
      </c>
      <c r="J1205">
        <f t="shared" si="35"/>
        <v>0</v>
      </c>
    </row>
    <row r="1206" spans="1:10" x14ac:dyDescent="0.3">
      <c r="A1206">
        <v>2021</v>
      </c>
      <c r="B1206" t="s">
        <v>264</v>
      </c>
      <c r="C1206" t="s">
        <v>263</v>
      </c>
      <c r="D1206" t="s">
        <v>21</v>
      </c>
      <c r="E1206">
        <v>0</v>
      </c>
      <c r="I1206">
        <v>1.9833333333333334</v>
      </c>
      <c r="J1206">
        <f t="shared" si="35"/>
        <v>0</v>
      </c>
    </row>
    <row r="1207" spans="1:10" x14ac:dyDescent="0.3">
      <c r="A1207">
        <v>2021</v>
      </c>
      <c r="B1207" t="s">
        <v>264</v>
      </c>
      <c r="C1207" t="s">
        <v>265</v>
      </c>
      <c r="D1207" t="s">
        <v>21</v>
      </c>
      <c r="E1207">
        <v>3</v>
      </c>
      <c r="I1207">
        <v>1.9666666666666666</v>
      </c>
      <c r="J1207">
        <f t="shared" si="35"/>
        <v>1.5254237288135595</v>
      </c>
    </row>
    <row r="1208" spans="1:10" x14ac:dyDescent="0.3">
      <c r="A1208">
        <v>2021</v>
      </c>
      <c r="B1208" t="s">
        <v>264</v>
      </c>
      <c r="C1208" t="s">
        <v>265</v>
      </c>
      <c r="D1208" t="s">
        <v>21</v>
      </c>
      <c r="E1208">
        <v>2</v>
      </c>
      <c r="I1208">
        <v>1.95</v>
      </c>
      <c r="J1208">
        <f t="shared" si="35"/>
        <v>1.0256410256410258</v>
      </c>
    </row>
    <row r="1209" spans="1:10" x14ac:dyDescent="0.3">
      <c r="A1209">
        <v>2021</v>
      </c>
      <c r="B1209" t="s">
        <v>264</v>
      </c>
      <c r="C1209" t="s">
        <v>265</v>
      </c>
      <c r="D1209" t="s">
        <v>21</v>
      </c>
      <c r="E1209">
        <v>0</v>
      </c>
      <c r="I1209">
        <v>1.95</v>
      </c>
      <c r="J1209">
        <f t="shared" si="35"/>
        <v>0</v>
      </c>
    </row>
    <row r="1210" spans="1:10" x14ac:dyDescent="0.3">
      <c r="A1210">
        <v>2021</v>
      </c>
      <c r="B1210" t="s">
        <v>264</v>
      </c>
      <c r="C1210" t="s">
        <v>265</v>
      </c>
      <c r="D1210" t="s">
        <v>21</v>
      </c>
      <c r="E1210">
        <v>5</v>
      </c>
      <c r="I1210">
        <v>1.9333333333333333</v>
      </c>
      <c r="J1210">
        <f t="shared" si="35"/>
        <v>2.5862068965517242</v>
      </c>
    </row>
    <row r="1211" spans="1:10" x14ac:dyDescent="0.3">
      <c r="A1211">
        <v>2021</v>
      </c>
      <c r="B1211" t="s">
        <v>264</v>
      </c>
      <c r="C1211" t="s">
        <v>265</v>
      </c>
      <c r="D1211" t="s">
        <v>21</v>
      </c>
      <c r="E1211">
        <v>0</v>
      </c>
      <c r="I1211">
        <v>1.9655555555555555</v>
      </c>
      <c r="J1211">
        <f t="shared" si="35"/>
        <v>0</v>
      </c>
    </row>
    <row r="1212" spans="1:10" x14ac:dyDescent="0.3">
      <c r="A1212">
        <v>2021</v>
      </c>
      <c r="B1212" t="s">
        <v>264</v>
      </c>
      <c r="C1212" t="s">
        <v>265</v>
      </c>
      <c r="D1212" t="s">
        <v>21</v>
      </c>
      <c r="E1212">
        <v>0</v>
      </c>
      <c r="I1212">
        <v>1.9666666666666666</v>
      </c>
      <c r="J1212">
        <f t="shared" si="35"/>
        <v>0</v>
      </c>
    </row>
    <row r="1213" spans="1:10" x14ac:dyDescent="0.3">
      <c r="A1213">
        <v>2021</v>
      </c>
      <c r="B1213" t="s">
        <v>264</v>
      </c>
      <c r="C1213" t="s">
        <v>265</v>
      </c>
      <c r="D1213" t="s">
        <v>21</v>
      </c>
      <c r="E1213">
        <v>87</v>
      </c>
      <c r="I1213">
        <v>1.9333333333333333</v>
      </c>
      <c r="J1213">
        <f t="shared" si="35"/>
        <v>45</v>
      </c>
    </row>
    <row r="1214" spans="1:10" x14ac:dyDescent="0.3">
      <c r="A1214">
        <v>2021</v>
      </c>
      <c r="B1214" t="s">
        <v>264</v>
      </c>
      <c r="C1214" t="s">
        <v>265</v>
      </c>
      <c r="D1214" t="s">
        <v>21</v>
      </c>
      <c r="E1214">
        <v>0</v>
      </c>
      <c r="I1214">
        <v>2.0333333333333332</v>
      </c>
      <c r="J1214">
        <f t="shared" si="35"/>
        <v>0</v>
      </c>
    </row>
    <row r="1215" spans="1:10" x14ac:dyDescent="0.3">
      <c r="A1215">
        <v>2021</v>
      </c>
      <c r="B1215" t="s">
        <v>264</v>
      </c>
      <c r="C1215" t="s">
        <v>265</v>
      </c>
      <c r="D1215" t="s">
        <v>21</v>
      </c>
      <c r="E1215">
        <v>2</v>
      </c>
      <c r="I1215">
        <v>2.0666666666666669</v>
      </c>
      <c r="J1215">
        <f t="shared" si="35"/>
        <v>0.96774193548387089</v>
      </c>
    </row>
    <row r="1216" spans="1:10" x14ac:dyDescent="0.3">
      <c r="A1216">
        <v>2021</v>
      </c>
      <c r="B1216" t="s">
        <v>264</v>
      </c>
      <c r="C1216" t="s">
        <v>265</v>
      </c>
      <c r="D1216" t="s">
        <v>21</v>
      </c>
      <c r="E1216">
        <v>0</v>
      </c>
      <c r="I1216">
        <v>1.7166666666666666</v>
      </c>
      <c r="J1216">
        <f t="shared" si="35"/>
        <v>0</v>
      </c>
    </row>
    <row r="1217" spans="1:10" x14ac:dyDescent="0.3">
      <c r="A1217">
        <v>2021</v>
      </c>
      <c r="B1217" t="s">
        <v>274</v>
      </c>
      <c r="C1217" t="s">
        <v>266</v>
      </c>
      <c r="D1217" t="s">
        <v>39</v>
      </c>
      <c r="E1217">
        <v>0</v>
      </c>
      <c r="F1217">
        <v>33</v>
      </c>
      <c r="J1217">
        <f>E1217/(F1217/3600)</f>
        <v>0</v>
      </c>
    </row>
    <row r="1218" spans="1:10" x14ac:dyDescent="0.3">
      <c r="A1218">
        <v>2021</v>
      </c>
      <c r="B1218" t="s">
        <v>274</v>
      </c>
      <c r="C1218" t="s">
        <v>266</v>
      </c>
      <c r="D1218" t="s">
        <v>39</v>
      </c>
      <c r="E1218">
        <v>4</v>
      </c>
      <c r="F1218">
        <v>98</v>
      </c>
      <c r="J1218">
        <f t="shared" ref="J1218:J1266" si="36">E1218/(F1218/3600)</f>
        <v>146.9387755102041</v>
      </c>
    </row>
    <row r="1219" spans="1:10" x14ac:dyDescent="0.3">
      <c r="A1219">
        <v>2021</v>
      </c>
      <c r="B1219" t="s">
        <v>274</v>
      </c>
      <c r="C1219" t="s">
        <v>266</v>
      </c>
      <c r="D1219" t="s">
        <v>39</v>
      </c>
      <c r="E1219">
        <v>4</v>
      </c>
      <c r="F1219">
        <v>410</v>
      </c>
      <c r="J1219">
        <f t="shared" si="36"/>
        <v>35.121951219512198</v>
      </c>
    </row>
    <row r="1220" spans="1:10" x14ac:dyDescent="0.3">
      <c r="A1220">
        <v>2021</v>
      </c>
      <c r="B1220" t="s">
        <v>274</v>
      </c>
      <c r="C1220" t="s">
        <v>266</v>
      </c>
      <c r="D1220" t="s">
        <v>39</v>
      </c>
      <c r="E1220">
        <v>5</v>
      </c>
      <c r="F1220">
        <v>100</v>
      </c>
      <c r="J1220">
        <f t="shared" si="36"/>
        <v>180</v>
      </c>
    </row>
    <row r="1221" spans="1:10" x14ac:dyDescent="0.3">
      <c r="A1221">
        <v>2021</v>
      </c>
      <c r="B1221" t="s">
        <v>274</v>
      </c>
      <c r="C1221" t="s">
        <v>267</v>
      </c>
      <c r="D1221" t="s">
        <v>39</v>
      </c>
      <c r="E1221">
        <v>0</v>
      </c>
      <c r="F1221">
        <v>140</v>
      </c>
      <c r="J1221">
        <f t="shared" si="36"/>
        <v>0</v>
      </c>
    </row>
    <row r="1222" spans="1:10" x14ac:dyDescent="0.3">
      <c r="A1222">
        <v>2021</v>
      </c>
      <c r="B1222" t="s">
        <v>274</v>
      </c>
      <c r="C1222" t="s">
        <v>267</v>
      </c>
      <c r="D1222" t="s">
        <v>39</v>
      </c>
      <c r="E1222">
        <v>6</v>
      </c>
      <c r="F1222">
        <v>157</v>
      </c>
      <c r="J1222">
        <f t="shared" si="36"/>
        <v>137.5796178343949</v>
      </c>
    </row>
    <row r="1223" spans="1:10" x14ac:dyDescent="0.3">
      <c r="A1223">
        <v>2021</v>
      </c>
      <c r="B1223" t="s">
        <v>274</v>
      </c>
      <c r="C1223" t="s">
        <v>267</v>
      </c>
      <c r="D1223" t="s">
        <v>39</v>
      </c>
      <c r="E1223">
        <v>0</v>
      </c>
      <c r="F1223">
        <v>110</v>
      </c>
      <c r="J1223">
        <f t="shared" si="36"/>
        <v>0</v>
      </c>
    </row>
    <row r="1224" spans="1:10" x14ac:dyDescent="0.3">
      <c r="A1224">
        <v>2021</v>
      </c>
      <c r="B1224" t="s">
        <v>274</v>
      </c>
      <c r="C1224" t="s">
        <v>267</v>
      </c>
      <c r="D1224" t="s">
        <v>39</v>
      </c>
      <c r="E1224">
        <v>0</v>
      </c>
      <c r="F1224">
        <v>80</v>
      </c>
      <c r="J1224">
        <f t="shared" si="36"/>
        <v>0</v>
      </c>
    </row>
    <row r="1225" spans="1:10" x14ac:dyDescent="0.3">
      <c r="A1225">
        <v>2021</v>
      </c>
      <c r="B1225" t="s">
        <v>274</v>
      </c>
      <c r="C1225" t="s">
        <v>267</v>
      </c>
      <c r="D1225" t="s">
        <v>39</v>
      </c>
      <c r="E1225">
        <v>6</v>
      </c>
      <c r="F1225">
        <v>269</v>
      </c>
      <c r="J1225">
        <f t="shared" si="36"/>
        <v>80.297397769516735</v>
      </c>
    </row>
    <row r="1226" spans="1:10" x14ac:dyDescent="0.3">
      <c r="A1226">
        <v>2021</v>
      </c>
      <c r="B1226" t="s">
        <v>274</v>
      </c>
      <c r="C1226" t="s">
        <v>268</v>
      </c>
      <c r="D1226" t="s">
        <v>39</v>
      </c>
      <c r="E1226">
        <v>0</v>
      </c>
      <c r="F1226">
        <v>809</v>
      </c>
      <c r="J1226">
        <f t="shared" si="36"/>
        <v>0</v>
      </c>
    </row>
    <row r="1227" spans="1:10" x14ac:dyDescent="0.3">
      <c r="A1227">
        <v>2021</v>
      </c>
      <c r="B1227" t="s">
        <v>274</v>
      </c>
      <c r="C1227" t="s">
        <v>268</v>
      </c>
      <c r="D1227" t="s">
        <v>39</v>
      </c>
      <c r="E1227">
        <v>0</v>
      </c>
      <c r="F1227">
        <v>85</v>
      </c>
      <c r="J1227">
        <f t="shared" si="36"/>
        <v>0</v>
      </c>
    </row>
    <row r="1228" spans="1:10" x14ac:dyDescent="0.3">
      <c r="A1228">
        <v>2021</v>
      </c>
      <c r="B1228" t="s">
        <v>274</v>
      </c>
      <c r="C1228" t="s">
        <v>268</v>
      </c>
      <c r="D1228" t="s">
        <v>39</v>
      </c>
      <c r="E1228">
        <v>0</v>
      </c>
      <c r="F1228">
        <v>182</v>
      </c>
      <c r="J1228">
        <f t="shared" si="36"/>
        <v>0</v>
      </c>
    </row>
    <row r="1229" spans="1:10" x14ac:dyDescent="0.3">
      <c r="A1229">
        <v>2021</v>
      </c>
      <c r="B1229" t="s">
        <v>274</v>
      </c>
      <c r="C1229" t="s">
        <v>269</v>
      </c>
      <c r="D1229" t="s">
        <v>39</v>
      </c>
      <c r="E1229">
        <v>1</v>
      </c>
      <c r="F1229">
        <v>372</v>
      </c>
      <c r="J1229">
        <f t="shared" si="36"/>
        <v>9.67741935483871</v>
      </c>
    </row>
    <row r="1230" spans="1:10" x14ac:dyDescent="0.3">
      <c r="A1230">
        <v>2021</v>
      </c>
      <c r="B1230" t="s">
        <v>274</v>
      </c>
      <c r="C1230" t="s">
        <v>269</v>
      </c>
      <c r="D1230" t="s">
        <v>39</v>
      </c>
      <c r="E1230">
        <v>0</v>
      </c>
      <c r="F1230">
        <v>88</v>
      </c>
      <c r="J1230">
        <f t="shared" si="36"/>
        <v>0</v>
      </c>
    </row>
    <row r="1231" spans="1:10" x14ac:dyDescent="0.3">
      <c r="A1231">
        <v>2021</v>
      </c>
      <c r="B1231" t="s">
        <v>274</v>
      </c>
      <c r="C1231" t="s">
        <v>270</v>
      </c>
      <c r="D1231" t="s">
        <v>39</v>
      </c>
      <c r="E1231">
        <v>9</v>
      </c>
      <c r="F1231">
        <v>574</v>
      </c>
      <c r="J1231">
        <f t="shared" si="36"/>
        <v>56.445993031358888</v>
      </c>
    </row>
    <row r="1232" spans="1:10" x14ac:dyDescent="0.3">
      <c r="A1232">
        <v>2021</v>
      </c>
      <c r="B1232" t="s">
        <v>274</v>
      </c>
      <c r="C1232" t="s">
        <v>271</v>
      </c>
      <c r="D1232" t="s">
        <v>39</v>
      </c>
      <c r="E1232">
        <v>12</v>
      </c>
      <c r="F1232">
        <v>531</v>
      </c>
      <c r="J1232">
        <f t="shared" si="36"/>
        <v>81.355932203389841</v>
      </c>
    </row>
    <row r="1233" spans="1:10" x14ac:dyDescent="0.3">
      <c r="A1233">
        <v>2021</v>
      </c>
      <c r="B1233" t="s">
        <v>274</v>
      </c>
      <c r="C1233" t="s">
        <v>272</v>
      </c>
      <c r="D1233" t="s">
        <v>39</v>
      </c>
      <c r="E1233">
        <v>21</v>
      </c>
      <c r="F1233">
        <v>304</v>
      </c>
      <c r="J1233">
        <f t="shared" si="36"/>
        <v>248.68421052631578</v>
      </c>
    </row>
    <row r="1234" spans="1:10" x14ac:dyDescent="0.3">
      <c r="A1234">
        <v>2021</v>
      </c>
      <c r="B1234" t="s">
        <v>274</v>
      </c>
      <c r="C1234" t="s">
        <v>272</v>
      </c>
      <c r="D1234" t="s">
        <v>39</v>
      </c>
      <c r="E1234">
        <v>4</v>
      </c>
      <c r="F1234">
        <v>76</v>
      </c>
      <c r="J1234">
        <f t="shared" si="36"/>
        <v>189.4736842105263</v>
      </c>
    </row>
    <row r="1235" spans="1:10" x14ac:dyDescent="0.3">
      <c r="A1235">
        <v>2021</v>
      </c>
      <c r="B1235" t="s">
        <v>274</v>
      </c>
      <c r="C1235" t="s">
        <v>272</v>
      </c>
      <c r="D1235" t="s">
        <v>39</v>
      </c>
      <c r="E1235">
        <v>1</v>
      </c>
      <c r="F1235">
        <v>144</v>
      </c>
      <c r="J1235">
        <f t="shared" si="36"/>
        <v>25</v>
      </c>
    </row>
    <row r="1236" spans="1:10" x14ac:dyDescent="0.3">
      <c r="A1236">
        <v>2021</v>
      </c>
      <c r="B1236" t="s">
        <v>274</v>
      </c>
      <c r="C1236" t="s">
        <v>273</v>
      </c>
      <c r="D1236" t="s">
        <v>39</v>
      </c>
      <c r="E1236">
        <v>0</v>
      </c>
      <c r="F1236">
        <v>217</v>
      </c>
      <c r="J1236">
        <f t="shared" si="36"/>
        <v>0</v>
      </c>
    </row>
    <row r="1237" spans="1:10" x14ac:dyDescent="0.3">
      <c r="A1237">
        <v>2021</v>
      </c>
      <c r="B1237" t="s">
        <v>274</v>
      </c>
      <c r="C1237" t="s">
        <v>273</v>
      </c>
      <c r="D1237" t="s">
        <v>39</v>
      </c>
      <c r="E1237">
        <v>0</v>
      </c>
      <c r="F1237">
        <v>89</v>
      </c>
      <c r="J1237">
        <f t="shared" si="36"/>
        <v>0</v>
      </c>
    </row>
    <row r="1238" spans="1:10" x14ac:dyDescent="0.3">
      <c r="A1238">
        <v>2021</v>
      </c>
      <c r="B1238" t="s">
        <v>274</v>
      </c>
      <c r="C1238" t="s">
        <v>273</v>
      </c>
      <c r="D1238" t="s">
        <v>39</v>
      </c>
      <c r="E1238">
        <v>5</v>
      </c>
      <c r="F1238">
        <v>357</v>
      </c>
      <c r="J1238">
        <f t="shared" si="36"/>
        <v>50.420168067226889</v>
      </c>
    </row>
    <row r="1239" spans="1:10" x14ac:dyDescent="0.3">
      <c r="A1239">
        <v>2021</v>
      </c>
      <c r="B1239" t="s">
        <v>274</v>
      </c>
      <c r="C1239" t="s">
        <v>273</v>
      </c>
      <c r="D1239" t="s">
        <v>39</v>
      </c>
      <c r="E1239">
        <v>5</v>
      </c>
      <c r="F1239">
        <v>245</v>
      </c>
      <c r="J1239">
        <f t="shared" si="36"/>
        <v>73.469387755102048</v>
      </c>
    </row>
    <row r="1240" spans="1:10" x14ac:dyDescent="0.3">
      <c r="A1240">
        <v>2021</v>
      </c>
      <c r="B1240" t="s">
        <v>279</v>
      </c>
      <c r="C1240" t="s">
        <v>275</v>
      </c>
      <c r="D1240" t="s">
        <v>39</v>
      </c>
      <c r="E1240">
        <v>0</v>
      </c>
      <c r="F1240">
        <v>58</v>
      </c>
      <c r="J1240">
        <f t="shared" si="36"/>
        <v>0</v>
      </c>
    </row>
    <row r="1241" spans="1:10" x14ac:dyDescent="0.3">
      <c r="A1241">
        <v>2021</v>
      </c>
      <c r="B1241" t="s">
        <v>279</v>
      </c>
      <c r="C1241" t="s">
        <v>275</v>
      </c>
      <c r="D1241" t="s">
        <v>39</v>
      </c>
      <c r="E1241">
        <v>1</v>
      </c>
      <c r="F1241">
        <v>78</v>
      </c>
      <c r="J1241">
        <f t="shared" si="36"/>
        <v>46.153846153846153</v>
      </c>
    </row>
    <row r="1242" spans="1:10" x14ac:dyDescent="0.3">
      <c r="A1242">
        <v>2021</v>
      </c>
      <c r="B1242" t="s">
        <v>279</v>
      </c>
      <c r="C1242" t="s">
        <v>275</v>
      </c>
      <c r="D1242" t="s">
        <v>39</v>
      </c>
      <c r="E1242">
        <v>0</v>
      </c>
      <c r="F1242">
        <v>127</v>
      </c>
      <c r="J1242">
        <f t="shared" si="36"/>
        <v>0</v>
      </c>
    </row>
    <row r="1243" spans="1:10" x14ac:dyDescent="0.3">
      <c r="A1243">
        <v>2021</v>
      </c>
      <c r="B1243" t="s">
        <v>279</v>
      </c>
      <c r="C1243" t="s">
        <v>275</v>
      </c>
      <c r="D1243" t="s">
        <v>39</v>
      </c>
      <c r="E1243">
        <v>1</v>
      </c>
      <c r="F1243">
        <v>106</v>
      </c>
      <c r="J1243">
        <f t="shared" si="36"/>
        <v>33.962264150943398</v>
      </c>
    </row>
    <row r="1244" spans="1:10" x14ac:dyDescent="0.3">
      <c r="A1244">
        <v>2021</v>
      </c>
      <c r="B1244" t="s">
        <v>279</v>
      </c>
      <c r="C1244" t="s">
        <v>275</v>
      </c>
      <c r="D1244" t="s">
        <v>39</v>
      </c>
      <c r="E1244">
        <v>0</v>
      </c>
      <c r="F1244">
        <v>362</v>
      </c>
      <c r="J1244">
        <f t="shared" si="36"/>
        <v>0</v>
      </c>
    </row>
    <row r="1245" spans="1:10" x14ac:dyDescent="0.3">
      <c r="A1245">
        <v>2021</v>
      </c>
      <c r="B1245" t="s">
        <v>279</v>
      </c>
      <c r="C1245" t="s">
        <v>275</v>
      </c>
      <c r="D1245" t="s">
        <v>39</v>
      </c>
      <c r="E1245">
        <v>7</v>
      </c>
      <c r="F1245">
        <v>280</v>
      </c>
      <c r="J1245">
        <f t="shared" si="36"/>
        <v>90</v>
      </c>
    </row>
    <row r="1246" spans="1:10" x14ac:dyDescent="0.3">
      <c r="A1246">
        <v>2021</v>
      </c>
      <c r="B1246" t="s">
        <v>279</v>
      </c>
      <c r="C1246" t="s">
        <v>276</v>
      </c>
      <c r="D1246" t="s">
        <v>39</v>
      </c>
      <c r="E1246">
        <v>0</v>
      </c>
      <c r="F1246">
        <v>130</v>
      </c>
      <c r="J1246">
        <f t="shared" si="36"/>
        <v>0</v>
      </c>
    </row>
    <row r="1247" spans="1:10" x14ac:dyDescent="0.3">
      <c r="A1247">
        <v>2021</v>
      </c>
      <c r="B1247" t="s">
        <v>279</v>
      </c>
      <c r="C1247" t="s">
        <v>276</v>
      </c>
      <c r="D1247" t="s">
        <v>39</v>
      </c>
      <c r="E1247">
        <v>0</v>
      </c>
      <c r="F1247">
        <v>98</v>
      </c>
      <c r="J1247">
        <f t="shared" si="36"/>
        <v>0</v>
      </c>
    </row>
    <row r="1248" spans="1:10" x14ac:dyDescent="0.3">
      <c r="A1248">
        <v>2021</v>
      </c>
      <c r="B1248" t="s">
        <v>279</v>
      </c>
      <c r="C1248" t="s">
        <v>276</v>
      </c>
      <c r="D1248" t="s">
        <v>39</v>
      </c>
      <c r="E1248">
        <v>0</v>
      </c>
      <c r="F1248">
        <v>62</v>
      </c>
      <c r="J1248">
        <f t="shared" si="36"/>
        <v>0</v>
      </c>
    </row>
    <row r="1249" spans="1:10" x14ac:dyDescent="0.3">
      <c r="A1249">
        <v>2021</v>
      </c>
      <c r="B1249" t="s">
        <v>279</v>
      </c>
      <c r="C1249" t="s">
        <v>276</v>
      </c>
      <c r="D1249" t="s">
        <v>39</v>
      </c>
      <c r="E1249">
        <v>0</v>
      </c>
      <c r="F1249">
        <v>161</v>
      </c>
      <c r="J1249">
        <f t="shared" si="36"/>
        <v>0</v>
      </c>
    </row>
    <row r="1250" spans="1:10" x14ac:dyDescent="0.3">
      <c r="A1250">
        <v>2021</v>
      </c>
      <c r="B1250" t="s">
        <v>279</v>
      </c>
      <c r="C1250" t="s">
        <v>276</v>
      </c>
      <c r="D1250" t="s">
        <v>39</v>
      </c>
      <c r="E1250">
        <v>1</v>
      </c>
      <c r="F1250">
        <v>77</v>
      </c>
      <c r="J1250">
        <f t="shared" si="36"/>
        <v>46.753246753246756</v>
      </c>
    </row>
    <row r="1251" spans="1:10" x14ac:dyDescent="0.3">
      <c r="A1251">
        <v>2021</v>
      </c>
      <c r="B1251" t="s">
        <v>279</v>
      </c>
      <c r="C1251" t="s">
        <v>276</v>
      </c>
      <c r="D1251" t="s">
        <v>39</v>
      </c>
      <c r="E1251">
        <v>0</v>
      </c>
      <c r="F1251">
        <v>210</v>
      </c>
      <c r="J1251">
        <f t="shared" si="36"/>
        <v>0</v>
      </c>
    </row>
    <row r="1252" spans="1:10" x14ac:dyDescent="0.3">
      <c r="A1252">
        <v>2021</v>
      </c>
      <c r="B1252" t="s">
        <v>279</v>
      </c>
      <c r="C1252" t="s">
        <v>276</v>
      </c>
      <c r="D1252" t="s">
        <v>39</v>
      </c>
      <c r="E1252">
        <v>3</v>
      </c>
      <c r="F1252">
        <v>91</v>
      </c>
      <c r="J1252">
        <f t="shared" si="36"/>
        <v>118.68131868131869</v>
      </c>
    </row>
    <row r="1253" spans="1:10" x14ac:dyDescent="0.3">
      <c r="A1253">
        <v>2021</v>
      </c>
      <c r="B1253" t="s">
        <v>279</v>
      </c>
      <c r="C1253" t="s">
        <v>276</v>
      </c>
      <c r="D1253" t="s">
        <v>39</v>
      </c>
      <c r="E1253">
        <v>0</v>
      </c>
      <c r="F1253">
        <v>88</v>
      </c>
      <c r="J1253">
        <f t="shared" si="36"/>
        <v>0</v>
      </c>
    </row>
    <row r="1254" spans="1:10" x14ac:dyDescent="0.3">
      <c r="A1254">
        <v>2021</v>
      </c>
      <c r="B1254" t="s">
        <v>279</v>
      </c>
      <c r="C1254" t="s">
        <v>277</v>
      </c>
      <c r="D1254" t="s">
        <v>39</v>
      </c>
      <c r="E1254">
        <v>0</v>
      </c>
      <c r="F1254">
        <v>89</v>
      </c>
      <c r="J1254">
        <f t="shared" si="36"/>
        <v>0</v>
      </c>
    </row>
    <row r="1255" spans="1:10" x14ac:dyDescent="0.3">
      <c r="A1255">
        <v>2021</v>
      </c>
      <c r="B1255" t="s">
        <v>279</v>
      </c>
      <c r="C1255" t="s">
        <v>277</v>
      </c>
      <c r="D1255" t="s">
        <v>39</v>
      </c>
      <c r="E1255">
        <v>0</v>
      </c>
      <c r="F1255">
        <v>87</v>
      </c>
      <c r="J1255">
        <f t="shared" si="36"/>
        <v>0</v>
      </c>
    </row>
    <row r="1256" spans="1:10" x14ac:dyDescent="0.3">
      <c r="A1256">
        <v>2021</v>
      </c>
      <c r="B1256" t="s">
        <v>279</v>
      </c>
      <c r="C1256" t="s">
        <v>277</v>
      </c>
      <c r="D1256" t="s">
        <v>39</v>
      </c>
      <c r="E1256">
        <v>0</v>
      </c>
      <c r="F1256">
        <v>293</v>
      </c>
      <c r="J1256">
        <f t="shared" si="36"/>
        <v>0</v>
      </c>
    </row>
    <row r="1257" spans="1:10" x14ac:dyDescent="0.3">
      <c r="A1257">
        <v>2021</v>
      </c>
      <c r="B1257" t="s">
        <v>279</v>
      </c>
      <c r="C1257" t="s">
        <v>277</v>
      </c>
      <c r="D1257" t="s">
        <v>39</v>
      </c>
      <c r="E1257">
        <v>0</v>
      </c>
      <c r="F1257">
        <v>118</v>
      </c>
      <c r="J1257">
        <f t="shared" si="36"/>
        <v>0</v>
      </c>
    </row>
    <row r="1258" spans="1:10" x14ac:dyDescent="0.3">
      <c r="A1258">
        <v>2021</v>
      </c>
      <c r="B1258" t="s">
        <v>279</v>
      </c>
      <c r="C1258" t="s">
        <v>277</v>
      </c>
      <c r="D1258" t="s">
        <v>39</v>
      </c>
      <c r="E1258">
        <v>0</v>
      </c>
      <c r="F1258">
        <v>354</v>
      </c>
      <c r="J1258">
        <f t="shared" si="36"/>
        <v>0</v>
      </c>
    </row>
    <row r="1259" spans="1:10" x14ac:dyDescent="0.3">
      <c r="A1259">
        <v>2021</v>
      </c>
      <c r="B1259" t="s">
        <v>279</v>
      </c>
      <c r="C1259" t="s">
        <v>277</v>
      </c>
      <c r="D1259" t="s">
        <v>39</v>
      </c>
      <c r="E1259">
        <v>0</v>
      </c>
      <c r="F1259">
        <v>68</v>
      </c>
      <c r="J1259">
        <f t="shared" si="36"/>
        <v>0</v>
      </c>
    </row>
    <row r="1260" spans="1:10" x14ac:dyDescent="0.3">
      <c r="A1260">
        <v>2021</v>
      </c>
      <c r="B1260" t="s">
        <v>279</v>
      </c>
      <c r="C1260" t="s">
        <v>277</v>
      </c>
      <c r="D1260" t="s">
        <v>39</v>
      </c>
      <c r="E1260">
        <v>0</v>
      </c>
      <c r="F1260">
        <v>61</v>
      </c>
      <c r="J1260">
        <f t="shared" si="36"/>
        <v>0</v>
      </c>
    </row>
    <row r="1261" spans="1:10" x14ac:dyDescent="0.3">
      <c r="A1261">
        <v>2021</v>
      </c>
      <c r="B1261" t="s">
        <v>279</v>
      </c>
      <c r="C1261" t="s">
        <v>277</v>
      </c>
      <c r="D1261" t="s">
        <v>39</v>
      </c>
      <c r="E1261">
        <v>4</v>
      </c>
      <c r="F1261">
        <v>93</v>
      </c>
      <c r="J1261">
        <f t="shared" si="36"/>
        <v>154.83870967741936</v>
      </c>
    </row>
    <row r="1262" spans="1:10" x14ac:dyDescent="0.3">
      <c r="A1262">
        <v>2021</v>
      </c>
      <c r="B1262" t="s">
        <v>279</v>
      </c>
      <c r="C1262" t="s">
        <v>278</v>
      </c>
      <c r="D1262" t="s">
        <v>39</v>
      </c>
      <c r="E1262">
        <v>0</v>
      </c>
      <c r="F1262">
        <v>262</v>
      </c>
      <c r="J1262">
        <f t="shared" si="36"/>
        <v>0</v>
      </c>
    </row>
    <row r="1263" spans="1:10" x14ac:dyDescent="0.3">
      <c r="A1263">
        <v>2021</v>
      </c>
      <c r="B1263" t="s">
        <v>279</v>
      </c>
      <c r="C1263" t="s">
        <v>278</v>
      </c>
      <c r="D1263" t="s">
        <v>39</v>
      </c>
      <c r="E1263">
        <v>0</v>
      </c>
      <c r="F1263">
        <v>98</v>
      </c>
      <c r="J1263">
        <f t="shared" si="36"/>
        <v>0</v>
      </c>
    </row>
    <row r="1264" spans="1:10" x14ac:dyDescent="0.3">
      <c r="A1264">
        <v>2021</v>
      </c>
      <c r="B1264" t="s">
        <v>279</v>
      </c>
      <c r="C1264" t="s">
        <v>278</v>
      </c>
      <c r="D1264" t="s">
        <v>39</v>
      </c>
      <c r="E1264">
        <v>0</v>
      </c>
      <c r="F1264">
        <v>39</v>
      </c>
      <c r="J1264">
        <f t="shared" si="36"/>
        <v>0</v>
      </c>
    </row>
    <row r="1265" spans="1:10" x14ac:dyDescent="0.3">
      <c r="A1265">
        <v>2021</v>
      </c>
      <c r="B1265" t="s">
        <v>279</v>
      </c>
      <c r="C1265" t="s">
        <v>278</v>
      </c>
      <c r="D1265" t="s">
        <v>39</v>
      </c>
      <c r="E1265">
        <v>0</v>
      </c>
      <c r="F1265">
        <v>85</v>
      </c>
      <c r="J1265">
        <f t="shared" si="36"/>
        <v>0</v>
      </c>
    </row>
    <row r="1266" spans="1:10" x14ac:dyDescent="0.3">
      <c r="A1266">
        <v>2021</v>
      </c>
      <c r="B1266" t="s">
        <v>279</v>
      </c>
      <c r="C1266" t="s">
        <v>278</v>
      </c>
      <c r="D1266" t="s">
        <v>39</v>
      </c>
      <c r="E1266">
        <v>0</v>
      </c>
      <c r="F1266">
        <v>91</v>
      </c>
      <c r="J1266">
        <f t="shared" si="36"/>
        <v>0</v>
      </c>
    </row>
    <row r="1267" spans="1:10" x14ac:dyDescent="0.3">
      <c r="A1267">
        <v>2021</v>
      </c>
      <c r="B1267" t="s">
        <v>280</v>
      </c>
      <c r="C1267" t="s">
        <v>281</v>
      </c>
      <c r="D1267" t="s">
        <v>21</v>
      </c>
      <c r="E1267">
        <v>260</v>
      </c>
      <c r="I1267">
        <v>3.3</v>
      </c>
      <c r="J1267">
        <f>E1267/I1267</f>
        <v>78.787878787878796</v>
      </c>
    </row>
    <row r="1268" spans="1:10" x14ac:dyDescent="0.3">
      <c r="A1268">
        <v>2021</v>
      </c>
      <c r="B1268" t="s">
        <v>280</v>
      </c>
      <c r="C1268" t="s">
        <v>281</v>
      </c>
      <c r="D1268" t="s">
        <v>21</v>
      </c>
      <c r="E1268">
        <v>115</v>
      </c>
      <c r="I1268">
        <v>3.4166666666666665</v>
      </c>
      <c r="J1268">
        <f t="shared" ref="J1268:J1314" si="37">E1268/I1268</f>
        <v>33.658536585365852</v>
      </c>
    </row>
    <row r="1269" spans="1:10" x14ac:dyDescent="0.3">
      <c r="A1269">
        <v>2021</v>
      </c>
      <c r="B1269" t="s">
        <v>280</v>
      </c>
      <c r="C1269" t="s">
        <v>281</v>
      </c>
      <c r="D1269" t="s">
        <v>21</v>
      </c>
      <c r="E1269">
        <v>449</v>
      </c>
      <c r="I1269">
        <v>3.5980555555555553</v>
      </c>
      <c r="J1269">
        <f t="shared" si="37"/>
        <v>124.78962402532233</v>
      </c>
    </row>
    <row r="1270" spans="1:10" x14ac:dyDescent="0.3">
      <c r="A1270">
        <v>2021</v>
      </c>
      <c r="B1270" t="s">
        <v>280</v>
      </c>
      <c r="C1270" t="s">
        <v>281</v>
      </c>
      <c r="D1270" t="s">
        <v>21</v>
      </c>
      <c r="E1270">
        <v>158</v>
      </c>
      <c r="I1270">
        <v>3.6786111111111111</v>
      </c>
      <c r="J1270">
        <f t="shared" si="37"/>
        <v>42.950992977422032</v>
      </c>
    </row>
    <row r="1271" spans="1:10" x14ac:dyDescent="0.3">
      <c r="A1271">
        <v>2021</v>
      </c>
      <c r="B1271" t="s">
        <v>280</v>
      </c>
      <c r="C1271" t="s">
        <v>281</v>
      </c>
      <c r="D1271" t="s">
        <v>21</v>
      </c>
      <c r="E1271">
        <v>163</v>
      </c>
      <c r="I1271">
        <v>3.7155555555555555</v>
      </c>
      <c r="J1271">
        <f t="shared" si="37"/>
        <v>43.869617224880386</v>
      </c>
    </row>
    <row r="1272" spans="1:10" x14ac:dyDescent="0.3">
      <c r="A1272">
        <v>2021</v>
      </c>
      <c r="B1272" t="s">
        <v>280</v>
      </c>
      <c r="C1272" t="s">
        <v>281</v>
      </c>
      <c r="D1272" t="s">
        <v>21</v>
      </c>
      <c r="E1272">
        <v>259</v>
      </c>
      <c r="I1272">
        <v>3.7744444444444443</v>
      </c>
      <c r="J1272">
        <f t="shared" si="37"/>
        <v>68.619370032381511</v>
      </c>
    </row>
    <row r="1273" spans="1:10" x14ac:dyDescent="0.3">
      <c r="A1273">
        <v>2021</v>
      </c>
      <c r="B1273" t="s">
        <v>280</v>
      </c>
      <c r="C1273" t="s">
        <v>281</v>
      </c>
      <c r="D1273" t="s">
        <v>21</v>
      </c>
      <c r="E1273">
        <v>53</v>
      </c>
      <c r="I1273">
        <v>3.8880555555555554</v>
      </c>
      <c r="J1273">
        <f t="shared" si="37"/>
        <v>13.631492462670574</v>
      </c>
    </row>
    <row r="1274" spans="1:10" x14ac:dyDescent="0.3">
      <c r="A1274">
        <v>2021</v>
      </c>
      <c r="B1274" t="s">
        <v>280</v>
      </c>
      <c r="C1274" t="s">
        <v>281</v>
      </c>
      <c r="D1274" t="s">
        <v>21</v>
      </c>
      <c r="E1274">
        <v>55</v>
      </c>
      <c r="I1274">
        <v>3.9272222222222224</v>
      </c>
      <c r="J1274">
        <f t="shared" si="37"/>
        <v>14.004809732635451</v>
      </c>
    </row>
    <row r="1275" spans="1:10" x14ac:dyDescent="0.3">
      <c r="A1275">
        <v>2021</v>
      </c>
      <c r="B1275" t="s">
        <v>280</v>
      </c>
      <c r="C1275" t="s">
        <v>281</v>
      </c>
      <c r="D1275" t="s">
        <v>21</v>
      </c>
      <c r="E1275">
        <v>260</v>
      </c>
      <c r="I1275">
        <v>3.9</v>
      </c>
      <c r="J1275">
        <f t="shared" si="37"/>
        <v>66.666666666666671</v>
      </c>
    </row>
    <row r="1276" spans="1:10" x14ac:dyDescent="0.3">
      <c r="A1276">
        <v>2021</v>
      </c>
      <c r="B1276" t="s">
        <v>280</v>
      </c>
      <c r="C1276" t="s">
        <v>281</v>
      </c>
      <c r="D1276" t="s">
        <v>21</v>
      </c>
      <c r="E1276">
        <v>75</v>
      </c>
      <c r="I1276">
        <v>4.016111111111111</v>
      </c>
      <c r="J1276">
        <f t="shared" si="37"/>
        <v>18.674782127541846</v>
      </c>
    </row>
    <row r="1277" spans="1:10" x14ac:dyDescent="0.3">
      <c r="A1277">
        <v>2021</v>
      </c>
      <c r="B1277" t="s">
        <v>280</v>
      </c>
      <c r="C1277" t="s">
        <v>282</v>
      </c>
      <c r="D1277" t="s">
        <v>21</v>
      </c>
      <c r="E1277">
        <v>9</v>
      </c>
      <c r="I1277">
        <v>2.8166666666666669</v>
      </c>
      <c r="J1277">
        <f t="shared" si="37"/>
        <v>3.195266272189349</v>
      </c>
    </row>
    <row r="1278" spans="1:10" x14ac:dyDescent="0.3">
      <c r="A1278">
        <v>2021</v>
      </c>
      <c r="B1278" t="s">
        <v>280</v>
      </c>
      <c r="C1278" t="s">
        <v>282</v>
      </c>
      <c r="D1278" t="s">
        <v>21</v>
      </c>
      <c r="E1278">
        <v>23</v>
      </c>
      <c r="I1278">
        <v>2.9</v>
      </c>
      <c r="J1278">
        <f t="shared" si="37"/>
        <v>7.931034482758621</v>
      </c>
    </row>
    <row r="1279" spans="1:10" x14ac:dyDescent="0.3">
      <c r="A1279">
        <v>2021</v>
      </c>
      <c r="B1279" t="s">
        <v>280</v>
      </c>
      <c r="C1279" t="s">
        <v>282</v>
      </c>
      <c r="D1279" t="s">
        <v>21</v>
      </c>
      <c r="E1279">
        <v>5</v>
      </c>
      <c r="I1279">
        <v>2.9666666666666668</v>
      </c>
      <c r="J1279">
        <f t="shared" si="37"/>
        <v>1.6853932584269662</v>
      </c>
    </row>
    <row r="1280" spans="1:10" x14ac:dyDescent="0.3">
      <c r="A1280">
        <v>2021</v>
      </c>
      <c r="B1280" t="s">
        <v>280</v>
      </c>
      <c r="C1280" t="s">
        <v>282</v>
      </c>
      <c r="D1280" t="s">
        <v>21</v>
      </c>
      <c r="E1280">
        <v>6</v>
      </c>
      <c r="I1280">
        <v>3.0833333333333335</v>
      </c>
      <c r="J1280">
        <f t="shared" si="37"/>
        <v>1.9459459459459458</v>
      </c>
    </row>
    <row r="1281" spans="1:10" x14ac:dyDescent="0.3">
      <c r="A1281">
        <v>2021</v>
      </c>
      <c r="B1281" t="s">
        <v>280</v>
      </c>
      <c r="C1281" t="s">
        <v>282</v>
      </c>
      <c r="D1281" t="s">
        <v>21</v>
      </c>
      <c r="E1281">
        <v>0</v>
      </c>
      <c r="I1281">
        <v>3.2</v>
      </c>
      <c r="J1281">
        <f t="shared" si="37"/>
        <v>0</v>
      </c>
    </row>
    <row r="1282" spans="1:10" x14ac:dyDescent="0.3">
      <c r="A1282">
        <v>2021</v>
      </c>
      <c r="B1282" t="s">
        <v>280</v>
      </c>
      <c r="C1282" t="s">
        <v>282</v>
      </c>
      <c r="D1282" t="s">
        <v>21</v>
      </c>
      <c r="E1282">
        <v>0</v>
      </c>
      <c r="I1282">
        <v>3.2</v>
      </c>
      <c r="J1282">
        <f t="shared" si="37"/>
        <v>0</v>
      </c>
    </row>
    <row r="1283" spans="1:10" x14ac:dyDescent="0.3">
      <c r="A1283">
        <v>2021</v>
      </c>
      <c r="B1283" t="s">
        <v>280</v>
      </c>
      <c r="C1283" t="s">
        <v>282</v>
      </c>
      <c r="D1283" t="s">
        <v>21</v>
      </c>
      <c r="E1283">
        <v>5</v>
      </c>
      <c r="I1283">
        <v>3.2333333333333334</v>
      </c>
      <c r="J1283">
        <f t="shared" si="37"/>
        <v>1.5463917525773196</v>
      </c>
    </row>
    <row r="1284" spans="1:10" x14ac:dyDescent="0.3">
      <c r="A1284">
        <v>2021</v>
      </c>
      <c r="B1284" t="s">
        <v>280</v>
      </c>
      <c r="C1284" t="s">
        <v>282</v>
      </c>
      <c r="D1284" t="s">
        <v>21</v>
      </c>
      <c r="E1284">
        <v>0</v>
      </c>
      <c r="I1284">
        <v>3.3166666666666669</v>
      </c>
      <c r="J1284">
        <f t="shared" si="37"/>
        <v>0</v>
      </c>
    </row>
    <row r="1285" spans="1:10" x14ac:dyDescent="0.3">
      <c r="A1285">
        <v>2021</v>
      </c>
      <c r="B1285" t="s">
        <v>280</v>
      </c>
      <c r="C1285" t="s">
        <v>282</v>
      </c>
      <c r="D1285" t="s">
        <v>21</v>
      </c>
      <c r="E1285">
        <v>2</v>
      </c>
      <c r="I1285">
        <v>3.3833333333333333</v>
      </c>
      <c r="J1285">
        <f t="shared" si="37"/>
        <v>0.59113300492610843</v>
      </c>
    </row>
    <row r="1286" spans="1:10" x14ac:dyDescent="0.3">
      <c r="A1286">
        <v>2021</v>
      </c>
      <c r="B1286" t="s">
        <v>280</v>
      </c>
      <c r="C1286" t="s">
        <v>282</v>
      </c>
      <c r="D1286" t="s">
        <v>21</v>
      </c>
      <c r="E1286">
        <v>1</v>
      </c>
      <c r="I1286">
        <v>3.3666666666666667</v>
      </c>
      <c r="J1286">
        <f t="shared" si="37"/>
        <v>0.29702970297029702</v>
      </c>
    </row>
    <row r="1287" spans="1:10" x14ac:dyDescent="0.3">
      <c r="A1287">
        <v>2021</v>
      </c>
      <c r="B1287" t="s">
        <v>280</v>
      </c>
      <c r="C1287" t="s">
        <v>283</v>
      </c>
      <c r="D1287" t="s">
        <v>21</v>
      </c>
      <c r="E1287">
        <v>0</v>
      </c>
      <c r="I1287">
        <v>2.9833333333333334</v>
      </c>
      <c r="J1287">
        <f t="shared" si="37"/>
        <v>0</v>
      </c>
    </row>
    <row r="1288" spans="1:10" x14ac:dyDescent="0.3">
      <c r="A1288">
        <v>2021</v>
      </c>
      <c r="B1288" t="s">
        <v>280</v>
      </c>
      <c r="C1288" t="s">
        <v>283</v>
      </c>
      <c r="D1288" t="s">
        <v>21</v>
      </c>
      <c r="E1288">
        <v>0</v>
      </c>
      <c r="I1288">
        <v>3.0069444444444446</v>
      </c>
      <c r="J1288">
        <f t="shared" si="37"/>
        <v>0</v>
      </c>
    </row>
    <row r="1289" spans="1:10" x14ac:dyDescent="0.3">
      <c r="A1289">
        <v>2021</v>
      </c>
      <c r="B1289" t="s">
        <v>280</v>
      </c>
      <c r="C1289" t="s">
        <v>283</v>
      </c>
      <c r="D1289" t="s">
        <v>21</v>
      </c>
      <c r="E1289">
        <v>0</v>
      </c>
      <c r="I1289">
        <v>3.1358333333333333</v>
      </c>
      <c r="J1289">
        <f t="shared" si="37"/>
        <v>0</v>
      </c>
    </row>
    <row r="1290" spans="1:10" x14ac:dyDescent="0.3">
      <c r="A1290">
        <v>2021</v>
      </c>
      <c r="B1290" t="s">
        <v>280</v>
      </c>
      <c r="C1290" t="s">
        <v>283</v>
      </c>
      <c r="D1290" t="s">
        <v>21</v>
      </c>
      <c r="E1290">
        <v>0</v>
      </c>
      <c r="I1290">
        <v>3.1333333333333333</v>
      </c>
      <c r="J1290">
        <f t="shared" si="37"/>
        <v>0</v>
      </c>
    </row>
    <row r="1291" spans="1:10" x14ac:dyDescent="0.3">
      <c r="A1291">
        <v>2021</v>
      </c>
      <c r="B1291" t="s">
        <v>280</v>
      </c>
      <c r="C1291" t="s">
        <v>283</v>
      </c>
      <c r="D1291" t="s">
        <v>21</v>
      </c>
      <c r="E1291">
        <v>0</v>
      </c>
      <c r="I1291">
        <v>3.1166666666666667</v>
      </c>
      <c r="J1291">
        <f t="shared" si="37"/>
        <v>0</v>
      </c>
    </row>
    <row r="1292" spans="1:10" x14ac:dyDescent="0.3">
      <c r="A1292">
        <v>2021</v>
      </c>
      <c r="B1292" t="s">
        <v>280</v>
      </c>
      <c r="C1292" t="s">
        <v>283</v>
      </c>
      <c r="D1292" t="s">
        <v>21</v>
      </c>
      <c r="E1292">
        <v>0</v>
      </c>
      <c r="I1292">
        <v>3.1166666666666667</v>
      </c>
      <c r="J1292">
        <f t="shared" si="37"/>
        <v>0</v>
      </c>
    </row>
    <row r="1293" spans="1:10" x14ac:dyDescent="0.3">
      <c r="A1293">
        <v>2021</v>
      </c>
      <c r="B1293" t="s">
        <v>280</v>
      </c>
      <c r="C1293" t="s">
        <v>283</v>
      </c>
      <c r="D1293" t="s">
        <v>21</v>
      </c>
      <c r="E1293">
        <v>0</v>
      </c>
      <c r="I1293">
        <v>3.1166666666666667</v>
      </c>
      <c r="J1293">
        <f t="shared" si="37"/>
        <v>0</v>
      </c>
    </row>
    <row r="1294" spans="1:10" x14ac:dyDescent="0.3">
      <c r="A1294">
        <v>2021</v>
      </c>
      <c r="B1294" t="s">
        <v>280</v>
      </c>
      <c r="C1294" t="s">
        <v>283</v>
      </c>
      <c r="D1294" t="s">
        <v>21</v>
      </c>
      <c r="E1294">
        <v>0</v>
      </c>
      <c r="I1294">
        <v>3.1666666666666665</v>
      </c>
      <c r="J1294">
        <f t="shared" si="37"/>
        <v>0</v>
      </c>
    </row>
    <row r="1295" spans="1:10" x14ac:dyDescent="0.3">
      <c r="A1295">
        <v>2021</v>
      </c>
      <c r="B1295" t="s">
        <v>280</v>
      </c>
      <c r="C1295" t="s">
        <v>283</v>
      </c>
      <c r="D1295" t="s">
        <v>21</v>
      </c>
      <c r="E1295">
        <v>0</v>
      </c>
      <c r="I1295">
        <v>3.2069444444444444</v>
      </c>
      <c r="J1295">
        <f t="shared" si="37"/>
        <v>0</v>
      </c>
    </row>
    <row r="1296" spans="1:10" x14ac:dyDescent="0.3">
      <c r="A1296">
        <v>2021</v>
      </c>
      <c r="B1296" t="s">
        <v>280</v>
      </c>
      <c r="C1296" t="s">
        <v>283</v>
      </c>
      <c r="D1296" t="s">
        <v>21</v>
      </c>
      <c r="E1296">
        <v>0</v>
      </c>
      <c r="I1296">
        <v>3.2075</v>
      </c>
      <c r="J1296">
        <f t="shared" si="37"/>
        <v>0</v>
      </c>
    </row>
    <row r="1297" spans="1:10" x14ac:dyDescent="0.3">
      <c r="A1297">
        <v>2021</v>
      </c>
      <c r="B1297" t="s">
        <v>285</v>
      </c>
      <c r="C1297" t="s">
        <v>284</v>
      </c>
      <c r="D1297" t="s">
        <v>39</v>
      </c>
      <c r="E1297">
        <v>0</v>
      </c>
      <c r="I1297">
        <v>1.8</v>
      </c>
      <c r="J1297">
        <f t="shared" si="37"/>
        <v>0</v>
      </c>
    </row>
    <row r="1298" spans="1:10" x14ac:dyDescent="0.3">
      <c r="A1298">
        <v>2021</v>
      </c>
      <c r="B1298" t="s">
        <v>285</v>
      </c>
      <c r="C1298" t="s">
        <v>284</v>
      </c>
      <c r="D1298" t="s">
        <v>39</v>
      </c>
      <c r="E1298">
        <v>0</v>
      </c>
      <c r="I1298">
        <v>1.7833333333333334</v>
      </c>
      <c r="J1298">
        <f t="shared" si="37"/>
        <v>0</v>
      </c>
    </row>
    <row r="1299" spans="1:10" x14ac:dyDescent="0.3">
      <c r="A1299">
        <v>2021</v>
      </c>
      <c r="B1299" t="s">
        <v>285</v>
      </c>
      <c r="C1299" t="s">
        <v>284</v>
      </c>
      <c r="D1299" t="s">
        <v>39</v>
      </c>
      <c r="E1299">
        <v>0</v>
      </c>
      <c r="I1299">
        <v>1.8333333333333333</v>
      </c>
      <c r="J1299">
        <f t="shared" si="37"/>
        <v>0</v>
      </c>
    </row>
    <row r="1300" spans="1:10" x14ac:dyDescent="0.3">
      <c r="A1300">
        <v>2021</v>
      </c>
      <c r="B1300" t="s">
        <v>285</v>
      </c>
      <c r="C1300" t="s">
        <v>284</v>
      </c>
      <c r="D1300" t="s">
        <v>39</v>
      </c>
      <c r="E1300">
        <v>9</v>
      </c>
      <c r="I1300">
        <v>1.7</v>
      </c>
      <c r="J1300">
        <f t="shared" si="37"/>
        <v>5.2941176470588234</v>
      </c>
    </row>
    <row r="1301" spans="1:10" x14ac:dyDescent="0.3">
      <c r="A1301">
        <v>2021</v>
      </c>
      <c r="B1301" t="s">
        <v>285</v>
      </c>
      <c r="C1301" t="s">
        <v>284</v>
      </c>
      <c r="D1301" t="s">
        <v>39</v>
      </c>
      <c r="E1301">
        <v>0</v>
      </c>
      <c r="I1301">
        <v>1.7666666666666666</v>
      </c>
      <c r="J1301">
        <f t="shared" si="37"/>
        <v>0</v>
      </c>
    </row>
    <row r="1302" spans="1:10" x14ac:dyDescent="0.3">
      <c r="A1302">
        <v>2021</v>
      </c>
      <c r="B1302" t="s">
        <v>285</v>
      </c>
      <c r="C1302" t="s">
        <v>284</v>
      </c>
      <c r="D1302" t="s">
        <v>39</v>
      </c>
      <c r="E1302">
        <v>0</v>
      </c>
      <c r="I1302">
        <v>1.7666666666666666</v>
      </c>
      <c r="J1302">
        <f t="shared" si="37"/>
        <v>0</v>
      </c>
    </row>
    <row r="1303" spans="1:10" x14ac:dyDescent="0.3">
      <c r="A1303">
        <v>2021</v>
      </c>
      <c r="B1303" t="s">
        <v>285</v>
      </c>
      <c r="C1303" t="s">
        <v>284</v>
      </c>
      <c r="D1303" t="s">
        <v>39</v>
      </c>
      <c r="E1303">
        <v>0</v>
      </c>
      <c r="I1303">
        <v>1.8333333333333333</v>
      </c>
      <c r="J1303">
        <f t="shared" si="37"/>
        <v>0</v>
      </c>
    </row>
    <row r="1304" spans="1:10" x14ac:dyDescent="0.3">
      <c r="A1304">
        <v>2021</v>
      </c>
      <c r="B1304" t="s">
        <v>285</v>
      </c>
      <c r="C1304" t="s">
        <v>284</v>
      </c>
      <c r="D1304" t="s">
        <v>39</v>
      </c>
      <c r="E1304">
        <v>0</v>
      </c>
      <c r="I1304">
        <v>1.6833333333333333</v>
      </c>
      <c r="J1304">
        <f t="shared" si="37"/>
        <v>0</v>
      </c>
    </row>
    <row r="1305" spans="1:10" x14ac:dyDescent="0.3">
      <c r="A1305">
        <v>2021</v>
      </c>
      <c r="B1305" t="s">
        <v>285</v>
      </c>
      <c r="C1305" t="s">
        <v>284</v>
      </c>
      <c r="D1305" t="s">
        <v>39</v>
      </c>
      <c r="E1305">
        <v>0</v>
      </c>
      <c r="I1305">
        <v>1.7</v>
      </c>
      <c r="J1305">
        <f t="shared" si="37"/>
        <v>0</v>
      </c>
    </row>
    <row r="1306" spans="1:10" x14ac:dyDescent="0.3">
      <c r="A1306">
        <v>2021</v>
      </c>
      <c r="B1306" t="s">
        <v>285</v>
      </c>
      <c r="C1306" t="s">
        <v>284</v>
      </c>
      <c r="D1306" t="s">
        <v>39</v>
      </c>
      <c r="E1306">
        <v>0</v>
      </c>
      <c r="I1306">
        <v>1.7833333333333334</v>
      </c>
      <c r="J1306">
        <f t="shared" si="37"/>
        <v>0</v>
      </c>
    </row>
    <row r="1307" spans="1:10" x14ac:dyDescent="0.3">
      <c r="A1307">
        <v>2021</v>
      </c>
      <c r="B1307" t="s">
        <v>285</v>
      </c>
      <c r="C1307" t="s">
        <v>286</v>
      </c>
      <c r="D1307" t="s">
        <v>39</v>
      </c>
      <c r="E1307">
        <v>0</v>
      </c>
      <c r="I1307">
        <v>2.5499999999999998</v>
      </c>
      <c r="J1307">
        <f t="shared" si="37"/>
        <v>0</v>
      </c>
    </row>
    <row r="1308" spans="1:10" x14ac:dyDescent="0.3">
      <c r="A1308">
        <v>2021</v>
      </c>
      <c r="B1308" t="s">
        <v>285</v>
      </c>
      <c r="C1308" t="s">
        <v>286</v>
      </c>
      <c r="D1308" t="s">
        <v>39</v>
      </c>
      <c r="E1308">
        <v>0</v>
      </c>
      <c r="I1308">
        <v>2.2833333333333332</v>
      </c>
      <c r="J1308">
        <f t="shared" si="37"/>
        <v>0</v>
      </c>
    </row>
    <row r="1309" spans="1:10" x14ac:dyDescent="0.3">
      <c r="A1309">
        <v>2021</v>
      </c>
      <c r="B1309" t="s">
        <v>285</v>
      </c>
      <c r="C1309" t="s">
        <v>286</v>
      </c>
      <c r="D1309" t="s">
        <v>39</v>
      </c>
      <c r="E1309">
        <v>5</v>
      </c>
      <c r="I1309">
        <v>1.9833333333333334</v>
      </c>
      <c r="J1309">
        <f t="shared" si="37"/>
        <v>2.5210084033613445</v>
      </c>
    </row>
    <row r="1310" spans="1:10" x14ac:dyDescent="0.3">
      <c r="A1310">
        <v>2021</v>
      </c>
      <c r="B1310" t="s">
        <v>287</v>
      </c>
      <c r="C1310" t="s">
        <v>288</v>
      </c>
      <c r="D1310" t="s">
        <v>39</v>
      </c>
      <c r="E1310">
        <v>3</v>
      </c>
      <c r="I1310">
        <v>2.8833333333333333</v>
      </c>
      <c r="J1310">
        <f t="shared" si="37"/>
        <v>1.0404624277456647</v>
      </c>
    </row>
    <row r="1311" spans="1:10" x14ac:dyDescent="0.3">
      <c r="A1311">
        <v>2021</v>
      </c>
      <c r="B1311" t="s">
        <v>287</v>
      </c>
      <c r="C1311" t="s">
        <v>288</v>
      </c>
      <c r="D1311" t="s">
        <v>39</v>
      </c>
      <c r="E1311">
        <v>3</v>
      </c>
      <c r="I1311">
        <v>2.9166666666666665</v>
      </c>
      <c r="J1311">
        <f t="shared" si="37"/>
        <v>1.0285714285714287</v>
      </c>
    </row>
    <row r="1312" spans="1:10" x14ac:dyDescent="0.3">
      <c r="A1312">
        <v>2021</v>
      </c>
      <c r="B1312" t="s">
        <v>287</v>
      </c>
      <c r="C1312" t="s">
        <v>288</v>
      </c>
      <c r="D1312" t="s">
        <v>39</v>
      </c>
      <c r="E1312">
        <v>1</v>
      </c>
      <c r="I1312">
        <v>3</v>
      </c>
      <c r="J1312">
        <f t="shared" si="37"/>
        <v>0.33333333333333331</v>
      </c>
    </row>
    <row r="1313" spans="1:10" x14ac:dyDescent="0.3">
      <c r="A1313">
        <v>2021</v>
      </c>
      <c r="B1313" t="s">
        <v>287</v>
      </c>
      <c r="C1313" t="s">
        <v>288</v>
      </c>
      <c r="D1313" t="s">
        <v>39</v>
      </c>
      <c r="E1313">
        <v>0</v>
      </c>
      <c r="I1313">
        <v>2.8333333333333335</v>
      </c>
      <c r="J1313">
        <f t="shared" si="37"/>
        <v>0</v>
      </c>
    </row>
    <row r="1314" spans="1:10" x14ac:dyDescent="0.3">
      <c r="A1314">
        <v>2021</v>
      </c>
      <c r="B1314" t="s">
        <v>287</v>
      </c>
      <c r="C1314" t="s">
        <v>288</v>
      </c>
      <c r="D1314" t="s">
        <v>39</v>
      </c>
      <c r="E1314">
        <v>0</v>
      </c>
      <c r="I1314">
        <v>2.8333333333333335</v>
      </c>
      <c r="J1314">
        <f t="shared" si="37"/>
        <v>0</v>
      </c>
    </row>
    <row r="1315" spans="1:10" x14ac:dyDescent="0.3">
      <c r="A1315">
        <v>2021</v>
      </c>
      <c r="B1315" t="s">
        <v>287</v>
      </c>
      <c r="C1315" t="s">
        <v>288</v>
      </c>
      <c r="D1315" t="s">
        <v>39</v>
      </c>
      <c r="E1315">
        <v>0</v>
      </c>
      <c r="I1315">
        <v>2.8666666666666667</v>
      </c>
      <c r="J1315">
        <f>E1315/I1315</f>
        <v>0</v>
      </c>
    </row>
    <row r="1316" spans="1:10" x14ac:dyDescent="0.3">
      <c r="A1316">
        <v>2021</v>
      </c>
      <c r="B1316" t="s">
        <v>287</v>
      </c>
      <c r="C1316" t="s">
        <v>288</v>
      </c>
      <c r="D1316" t="s">
        <v>39</v>
      </c>
      <c r="E1316">
        <v>1</v>
      </c>
      <c r="I1316">
        <v>2.9166666666666665</v>
      </c>
      <c r="J1316">
        <f t="shared" ref="J1316:J1379" si="38">E1316/I1316</f>
        <v>0.34285714285714286</v>
      </c>
    </row>
    <row r="1317" spans="1:10" x14ac:dyDescent="0.3">
      <c r="A1317">
        <v>2021</v>
      </c>
      <c r="B1317" t="s">
        <v>287</v>
      </c>
      <c r="C1317" t="s">
        <v>288</v>
      </c>
      <c r="D1317" t="s">
        <v>39</v>
      </c>
      <c r="E1317">
        <v>0</v>
      </c>
      <c r="I1317">
        <v>2.9166666666666665</v>
      </c>
      <c r="J1317">
        <f t="shared" si="38"/>
        <v>0</v>
      </c>
    </row>
    <row r="1318" spans="1:10" x14ac:dyDescent="0.3">
      <c r="A1318">
        <v>2021</v>
      </c>
      <c r="B1318" t="s">
        <v>287</v>
      </c>
      <c r="C1318" t="s">
        <v>288</v>
      </c>
      <c r="D1318" t="s">
        <v>39</v>
      </c>
      <c r="E1318">
        <v>3</v>
      </c>
      <c r="I1318">
        <v>2.9333333333333331</v>
      </c>
      <c r="J1318">
        <f t="shared" si="38"/>
        <v>1.0227272727272727</v>
      </c>
    </row>
    <row r="1319" spans="1:10" x14ac:dyDescent="0.3">
      <c r="A1319">
        <v>2021</v>
      </c>
      <c r="B1319" t="s">
        <v>287</v>
      </c>
      <c r="C1319" t="s">
        <v>288</v>
      </c>
      <c r="D1319" t="s">
        <v>39</v>
      </c>
      <c r="E1319">
        <v>0</v>
      </c>
      <c r="I1319">
        <v>2.85</v>
      </c>
      <c r="J1319">
        <f t="shared" si="38"/>
        <v>0</v>
      </c>
    </row>
    <row r="1320" spans="1:10" x14ac:dyDescent="0.3">
      <c r="A1320">
        <v>2021</v>
      </c>
      <c r="B1320" t="s">
        <v>287</v>
      </c>
      <c r="C1320" t="s">
        <v>289</v>
      </c>
      <c r="D1320" t="s">
        <v>39</v>
      </c>
      <c r="E1320">
        <v>0</v>
      </c>
      <c r="I1320">
        <v>2.65</v>
      </c>
      <c r="J1320">
        <f t="shared" si="38"/>
        <v>0</v>
      </c>
    </row>
    <row r="1321" spans="1:10" x14ac:dyDescent="0.3">
      <c r="A1321">
        <v>2021</v>
      </c>
      <c r="B1321" t="s">
        <v>287</v>
      </c>
      <c r="C1321" t="s">
        <v>289</v>
      </c>
      <c r="D1321" t="s">
        <v>39</v>
      </c>
      <c r="E1321">
        <v>13</v>
      </c>
      <c r="I1321">
        <v>2.65</v>
      </c>
      <c r="J1321">
        <f t="shared" si="38"/>
        <v>4.9056603773584904</v>
      </c>
    </row>
    <row r="1322" spans="1:10" x14ac:dyDescent="0.3">
      <c r="A1322">
        <v>2021</v>
      </c>
      <c r="B1322" t="s">
        <v>287</v>
      </c>
      <c r="C1322" t="s">
        <v>289</v>
      </c>
      <c r="D1322" t="s">
        <v>39</v>
      </c>
      <c r="E1322">
        <v>14</v>
      </c>
      <c r="I1322">
        <v>2.8166666666666669</v>
      </c>
      <c r="J1322">
        <f t="shared" si="38"/>
        <v>4.9704142011834316</v>
      </c>
    </row>
    <row r="1323" spans="1:10" x14ac:dyDescent="0.3">
      <c r="A1323">
        <v>2021</v>
      </c>
      <c r="B1323" t="s">
        <v>287</v>
      </c>
      <c r="C1323" t="s">
        <v>289</v>
      </c>
      <c r="D1323" t="s">
        <v>39</v>
      </c>
      <c r="E1323">
        <v>9</v>
      </c>
      <c r="I1323">
        <v>2.7666666666666666</v>
      </c>
      <c r="J1323">
        <f t="shared" si="38"/>
        <v>3.2530120481927711</v>
      </c>
    </row>
    <row r="1324" spans="1:10" x14ac:dyDescent="0.3">
      <c r="A1324">
        <v>2021</v>
      </c>
      <c r="B1324" t="s">
        <v>287</v>
      </c>
      <c r="C1324" t="s">
        <v>289</v>
      </c>
      <c r="D1324" t="s">
        <v>39</v>
      </c>
      <c r="E1324">
        <v>2</v>
      </c>
      <c r="I1324">
        <v>2.8333333333333335</v>
      </c>
      <c r="J1324">
        <f t="shared" si="38"/>
        <v>0.70588235294117641</v>
      </c>
    </row>
    <row r="1325" spans="1:10" x14ac:dyDescent="0.3">
      <c r="A1325">
        <v>2021</v>
      </c>
      <c r="B1325" t="s">
        <v>287</v>
      </c>
      <c r="C1325" t="s">
        <v>289</v>
      </c>
      <c r="D1325" t="s">
        <v>39</v>
      </c>
      <c r="E1325">
        <v>0</v>
      </c>
      <c r="I1325">
        <v>2.6833333333333331</v>
      </c>
      <c r="J1325">
        <f t="shared" si="38"/>
        <v>0</v>
      </c>
    </row>
    <row r="1326" spans="1:10" x14ac:dyDescent="0.3">
      <c r="A1326">
        <v>2021</v>
      </c>
      <c r="B1326" t="s">
        <v>287</v>
      </c>
      <c r="C1326" t="s">
        <v>289</v>
      </c>
      <c r="D1326" t="s">
        <v>39</v>
      </c>
      <c r="E1326">
        <v>0</v>
      </c>
      <c r="I1326">
        <v>2.6833333333333331</v>
      </c>
      <c r="J1326">
        <f t="shared" si="38"/>
        <v>0</v>
      </c>
    </row>
    <row r="1327" spans="1:10" x14ac:dyDescent="0.3">
      <c r="A1327">
        <v>2021</v>
      </c>
      <c r="B1327" t="s">
        <v>287</v>
      </c>
      <c r="C1327" t="s">
        <v>289</v>
      </c>
      <c r="D1327" t="s">
        <v>39</v>
      </c>
      <c r="E1327">
        <v>0</v>
      </c>
      <c r="I1327">
        <v>2.7666666666666666</v>
      </c>
      <c r="J1327">
        <f t="shared" si="38"/>
        <v>0</v>
      </c>
    </row>
    <row r="1328" spans="1:10" x14ac:dyDescent="0.3">
      <c r="A1328">
        <v>2021</v>
      </c>
      <c r="B1328" t="s">
        <v>287</v>
      </c>
      <c r="C1328" t="s">
        <v>289</v>
      </c>
      <c r="D1328" t="s">
        <v>39</v>
      </c>
      <c r="E1328">
        <v>1</v>
      </c>
      <c r="I1328">
        <v>2.8166666666666669</v>
      </c>
      <c r="J1328">
        <f t="shared" si="38"/>
        <v>0.35502958579881655</v>
      </c>
    </row>
    <row r="1329" spans="1:10" x14ac:dyDescent="0.3">
      <c r="A1329">
        <v>2021</v>
      </c>
      <c r="B1329" t="s">
        <v>287</v>
      </c>
      <c r="C1329" t="s">
        <v>289</v>
      </c>
      <c r="D1329" t="s">
        <v>39</v>
      </c>
      <c r="E1329">
        <v>0</v>
      </c>
      <c r="I1329">
        <v>2.9166666666666665</v>
      </c>
      <c r="J1329">
        <f t="shared" si="38"/>
        <v>0</v>
      </c>
    </row>
    <row r="1330" spans="1:10" x14ac:dyDescent="0.3">
      <c r="A1330">
        <v>2021</v>
      </c>
      <c r="B1330" t="s">
        <v>287</v>
      </c>
      <c r="C1330" t="s">
        <v>290</v>
      </c>
      <c r="D1330" t="s">
        <v>39</v>
      </c>
      <c r="E1330">
        <v>0</v>
      </c>
      <c r="I1330">
        <v>2.3333333333333335</v>
      </c>
      <c r="J1330">
        <f t="shared" si="38"/>
        <v>0</v>
      </c>
    </row>
    <row r="1331" spans="1:10" x14ac:dyDescent="0.3">
      <c r="A1331">
        <v>2021</v>
      </c>
      <c r="B1331" t="s">
        <v>287</v>
      </c>
      <c r="C1331" t="s">
        <v>290</v>
      </c>
      <c r="D1331" t="s">
        <v>39</v>
      </c>
      <c r="E1331">
        <v>0</v>
      </c>
      <c r="I1331">
        <v>2.3333333333333335</v>
      </c>
      <c r="J1331">
        <f t="shared" si="38"/>
        <v>0</v>
      </c>
    </row>
    <row r="1332" spans="1:10" x14ac:dyDescent="0.3">
      <c r="A1332">
        <v>2021</v>
      </c>
      <c r="B1332" t="s">
        <v>287</v>
      </c>
      <c r="C1332" t="s">
        <v>290</v>
      </c>
      <c r="D1332" t="s">
        <v>39</v>
      </c>
      <c r="E1332">
        <v>0</v>
      </c>
      <c r="I1332">
        <v>2.3333333333333335</v>
      </c>
      <c r="J1332">
        <f t="shared" si="38"/>
        <v>0</v>
      </c>
    </row>
    <row r="1333" spans="1:10" x14ac:dyDescent="0.3">
      <c r="A1333">
        <v>2021</v>
      </c>
      <c r="B1333" t="s">
        <v>287</v>
      </c>
      <c r="C1333" t="s">
        <v>290</v>
      </c>
      <c r="D1333" t="s">
        <v>39</v>
      </c>
      <c r="E1333">
        <v>12</v>
      </c>
      <c r="I1333">
        <v>2.4166666666666665</v>
      </c>
      <c r="J1333">
        <f t="shared" si="38"/>
        <v>4.9655172413793105</v>
      </c>
    </row>
    <row r="1334" spans="1:10" x14ac:dyDescent="0.3">
      <c r="A1334">
        <v>2021</v>
      </c>
      <c r="B1334" t="s">
        <v>287</v>
      </c>
      <c r="C1334" t="s">
        <v>290</v>
      </c>
      <c r="D1334" t="s">
        <v>39</v>
      </c>
      <c r="E1334">
        <v>4</v>
      </c>
      <c r="I1334">
        <v>2.5499999999999998</v>
      </c>
      <c r="J1334">
        <f t="shared" si="38"/>
        <v>1.5686274509803924</v>
      </c>
    </row>
    <row r="1335" spans="1:10" x14ac:dyDescent="0.3">
      <c r="A1335">
        <v>2021</v>
      </c>
      <c r="B1335" t="s">
        <v>287</v>
      </c>
      <c r="C1335" t="s">
        <v>290</v>
      </c>
      <c r="D1335" t="s">
        <v>39</v>
      </c>
      <c r="E1335">
        <v>0</v>
      </c>
      <c r="I1335">
        <v>2.3333333333333335</v>
      </c>
      <c r="J1335">
        <f t="shared" si="38"/>
        <v>0</v>
      </c>
    </row>
    <row r="1336" spans="1:10" x14ac:dyDescent="0.3">
      <c r="A1336">
        <v>2021</v>
      </c>
      <c r="B1336" t="s">
        <v>287</v>
      </c>
      <c r="C1336" t="s">
        <v>290</v>
      </c>
      <c r="D1336" t="s">
        <v>39</v>
      </c>
      <c r="E1336">
        <v>0</v>
      </c>
      <c r="I1336">
        <v>2.2999999999999998</v>
      </c>
      <c r="J1336">
        <f t="shared" si="38"/>
        <v>0</v>
      </c>
    </row>
    <row r="1337" spans="1:10" x14ac:dyDescent="0.3">
      <c r="A1337">
        <v>2021</v>
      </c>
      <c r="B1337" t="s">
        <v>287</v>
      </c>
      <c r="C1337" t="s">
        <v>290</v>
      </c>
      <c r="D1337" t="s">
        <v>39</v>
      </c>
      <c r="E1337">
        <v>2</v>
      </c>
      <c r="I1337">
        <v>2.3166666666666669</v>
      </c>
      <c r="J1337">
        <f t="shared" si="38"/>
        <v>0.86330935251798557</v>
      </c>
    </row>
    <row r="1338" spans="1:10" x14ac:dyDescent="0.3">
      <c r="A1338">
        <v>2021</v>
      </c>
      <c r="B1338" t="s">
        <v>287</v>
      </c>
      <c r="C1338" t="s">
        <v>290</v>
      </c>
      <c r="D1338" t="s">
        <v>39</v>
      </c>
      <c r="E1338">
        <v>0</v>
      </c>
      <c r="I1338">
        <v>2.4333333333333331</v>
      </c>
      <c r="J1338">
        <f t="shared" si="38"/>
        <v>0</v>
      </c>
    </row>
    <row r="1339" spans="1:10" x14ac:dyDescent="0.3">
      <c r="A1339">
        <v>2021</v>
      </c>
      <c r="B1339" t="s">
        <v>287</v>
      </c>
      <c r="C1339" t="s">
        <v>290</v>
      </c>
      <c r="D1339" t="s">
        <v>39</v>
      </c>
      <c r="E1339">
        <v>5</v>
      </c>
      <c r="I1339">
        <v>2.7333333333333334</v>
      </c>
      <c r="J1339">
        <f t="shared" si="38"/>
        <v>1.8292682926829269</v>
      </c>
    </row>
    <row r="1340" spans="1:10" x14ac:dyDescent="0.3">
      <c r="A1340">
        <v>2021</v>
      </c>
      <c r="B1340" t="s">
        <v>287</v>
      </c>
      <c r="C1340" t="s">
        <v>291</v>
      </c>
      <c r="D1340" t="s">
        <v>39</v>
      </c>
      <c r="E1340">
        <v>0</v>
      </c>
      <c r="I1340">
        <v>2.35</v>
      </c>
      <c r="J1340">
        <f t="shared" si="38"/>
        <v>0</v>
      </c>
    </row>
    <row r="1341" spans="1:10" x14ac:dyDescent="0.3">
      <c r="A1341">
        <v>2021</v>
      </c>
      <c r="B1341" t="s">
        <v>287</v>
      </c>
      <c r="C1341" t="s">
        <v>291</v>
      </c>
      <c r="D1341" t="s">
        <v>39</v>
      </c>
      <c r="E1341">
        <v>0</v>
      </c>
      <c r="I1341">
        <v>2.2999999999999998</v>
      </c>
      <c r="J1341">
        <f t="shared" si="38"/>
        <v>0</v>
      </c>
    </row>
    <row r="1342" spans="1:10" x14ac:dyDescent="0.3">
      <c r="A1342">
        <v>2021</v>
      </c>
      <c r="B1342" t="s">
        <v>287</v>
      </c>
      <c r="C1342" t="s">
        <v>291</v>
      </c>
      <c r="D1342" t="s">
        <v>39</v>
      </c>
      <c r="E1342">
        <v>0</v>
      </c>
      <c r="I1342">
        <v>2.2000000000000002</v>
      </c>
      <c r="J1342">
        <f t="shared" si="38"/>
        <v>0</v>
      </c>
    </row>
    <row r="1343" spans="1:10" x14ac:dyDescent="0.3">
      <c r="A1343">
        <v>2021</v>
      </c>
      <c r="B1343" t="s">
        <v>287</v>
      </c>
      <c r="C1343" t="s">
        <v>291</v>
      </c>
      <c r="D1343" t="s">
        <v>39</v>
      </c>
      <c r="E1343">
        <v>0</v>
      </c>
      <c r="I1343">
        <v>2.3666666666666667</v>
      </c>
      <c r="J1343">
        <f t="shared" si="38"/>
        <v>0</v>
      </c>
    </row>
    <row r="1344" spans="1:10" x14ac:dyDescent="0.3">
      <c r="A1344">
        <v>2021</v>
      </c>
      <c r="B1344" t="s">
        <v>287</v>
      </c>
      <c r="C1344" t="s">
        <v>291</v>
      </c>
      <c r="D1344" t="s">
        <v>39</v>
      </c>
      <c r="E1344">
        <v>0</v>
      </c>
      <c r="I1344">
        <v>2.3666666666666667</v>
      </c>
      <c r="J1344">
        <f t="shared" si="38"/>
        <v>0</v>
      </c>
    </row>
    <row r="1345" spans="1:10" x14ac:dyDescent="0.3">
      <c r="A1345">
        <v>2021</v>
      </c>
      <c r="B1345" t="s">
        <v>287</v>
      </c>
      <c r="C1345" t="s">
        <v>291</v>
      </c>
      <c r="D1345" t="s">
        <v>39</v>
      </c>
      <c r="E1345">
        <v>0</v>
      </c>
      <c r="I1345">
        <v>2.3166666666666669</v>
      </c>
      <c r="J1345">
        <f t="shared" si="38"/>
        <v>0</v>
      </c>
    </row>
    <row r="1346" spans="1:10" x14ac:dyDescent="0.3">
      <c r="A1346">
        <v>2021</v>
      </c>
      <c r="B1346" t="s">
        <v>287</v>
      </c>
      <c r="C1346" t="s">
        <v>291</v>
      </c>
      <c r="D1346" t="s">
        <v>39</v>
      </c>
      <c r="E1346">
        <v>0</v>
      </c>
      <c r="I1346">
        <v>2.3166666666666669</v>
      </c>
      <c r="J1346">
        <f t="shared" si="38"/>
        <v>0</v>
      </c>
    </row>
    <row r="1347" spans="1:10" x14ac:dyDescent="0.3">
      <c r="A1347">
        <v>2021</v>
      </c>
      <c r="B1347" t="s">
        <v>287</v>
      </c>
      <c r="C1347" t="s">
        <v>291</v>
      </c>
      <c r="D1347" t="s">
        <v>39</v>
      </c>
      <c r="E1347">
        <v>0</v>
      </c>
      <c r="I1347">
        <v>2.2999999999999998</v>
      </c>
      <c r="J1347">
        <f t="shared" si="38"/>
        <v>0</v>
      </c>
    </row>
    <row r="1348" spans="1:10" x14ac:dyDescent="0.3">
      <c r="A1348">
        <v>2021</v>
      </c>
      <c r="B1348" t="s">
        <v>287</v>
      </c>
      <c r="C1348" t="s">
        <v>291</v>
      </c>
      <c r="D1348" t="s">
        <v>39</v>
      </c>
      <c r="E1348">
        <v>0</v>
      </c>
      <c r="I1348">
        <v>2.4</v>
      </c>
      <c r="J1348">
        <f t="shared" si="38"/>
        <v>0</v>
      </c>
    </row>
    <row r="1349" spans="1:10" x14ac:dyDescent="0.3">
      <c r="A1349">
        <v>2021</v>
      </c>
      <c r="B1349" t="s">
        <v>287</v>
      </c>
      <c r="C1349" t="s">
        <v>291</v>
      </c>
      <c r="D1349" t="s">
        <v>39</v>
      </c>
      <c r="E1349">
        <v>0</v>
      </c>
      <c r="I1349">
        <v>2.3833333333333333</v>
      </c>
      <c r="J1349">
        <f t="shared" si="38"/>
        <v>0</v>
      </c>
    </row>
    <row r="1350" spans="1:10" x14ac:dyDescent="0.3">
      <c r="A1350">
        <v>2021</v>
      </c>
      <c r="B1350" t="s">
        <v>287</v>
      </c>
      <c r="C1350" t="s">
        <v>292</v>
      </c>
      <c r="D1350" t="s">
        <v>39</v>
      </c>
      <c r="E1350">
        <v>0</v>
      </c>
      <c r="I1350">
        <v>2</v>
      </c>
      <c r="J1350">
        <f t="shared" si="38"/>
        <v>0</v>
      </c>
    </row>
    <row r="1351" spans="1:10" x14ac:dyDescent="0.3">
      <c r="A1351">
        <v>2021</v>
      </c>
      <c r="B1351" t="s">
        <v>287</v>
      </c>
      <c r="C1351" t="s">
        <v>292</v>
      </c>
      <c r="D1351" t="s">
        <v>39</v>
      </c>
      <c r="E1351">
        <v>0</v>
      </c>
      <c r="I1351">
        <v>2</v>
      </c>
      <c r="J1351">
        <f t="shared" si="38"/>
        <v>0</v>
      </c>
    </row>
    <row r="1352" spans="1:10" x14ac:dyDescent="0.3">
      <c r="A1352">
        <v>2021</v>
      </c>
      <c r="B1352" t="s">
        <v>287</v>
      </c>
      <c r="C1352" t="s">
        <v>292</v>
      </c>
      <c r="D1352" t="s">
        <v>39</v>
      </c>
      <c r="E1352">
        <v>4</v>
      </c>
      <c r="I1352">
        <v>1.9833333333333334</v>
      </c>
      <c r="J1352">
        <f t="shared" si="38"/>
        <v>2.0168067226890756</v>
      </c>
    </row>
    <row r="1353" spans="1:10" x14ac:dyDescent="0.3">
      <c r="A1353">
        <v>2021</v>
      </c>
      <c r="B1353" t="s">
        <v>287</v>
      </c>
      <c r="C1353" t="s">
        <v>292</v>
      </c>
      <c r="D1353" t="s">
        <v>39</v>
      </c>
      <c r="E1353">
        <v>0</v>
      </c>
      <c r="I1353">
        <v>1.9666666666666666</v>
      </c>
      <c r="J1353">
        <f t="shared" si="38"/>
        <v>0</v>
      </c>
    </row>
    <row r="1354" spans="1:10" x14ac:dyDescent="0.3">
      <c r="A1354">
        <v>2021</v>
      </c>
      <c r="B1354" t="s">
        <v>287</v>
      </c>
      <c r="C1354" t="s">
        <v>292</v>
      </c>
      <c r="D1354" t="s">
        <v>39</v>
      </c>
      <c r="E1354">
        <v>0</v>
      </c>
      <c r="I1354">
        <v>2</v>
      </c>
      <c r="J1354">
        <f t="shared" si="38"/>
        <v>0</v>
      </c>
    </row>
    <row r="1355" spans="1:10" x14ac:dyDescent="0.3">
      <c r="A1355">
        <v>2021</v>
      </c>
      <c r="B1355" t="s">
        <v>287</v>
      </c>
      <c r="C1355" t="s">
        <v>292</v>
      </c>
      <c r="D1355" t="s">
        <v>39</v>
      </c>
      <c r="E1355">
        <v>0</v>
      </c>
      <c r="I1355">
        <v>1.9833333333333334</v>
      </c>
      <c r="J1355">
        <f t="shared" si="38"/>
        <v>0</v>
      </c>
    </row>
    <row r="1356" spans="1:10" x14ac:dyDescent="0.3">
      <c r="A1356">
        <v>2021</v>
      </c>
      <c r="B1356" t="s">
        <v>287</v>
      </c>
      <c r="C1356" t="s">
        <v>292</v>
      </c>
      <c r="D1356" t="s">
        <v>39</v>
      </c>
      <c r="E1356">
        <v>0</v>
      </c>
      <c r="I1356">
        <v>1.9666666666666666</v>
      </c>
      <c r="J1356">
        <f t="shared" si="38"/>
        <v>0</v>
      </c>
    </row>
    <row r="1357" spans="1:10" x14ac:dyDescent="0.3">
      <c r="A1357">
        <v>2021</v>
      </c>
      <c r="B1357" t="s">
        <v>287</v>
      </c>
      <c r="C1357" t="s">
        <v>292</v>
      </c>
      <c r="D1357" t="s">
        <v>39</v>
      </c>
      <c r="E1357">
        <v>0</v>
      </c>
      <c r="I1357">
        <v>1.9833333333333334</v>
      </c>
      <c r="J1357">
        <f t="shared" si="38"/>
        <v>0</v>
      </c>
    </row>
    <row r="1358" spans="1:10" x14ac:dyDescent="0.3">
      <c r="A1358">
        <v>2021</v>
      </c>
      <c r="B1358" t="s">
        <v>287</v>
      </c>
      <c r="C1358" t="s">
        <v>292</v>
      </c>
      <c r="D1358" t="s">
        <v>39</v>
      </c>
      <c r="E1358">
        <v>0</v>
      </c>
      <c r="I1358">
        <v>2</v>
      </c>
      <c r="J1358">
        <f t="shared" si="38"/>
        <v>0</v>
      </c>
    </row>
    <row r="1359" spans="1:10" x14ac:dyDescent="0.3">
      <c r="A1359">
        <v>2021</v>
      </c>
      <c r="B1359" t="s">
        <v>287</v>
      </c>
      <c r="C1359" t="s">
        <v>292</v>
      </c>
      <c r="D1359" t="s">
        <v>39</v>
      </c>
      <c r="E1359">
        <v>0</v>
      </c>
      <c r="I1359">
        <v>2.0166666666666666</v>
      </c>
      <c r="J1359">
        <f t="shared" si="38"/>
        <v>0</v>
      </c>
    </row>
    <row r="1360" spans="1:10" x14ac:dyDescent="0.3">
      <c r="A1360">
        <v>2021</v>
      </c>
      <c r="B1360" t="s">
        <v>287</v>
      </c>
      <c r="C1360" t="s">
        <v>293</v>
      </c>
      <c r="D1360" t="s">
        <v>39</v>
      </c>
      <c r="E1360">
        <v>0</v>
      </c>
      <c r="I1360">
        <v>2</v>
      </c>
      <c r="J1360">
        <f t="shared" si="38"/>
        <v>0</v>
      </c>
    </row>
    <row r="1361" spans="1:10" x14ac:dyDescent="0.3">
      <c r="A1361">
        <v>2021</v>
      </c>
      <c r="B1361" t="s">
        <v>287</v>
      </c>
      <c r="C1361" t="s">
        <v>293</v>
      </c>
      <c r="D1361" t="s">
        <v>39</v>
      </c>
      <c r="E1361">
        <v>0</v>
      </c>
      <c r="I1361">
        <v>1.9166666666666667</v>
      </c>
      <c r="J1361">
        <f t="shared" si="38"/>
        <v>0</v>
      </c>
    </row>
    <row r="1362" spans="1:10" x14ac:dyDescent="0.3">
      <c r="A1362">
        <v>2021</v>
      </c>
      <c r="B1362" t="s">
        <v>287</v>
      </c>
      <c r="C1362" t="s">
        <v>293</v>
      </c>
      <c r="D1362" t="s">
        <v>39</v>
      </c>
      <c r="E1362">
        <v>0</v>
      </c>
      <c r="I1362">
        <v>1.9</v>
      </c>
      <c r="J1362">
        <f t="shared" si="38"/>
        <v>0</v>
      </c>
    </row>
    <row r="1363" spans="1:10" x14ac:dyDescent="0.3">
      <c r="A1363">
        <v>2021</v>
      </c>
      <c r="B1363" t="s">
        <v>287</v>
      </c>
      <c r="C1363" t="s">
        <v>293</v>
      </c>
      <c r="D1363" t="s">
        <v>39</v>
      </c>
      <c r="E1363">
        <v>0</v>
      </c>
      <c r="I1363">
        <v>1.9666666666666666</v>
      </c>
      <c r="J1363">
        <f t="shared" si="38"/>
        <v>0</v>
      </c>
    </row>
    <row r="1364" spans="1:10" x14ac:dyDescent="0.3">
      <c r="A1364">
        <v>2021</v>
      </c>
      <c r="B1364" t="s">
        <v>287</v>
      </c>
      <c r="C1364" t="s">
        <v>293</v>
      </c>
      <c r="D1364" t="s">
        <v>39</v>
      </c>
      <c r="E1364">
        <v>0</v>
      </c>
      <c r="I1364">
        <v>1.95</v>
      </c>
      <c r="J1364">
        <f t="shared" si="38"/>
        <v>0</v>
      </c>
    </row>
    <row r="1365" spans="1:10" x14ac:dyDescent="0.3">
      <c r="A1365">
        <v>2021</v>
      </c>
      <c r="B1365" t="s">
        <v>287</v>
      </c>
      <c r="C1365" t="s">
        <v>293</v>
      </c>
      <c r="D1365" t="s">
        <v>39</v>
      </c>
      <c r="E1365">
        <v>0</v>
      </c>
      <c r="I1365">
        <v>1.9666666666666666</v>
      </c>
      <c r="J1365">
        <f t="shared" si="38"/>
        <v>0</v>
      </c>
    </row>
    <row r="1366" spans="1:10" x14ac:dyDescent="0.3">
      <c r="A1366">
        <v>2021</v>
      </c>
      <c r="B1366" t="s">
        <v>287</v>
      </c>
      <c r="C1366" t="s">
        <v>293</v>
      </c>
      <c r="D1366" t="s">
        <v>39</v>
      </c>
      <c r="E1366">
        <v>0</v>
      </c>
      <c r="I1366">
        <v>1.9666666666666666</v>
      </c>
      <c r="J1366">
        <f t="shared" si="38"/>
        <v>0</v>
      </c>
    </row>
    <row r="1367" spans="1:10" x14ac:dyDescent="0.3">
      <c r="A1367">
        <v>2021</v>
      </c>
      <c r="B1367" t="s">
        <v>287</v>
      </c>
      <c r="C1367" t="s">
        <v>293</v>
      </c>
      <c r="D1367" t="s">
        <v>39</v>
      </c>
      <c r="E1367">
        <v>7</v>
      </c>
      <c r="I1367">
        <v>2</v>
      </c>
      <c r="J1367">
        <f t="shared" si="38"/>
        <v>3.5</v>
      </c>
    </row>
    <row r="1368" spans="1:10" x14ac:dyDescent="0.3">
      <c r="A1368">
        <v>2021</v>
      </c>
      <c r="B1368" t="s">
        <v>287</v>
      </c>
      <c r="C1368" t="s">
        <v>293</v>
      </c>
      <c r="D1368" t="s">
        <v>39</v>
      </c>
      <c r="E1368">
        <v>0</v>
      </c>
      <c r="I1368">
        <v>1.9833333333333334</v>
      </c>
      <c r="J1368">
        <f t="shared" si="38"/>
        <v>0</v>
      </c>
    </row>
    <row r="1369" spans="1:10" x14ac:dyDescent="0.3">
      <c r="A1369">
        <v>2021</v>
      </c>
      <c r="B1369" t="s">
        <v>287</v>
      </c>
      <c r="C1369" t="s">
        <v>293</v>
      </c>
      <c r="D1369" t="s">
        <v>39</v>
      </c>
      <c r="E1369">
        <v>0</v>
      </c>
      <c r="I1369">
        <v>2</v>
      </c>
      <c r="J1369">
        <f t="shared" si="38"/>
        <v>0</v>
      </c>
    </row>
    <row r="1370" spans="1:10" x14ac:dyDescent="0.3">
      <c r="A1370">
        <v>2021</v>
      </c>
      <c r="B1370" t="s">
        <v>287</v>
      </c>
      <c r="C1370" t="s">
        <v>294</v>
      </c>
      <c r="D1370" t="s">
        <v>39</v>
      </c>
      <c r="E1370">
        <v>0</v>
      </c>
      <c r="I1370">
        <v>2.0166666666666666</v>
      </c>
      <c r="J1370">
        <f t="shared" si="38"/>
        <v>0</v>
      </c>
    </row>
    <row r="1371" spans="1:10" x14ac:dyDescent="0.3">
      <c r="A1371">
        <v>2021</v>
      </c>
      <c r="B1371" t="s">
        <v>287</v>
      </c>
      <c r="C1371" t="s">
        <v>294</v>
      </c>
      <c r="D1371" t="s">
        <v>39</v>
      </c>
      <c r="E1371">
        <v>0</v>
      </c>
      <c r="I1371">
        <v>2.0166666666666666</v>
      </c>
      <c r="J1371">
        <f t="shared" si="38"/>
        <v>0</v>
      </c>
    </row>
    <row r="1372" spans="1:10" x14ac:dyDescent="0.3">
      <c r="A1372">
        <v>2021</v>
      </c>
      <c r="B1372" t="s">
        <v>287</v>
      </c>
      <c r="C1372" t="s">
        <v>294</v>
      </c>
      <c r="D1372" t="s">
        <v>39</v>
      </c>
      <c r="E1372">
        <v>0</v>
      </c>
      <c r="I1372">
        <v>2</v>
      </c>
      <c r="J1372">
        <f t="shared" si="38"/>
        <v>0</v>
      </c>
    </row>
    <row r="1373" spans="1:10" x14ac:dyDescent="0.3">
      <c r="A1373">
        <v>2021</v>
      </c>
      <c r="B1373" t="s">
        <v>287</v>
      </c>
      <c r="C1373" t="s">
        <v>294</v>
      </c>
      <c r="D1373" t="s">
        <v>39</v>
      </c>
      <c r="E1373">
        <v>0</v>
      </c>
      <c r="I1373">
        <v>2</v>
      </c>
      <c r="J1373">
        <f t="shared" si="38"/>
        <v>0</v>
      </c>
    </row>
    <row r="1374" spans="1:10" x14ac:dyDescent="0.3">
      <c r="A1374">
        <v>2021</v>
      </c>
      <c r="B1374" t="s">
        <v>287</v>
      </c>
      <c r="C1374" t="s">
        <v>294</v>
      </c>
      <c r="D1374" t="s">
        <v>39</v>
      </c>
      <c r="E1374">
        <v>0</v>
      </c>
      <c r="I1374">
        <v>2.0333333333333332</v>
      </c>
      <c r="J1374">
        <f t="shared" si="38"/>
        <v>0</v>
      </c>
    </row>
    <row r="1375" spans="1:10" x14ac:dyDescent="0.3">
      <c r="A1375">
        <v>2021</v>
      </c>
      <c r="B1375" t="s">
        <v>287</v>
      </c>
      <c r="C1375" t="s">
        <v>294</v>
      </c>
      <c r="D1375" t="s">
        <v>39</v>
      </c>
      <c r="E1375">
        <v>0</v>
      </c>
      <c r="I1375">
        <v>1.9833333333333334</v>
      </c>
      <c r="J1375">
        <f t="shared" si="38"/>
        <v>0</v>
      </c>
    </row>
    <row r="1376" spans="1:10" x14ac:dyDescent="0.3">
      <c r="A1376">
        <v>2021</v>
      </c>
      <c r="B1376" t="s">
        <v>287</v>
      </c>
      <c r="C1376" t="s">
        <v>294</v>
      </c>
      <c r="D1376" t="s">
        <v>39</v>
      </c>
      <c r="E1376">
        <v>0</v>
      </c>
      <c r="I1376">
        <v>1.9833333333333334</v>
      </c>
      <c r="J1376">
        <f t="shared" si="38"/>
        <v>0</v>
      </c>
    </row>
    <row r="1377" spans="1:10" x14ac:dyDescent="0.3">
      <c r="A1377">
        <v>2021</v>
      </c>
      <c r="B1377" t="s">
        <v>287</v>
      </c>
      <c r="C1377" t="s">
        <v>294</v>
      </c>
      <c r="D1377" t="s">
        <v>39</v>
      </c>
      <c r="E1377">
        <v>0</v>
      </c>
      <c r="I1377">
        <v>2</v>
      </c>
      <c r="J1377">
        <f t="shared" si="38"/>
        <v>0</v>
      </c>
    </row>
    <row r="1378" spans="1:10" x14ac:dyDescent="0.3">
      <c r="A1378">
        <v>2021</v>
      </c>
      <c r="B1378" t="s">
        <v>287</v>
      </c>
      <c r="C1378" t="s">
        <v>294</v>
      </c>
      <c r="D1378" t="s">
        <v>39</v>
      </c>
      <c r="E1378">
        <v>0</v>
      </c>
      <c r="I1378">
        <v>2.0166666666666666</v>
      </c>
      <c r="J1378">
        <f t="shared" si="38"/>
        <v>0</v>
      </c>
    </row>
    <row r="1379" spans="1:10" x14ac:dyDescent="0.3">
      <c r="A1379">
        <v>2021</v>
      </c>
      <c r="B1379" t="s">
        <v>287</v>
      </c>
      <c r="C1379" t="s">
        <v>294</v>
      </c>
      <c r="D1379" t="s">
        <v>39</v>
      </c>
      <c r="E1379">
        <v>0</v>
      </c>
      <c r="I1379">
        <v>2.0166666666666666</v>
      </c>
      <c r="J1379">
        <f t="shared" si="38"/>
        <v>0</v>
      </c>
    </row>
    <row r="1380" spans="1:10" x14ac:dyDescent="0.3">
      <c r="A1380">
        <v>2021</v>
      </c>
      <c r="B1380" t="s">
        <v>287</v>
      </c>
      <c r="C1380" t="s">
        <v>295</v>
      </c>
      <c r="D1380" t="s">
        <v>39</v>
      </c>
      <c r="E1380">
        <v>0</v>
      </c>
      <c r="I1380">
        <v>2</v>
      </c>
      <c r="J1380">
        <f t="shared" ref="J1380:J1443" si="39">E1380/I1380</f>
        <v>0</v>
      </c>
    </row>
    <row r="1381" spans="1:10" x14ac:dyDescent="0.3">
      <c r="A1381">
        <v>2021</v>
      </c>
      <c r="B1381" t="s">
        <v>287</v>
      </c>
      <c r="C1381" t="s">
        <v>295</v>
      </c>
      <c r="D1381" t="s">
        <v>39</v>
      </c>
      <c r="E1381">
        <v>0</v>
      </c>
      <c r="I1381">
        <v>2.0166666666666666</v>
      </c>
      <c r="J1381">
        <f t="shared" si="39"/>
        <v>0</v>
      </c>
    </row>
    <row r="1382" spans="1:10" x14ac:dyDescent="0.3">
      <c r="A1382">
        <v>2021</v>
      </c>
      <c r="B1382" t="s">
        <v>287</v>
      </c>
      <c r="C1382" t="s">
        <v>295</v>
      </c>
      <c r="D1382" t="s">
        <v>39</v>
      </c>
      <c r="E1382">
        <v>0</v>
      </c>
      <c r="I1382">
        <v>2</v>
      </c>
      <c r="J1382">
        <f t="shared" si="39"/>
        <v>0</v>
      </c>
    </row>
    <row r="1383" spans="1:10" x14ac:dyDescent="0.3">
      <c r="A1383">
        <v>2021</v>
      </c>
      <c r="B1383" t="s">
        <v>287</v>
      </c>
      <c r="C1383" t="s">
        <v>295</v>
      </c>
      <c r="D1383" t="s">
        <v>39</v>
      </c>
      <c r="E1383">
        <v>47</v>
      </c>
      <c r="I1383">
        <v>2.0499999999999998</v>
      </c>
      <c r="J1383">
        <f t="shared" si="39"/>
        <v>22.926829268292686</v>
      </c>
    </row>
    <row r="1384" spans="1:10" x14ac:dyDescent="0.3">
      <c r="A1384">
        <v>2021</v>
      </c>
      <c r="B1384" t="s">
        <v>287</v>
      </c>
      <c r="C1384" t="s">
        <v>295</v>
      </c>
      <c r="D1384" t="s">
        <v>39</v>
      </c>
      <c r="E1384">
        <v>0</v>
      </c>
      <c r="I1384">
        <v>2.1833333333333331</v>
      </c>
      <c r="J1384">
        <f t="shared" si="39"/>
        <v>0</v>
      </c>
    </row>
    <row r="1385" spans="1:10" x14ac:dyDescent="0.3">
      <c r="A1385">
        <v>2021</v>
      </c>
      <c r="B1385" t="s">
        <v>287</v>
      </c>
      <c r="C1385" t="s">
        <v>295</v>
      </c>
      <c r="D1385" t="s">
        <v>39</v>
      </c>
      <c r="E1385">
        <v>1</v>
      </c>
      <c r="I1385">
        <v>2.0333333333333332</v>
      </c>
      <c r="J1385">
        <f t="shared" si="39"/>
        <v>0.49180327868852464</v>
      </c>
    </row>
    <row r="1386" spans="1:10" x14ac:dyDescent="0.3">
      <c r="A1386">
        <v>2021</v>
      </c>
      <c r="B1386" t="s">
        <v>287</v>
      </c>
      <c r="C1386" t="s">
        <v>295</v>
      </c>
      <c r="D1386" t="s">
        <v>39</v>
      </c>
      <c r="E1386">
        <v>0</v>
      </c>
      <c r="I1386">
        <v>2</v>
      </c>
      <c r="J1386">
        <f t="shared" si="39"/>
        <v>0</v>
      </c>
    </row>
    <row r="1387" spans="1:10" x14ac:dyDescent="0.3">
      <c r="A1387">
        <v>2021</v>
      </c>
      <c r="B1387" t="s">
        <v>287</v>
      </c>
      <c r="C1387" t="s">
        <v>295</v>
      </c>
      <c r="D1387" t="s">
        <v>39</v>
      </c>
      <c r="E1387">
        <v>1</v>
      </c>
      <c r="I1387">
        <v>2.0166666666666666</v>
      </c>
      <c r="J1387">
        <f t="shared" si="39"/>
        <v>0.49586776859504134</v>
      </c>
    </row>
    <row r="1388" spans="1:10" x14ac:dyDescent="0.3">
      <c r="A1388">
        <v>2021</v>
      </c>
      <c r="B1388" t="s">
        <v>287</v>
      </c>
      <c r="C1388" t="s">
        <v>295</v>
      </c>
      <c r="D1388" t="s">
        <v>39</v>
      </c>
      <c r="E1388">
        <v>0</v>
      </c>
      <c r="I1388">
        <v>2.0666666666666669</v>
      </c>
      <c r="J1388">
        <f t="shared" si="39"/>
        <v>0</v>
      </c>
    </row>
    <row r="1389" spans="1:10" x14ac:dyDescent="0.3">
      <c r="A1389">
        <v>2021</v>
      </c>
      <c r="B1389" t="s">
        <v>287</v>
      </c>
      <c r="C1389" t="s">
        <v>295</v>
      </c>
      <c r="D1389" t="s">
        <v>39</v>
      </c>
      <c r="E1389">
        <v>0</v>
      </c>
      <c r="I1389">
        <v>2.0333333333333332</v>
      </c>
      <c r="J1389">
        <f t="shared" si="39"/>
        <v>0</v>
      </c>
    </row>
    <row r="1390" spans="1:10" x14ac:dyDescent="0.3">
      <c r="A1390">
        <v>2021</v>
      </c>
      <c r="B1390" t="s">
        <v>287</v>
      </c>
      <c r="C1390" t="s">
        <v>296</v>
      </c>
      <c r="D1390" t="s">
        <v>39</v>
      </c>
      <c r="E1390">
        <v>0</v>
      </c>
      <c r="I1390">
        <v>2</v>
      </c>
      <c r="J1390">
        <f t="shared" si="39"/>
        <v>0</v>
      </c>
    </row>
    <row r="1391" spans="1:10" x14ac:dyDescent="0.3">
      <c r="A1391">
        <v>2021</v>
      </c>
      <c r="B1391" t="s">
        <v>287</v>
      </c>
      <c r="C1391" t="s">
        <v>296</v>
      </c>
      <c r="D1391" t="s">
        <v>39</v>
      </c>
      <c r="E1391">
        <v>0</v>
      </c>
      <c r="I1391">
        <v>2</v>
      </c>
      <c r="J1391">
        <f t="shared" si="39"/>
        <v>0</v>
      </c>
    </row>
    <row r="1392" spans="1:10" x14ac:dyDescent="0.3">
      <c r="A1392">
        <v>2021</v>
      </c>
      <c r="B1392" t="s">
        <v>287</v>
      </c>
      <c r="C1392" t="s">
        <v>296</v>
      </c>
      <c r="D1392" t="s">
        <v>39</v>
      </c>
      <c r="E1392">
        <v>0</v>
      </c>
      <c r="I1392">
        <v>2</v>
      </c>
      <c r="J1392">
        <f t="shared" si="39"/>
        <v>0</v>
      </c>
    </row>
    <row r="1393" spans="1:10" x14ac:dyDescent="0.3">
      <c r="A1393">
        <v>2021</v>
      </c>
      <c r="B1393" t="s">
        <v>287</v>
      </c>
      <c r="C1393" t="s">
        <v>296</v>
      </c>
      <c r="D1393" t="s">
        <v>39</v>
      </c>
      <c r="E1393">
        <v>0</v>
      </c>
      <c r="I1393">
        <v>1.9833333333333334</v>
      </c>
      <c r="J1393">
        <f t="shared" si="39"/>
        <v>0</v>
      </c>
    </row>
    <row r="1394" spans="1:10" x14ac:dyDescent="0.3">
      <c r="A1394">
        <v>2021</v>
      </c>
      <c r="B1394" t="s">
        <v>287</v>
      </c>
      <c r="C1394" t="s">
        <v>296</v>
      </c>
      <c r="D1394" t="s">
        <v>39</v>
      </c>
      <c r="E1394">
        <v>0</v>
      </c>
      <c r="I1394">
        <v>1.9833333333333334</v>
      </c>
      <c r="J1394">
        <f t="shared" si="39"/>
        <v>0</v>
      </c>
    </row>
    <row r="1395" spans="1:10" x14ac:dyDescent="0.3">
      <c r="A1395">
        <v>2021</v>
      </c>
      <c r="B1395" t="s">
        <v>287</v>
      </c>
      <c r="C1395" t="s">
        <v>296</v>
      </c>
      <c r="D1395" t="s">
        <v>39</v>
      </c>
      <c r="E1395">
        <v>0</v>
      </c>
      <c r="I1395">
        <v>2</v>
      </c>
      <c r="J1395">
        <f t="shared" si="39"/>
        <v>0</v>
      </c>
    </row>
    <row r="1396" spans="1:10" x14ac:dyDescent="0.3">
      <c r="A1396">
        <v>2021</v>
      </c>
      <c r="B1396" t="s">
        <v>287</v>
      </c>
      <c r="C1396" t="s">
        <v>296</v>
      </c>
      <c r="D1396" t="s">
        <v>39</v>
      </c>
      <c r="E1396">
        <v>0</v>
      </c>
      <c r="I1396">
        <v>2.0166666666666666</v>
      </c>
      <c r="J1396">
        <f t="shared" si="39"/>
        <v>0</v>
      </c>
    </row>
    <row r="1397" spans="1:10" x14ac:dyDescent="0.3">
      <c r="A1397">
        <v>2021</v>
      </c>
      <c r="B1397" t="s">
        <v>287</v>
      </c>
      <c r="C1397" t="s">
        <v>296</v>
      </c>
      <c r="D1397" t="s">
        <v>39</v>
      </c>
      <c r="E1397">
        <v>0</v>
      </c>
      <c r="I1397">
        <v>2</v>
      </c>
      <c r="J1397">
        <f t="shared" si="39"/>
        <v>0</v>
      </c>
    </row>
    <row r="1398" spans="1:10" x14ac:dyDescent="0.3">
      <c r="A1398">
        <v>2021</v>
      </c>
      <c r="B1398" t="s">
        <v>287</v>
      </c>
      <c r="C1398" t="s">
        <v>296</v>
      </c>
      <c r="D1398" t="s">
        <v>39</v>
      </c>
      <c r="E1398">
        <v>0</v>
      </c>
      <c r="I1398">
        <v>2.0333333333333332</v>
      </c>
      <c r="J1398">
        <f t="shared" si="39"/>
        <v>0</v>
      </c>
    </row>
    <row r="1399" spans="1:10" x14ac:dyDescent="0.3">
      <c r="A1399">
        <v>2021</v>
      </c>
      <c r="B1399" t="s">
        <v>287</v>
      </c>
      <c r="C1399" t="s">
        <v>296</v>
      </c>
      <c r="D1399" t="s">
        <v>39</v>
      </c>
      <c r="E1399">
        <v>0</v>
      </c>
      <c r="I1399">
        <v>2</v>
      </c>
      <c r="J1399">
        <f t="shared" si="39"/>
        <v>0</v>
      </c>
    </row>
    <row r="1400" spans="1:10" x14ac:dyDescent="0.3">
      <c r="A1400">
        <v>2021</v>
      </c>
      <c r="B1400" t="s">
        <v>287</v>
      </c>
      <c r="C1400" t="s">
        <v>297</v>
      </c>
      <c r="D1400" t="s">
        <v>39</v>
      </c>
      <c r="E1400">
        <v>0</v>
      </c>
      <c r="I1400">
        <v>2.6</v>
      </c>
      <c r="J1400">
        <f t="shared" si="39"/>
        <v>0</v>
      </c>
    </row>
    <row r="1401" spans="1:10" x14ac:dyDescent="0.3">
      <c r="A1401">
        <v>2021</v>
      </c>
      <c r="B1401" t="s">
        <v>287</v>
      </c>
      <c r="C1401" t="s">
        <v>297</v>
      </c>
      <c r="D1401" t="s">
        <v>39</v>
      </c>
      <c r="E1401">
        <v>0</v>
      </c>
      <c r="I1401">
        <v>2.6666666666666665</v>
      </c>
      <c r="J1401">
        <f t="shared" si="39"/>
        <v>0</v>
      </c>
    </row>
    <row r="1402" spans="1:10" x14ac:dyDescent="0.3">
      <c r="A1402">
        <v>2021</v>
      </c>
      <c r="B1402" t="s">
        <v>287</v>
      </c>
      <c r="C1402" t="s">
        <v>297</v>
      </c>
      <c r="D1402" t="s">
        <v>39</v>
      </c>
      <c r="E1402">
        <v>0</v>
      </c>
      <c r="I1402">
        <v>2.65</v>
      </c>
      <c r="J1402">
        <f t="shared" si="39"/>
        <v>0</v>
      </c>
    </row>
    <row r="1403" spans="1:10" x14ac:dyDescent="0.3">
      <c r="A1403">
        <v>2021</v>
      </c>
      <c r="B1403" t="s">
        <v>287</v>
      </c>
      <c r="C1403" t="s">
        <v>297</v>
      </c>
      <c r="D1403" t="s">
        <v>39</v>
      </c>
      <c r="E1403">
        <v>0</v>
      </c>
      <c r="I1403">
        <v>2.7166666666666668</v>
      </c>
      <c r="J1403">
        <f t="shared" si="39"/>
        <v>0</v>
      </c>
    </row>
    <row r="1404" spans="1:10" x14ac:dyDescent="0.3">
      <c r="A1404">
        <v>2021</v>
      </c>
      <c r="B1404" t="s">
        <v>287</v>
      </c>
      <c r="C1404" t="s">
        <v>297</v>
      </c>
      <c r="D1404" t="s">
        <v>39</v>
      </c>
      <c r="E1404">
        <v>0</v>
      </c>
      <c r="I1404">
        <v>2.7833333333333332</v>
      </c>
      <c r="J1404">
        <f t="shared" si="39"/>
        <v>0</v>
      </c>
    </row>
    <row r="1405" spans="1:10" x14ac:dyDescent="0.3">
      <c r="A1405">
        <v>2021</v>
      </c>
      <c r="B1405" t="s">
        <v>287</v>
      </c>
      <c r="C1405" t="s">
        <v>297</v>
      </c>
      <c r="D1405" t="s">
        <v>39</v>
      </c>
      <c r="E1405">
        <v>0</v>
      </c>
      <c r="I1405">
        <v>2.6333333333333333</v>
      </c>
      <c r="J1405">
        <f t="shared" si="39"/>
        <v>0</v>
      </c>
    </row>
    <row r="1406" spans="1:10" x14ac:dyDescent="0.3">
      <c r="A1406">
        <v>2021</v>
      </c>
      <c r="B1406" t="s">
        <v>287</v>
      </c>
      <c r="C1406" t="s">
        <v>297</v>
      </c>
      <c r="D1406" t="s">
        <v>39</v>
      </c>
      <c r="E1406">
        <v>0</v>
      </c>
      <c r="I1406">
        <v>2.6</v>
      </c>
      <c r="J1406">
        <f t="shared" si="39"/>
        <v>0</v>
      </c>
    </row>
    <row r="1407" spans="1:10" x14ac:dyDescent="0.3">
      <c r="A1407">
        <v>2021</v>
      </c>
      <c r="B1407" t="s">
        <v>287</v>
      </c>
      <c r="C1407" t="s">
        <v>297</v>
      </c>
      <c r="D1407" t="s">
        <v>39</v>
      </c>
      <c r="E1407">
        <v>0</v>
      </c>
      <c r="I1407">
        <v>2.6166666666666667</v>
      </c>
      <c r="J1407">
        <f t="shared" si="39"/>
        <v>0</v>
      </c>
    </row>
    <row r="1408" spans="1:10" x14ac:dyDescent="0.3">
      <c r="A1408">
        <v>2021</v>
      </c>
      <c r="B1408" t="s">
        <v>287</v>
      </c>
      <c r="C1408" t="s">
        <v>297</v>
      </c>
      <c r="D1408" t="s">
        <v>39</v>
      </c>
      <c r="E1408">
        <v>0</v>
      </c>
      <c r="I1408">
        <v>2.6333333333333333</v>
      </c>
      <c r="J1408">
        <f t="shared" si="39"/>
        <v>0</v>
      </c>
    </row>
    <row r="1409" spans="1:10" x14ac:dyDescent="0.3">
      <c r="A1409">
        <v>2021</v>
      </c>
      <c r="B1409" t="s">
        <v>287</v>
      </c>
      <c r="C1409" t="s">
        <v>297</v>
      </c>
      <c r="D1409" t="s">
        <v>39</v>
      </c>
      <c r="E1409">
        <v>2</v>
      </c>
      <c r="I1409">
        <v>2.5499999999999998</v>
      </c>
      <c r="J1409">
        <f t="shared" si="39"/>
        <v>0.78431372549019618</v>
      </c>
    </row>
    <row r="1410" spans="1:10" x14ac:dyDescent="0.3">
      <c r="A1410">
        <v>2021</v>
      </c>
      <c r="B1410" t="s">
        <v>287</v>
      </c>
      <c r="C1410" t="s">
        <v>298</v>
      </c>
      <c r="D1410" t="s">
        <v>39</v>
      </c>
      <c r="E1410">
        <v>0</v>
      </c>
      <c r="I1410">
        <v>2.0833333333333335</v>
      </c>
      <c r="J1410">
        <f t="shared" si="39"/>
        <v>0</v>
      </c>
    </row>
    <row r="1411" spans="1:10" x14ac:dyDescent="0.3">
      <c r="A1411">
        <v>2021</v>
      </c>
      <c r="B1411" t="s">
        <v>287</v>
      </c>
      <c r="C1411" t="s">
        <v>298</v>
      </c>
      <c r="D1411" t="s">
        <v>39</v>
      </c>
      <c r="E1411">
        <v>0</v>
      </c>
      <c r="I1411">
        <v>2.2000000000000002</v>
      </c>
      <c r="J1411">
        <f t="shared" si="39"/>
        <v>0</v>
      </c>
    </row>
    <row r="1412" spans="1:10" x14ac:dyDescent="0.3">
      <c r="A1412">
        <v>2021</v>
      </c>
      <c r="B1412" t="s">
        <v>287</v>
      </c>
      <c r="C1412" t="s">
        <v>298</v>
      </c>
      <c r="D1412" t="s">
        <v>39</v>
      </c>
      <c r="E1412">
        <v>1</v>
      </c>
      <c r="I1412">
        <v>2.1833333333333331</v>
      </c>
      <c r="J1412">
        <f t="shared" si="39"/>
        <v>0.45801526717557256</v>
      </c>
    </row>
    <row r="1413" spans="1:10" x14ac:dyDescent="0.3">
      <c r="A1413">
        <v>2021</v>
      </c>
      <c r="B1413" t="s">
        <v>287</v>
      </c>
      <c r="C1413" t="s">
        <v>298</v>
      </c>
      <c r="D1413" t="s">
        <v>39</v>
      </c>
      <c r="E1413">
        <v>3</v>
      </c>
      <c r="I1413">
        <v>2.1833333333333331</v>
      </c>
      <c r="J1413">
        <f t="shared" si="39"/>
        <v>1.3740458015267176</v>
      </c>
    </row>
    <row r="1414" spans="1:10" x14ac:dyDescent="0.3">
      <c r="A1414">
        <v>2021</v>
      </c>
      <c r="B1414" t="s">
        <v>287</v>
      </c>
      <c r="C1414" t="s">
        <v>298</v>
      </c>
      <c r="D1414" t="s">
        <v>39</v>
      </c>
      <c r="E1414">
        <v>0</v>
      </c>
      <c r="I1414">
        <v>2.0333333333333332</v>
      </c>
      <c r="J1414">
        <f t="shared" si="39"/>
        <v>0</v>
      </c>
    </row>
    <row r="1415" spans="1:10" x14ac:dyDescent="0.3">
      <c r="A1415">
        <v>2021</v>
      </c>
      <c r="B1415" t="s">
        <v>287</v>
      </c>
      <c r="C1415" t="s">
        <v>298</v>
      </c>
      <c r="D1415" t="s">
        <v>39</v>
      </c>
      <c r="E1415">
        <v>0</v>
      </c>
      <c r="I1415">
        <v>2.1833333333333331</v>
      </c>
      <c r="J1415">
        <f t="shared" si="39"/>
        <v>0</v>
      </c>
    </row>
    <row r="1416" spans="1:10" x14ac:dyDescent="0.3">
      <c r="A1416">
        <v>2021</v>
      </c>
      <c r="B1416" t="s">
        <v>287</v>
      </c>
      <c r="C1416" t="s">
        <v>298</v>
      </c>
      <c r="D1416" t="s">
        <v>39</v>
      </c>
      <c r="E1416">
        <v>0</v>
      </c>
      <c r="I1416">
        <v>2</v>
      </c>
      <c r="J1416">
        <f t="shared" si="39"/>
        <v>0</v>
      </c>
    </row>
    <row r="1417" spans="1:10" x14ac:dyDescent="0.3">
      <c r="A1417">
        <v>2021</v>
      </c>
      <c r="B1417" t="s">
        <v>287</v>
      </c>
      <c r="C1417" t="s">
        <v>298</v>
      </c>
      <c r="D1417" t="s">
        <v>39</v>
      </c>
      <c r="E1417">
        <v>0</v>
      </c>
      <c r="I1417">
        <v>2.25</v>
      </c>
      <c r="J1417">
        <f t="shared" si="39"/>
        <v>0</v>
      </c>
    </row>
    <row r="1418" spans="1:10" x14ac:dyDescent="0.3">
      <c r="A1418">
        <v>2021</v>
      </c>
      <c r="B1418" t="s">
        <v>287</v>
      </c>
      <c r="C1418" t="s">
        <v>298</v>
      </c>
      <c r="D1418" t="s">
        <v>39</v>
      </c>
      <c r="E1418">
        <v>0</v>
      </c>
      <c r="I1418">
        <v>2.2333333333333334</v>
      </c>
      <c r="J1418">
        <f t="shared" si="39"/>
        <v>0</v>
      </c>
    </row>
    <row r="1419" spans="1:10" x14ac:dyDescent="0.3">
      <c r="A1419">
        <v>2021</v>
      </c>
      <c r="B1419" t="s">
        <v>287</v>
      </c>
      <c r="C1419" t="s">
        <v>298</v>
      </c>
      <c r="D1419" t="s">
        <v>39</v>
      </c>
      <c r="E1419">
        <v>0</v>
      </c>
      <c r="I1419">
        <v>2.2166666666666668</v>
      </c>
      <c r="J1419">
        <f t="shared" si="39"/>
        <v>0</v>
      </c>
    </row>
    <row r="1420" spans="1:10" x14ac:dyDescent="0.3">
      <c r="A1420">
        <v>2021</v>
      </c>
      <c r="B1420" t="s">
        <v>287</v>
      </c>
      <c r="C1420" t="s">
        <v>288</v>
      </c>
      <c r="D1420" t="s">
        <v>21</v>
      </c>
      <c r="E1420">
        <v>0</v>
      </c>
      <c r="I1420">
        <v>2.8833333333333333</v>
      </c>
      <c r="J1420">
        <f t="shared" si="39"/>
        <v>0</v>
      </c>
    </row>
    <row r="1421" spans="1:10" x14ac:dyDescent="0.3">
      <c r="A1421">
        <v>2021</v>
      </c>
      <c r="B1421" t="s">
        <v>287</v>
      </c>
      <c r="C1421" t="s">
        <v>288</v>
      </c>
      <c r="D1421" t="s">
        <v>21</v>
      </c>
      <c r="E1421">
        <v>0</v>
      </c>
      <c r="I1421">
        <v>2.9166666666666665</v>
      </c>
      <c r="J1421">
        <f t="shared" si="39"/>
        <v>0</v>
      </c>
    </row>
    <row r="1422" spans="1:10" x14ac:dyDescent="0.3">
      <c r="A1422">
        <v>2021</v>
      </c>
      <c r="B1422" t="s">
        <v>287</v>
      </c>
      <c r="C1422" t="s">
        <v>288</v>
      </c>
      <c r="D1422" t="s">
        <v>21</v>
      </c>
      <c r="E1422">
        <v>0</v>
      </c>
      <c r="I1422">
        <v>3</v>
      </c>
      <c r="J1422">
        <f t="shared" si="39"/>
        <v>0</v>
      </c>
    </row>
    <row r="1423" spans="1:10" x14ac:dyDescent="0.3">
      <c r="A1423">
        <v>2021</v>
      </c>
      <c r="B1423" t="s">
        <v>287</v>
      </c>
      <c r="C1423" t="s">
        <v>288</v>
      </c>
      <c r="D1423" t="s">
        <v>21</v>
      </c>
      <c r="E1423">
        <v>0</v>
      </c>
      <c r="I1423">
        <v>2.8333333333333335</v>
      </c>
      <c r="J1423">
        <f t="shared" si="39"/>
        <v>0</v>
      </c>
    </row>
    <row r="1424" spans="1:10" x14ac:dyDescent="0.3">
      <c r="A1424">
        <v>2021</v>
      </c>
      <c r="B1424" t="s">
        <v>287</v>
      </c>
      <c r="C1424" t="s">
        <v>288</v>
      </c>
      <c r="D1424" t="s">
        <v>21</v>
      </c>
      <c r="E1424">
        <v>0</v>
      </c>
      <c r="I1424">
        <v>2.8333333333333335</v>
      </c>
      <c r="J1424">
        <f t="shared" si="39"/>
        <v>0</v>
      </c>
    </row>
    <row r="1425" spans="1:10" x14ac:dyDescent="0.3">
      <c r="A1425">
        <v>2021</v>
      </c>
      <c r="B1425" t="s">
        <v>287</v>
      </c>
      <c r="C1425" t="s">
        <v>288</v>
      </c>
      <c r="D1425" t="s">
        <v>21</v>
      </c>
      <c r="E1425">
        <v>0</v>
      </c>
      <c r="I1425">
        <v>2.8666666666666667</v>
      </c>
      <c r="J1425">
        <f t="shared" si="39"/>
        <v>0</v>
      </c>
    </row>
    <row r="1426" spans="1:10" x14ac:dyDescent="0.3">
      <c r="A1426">
        <v>2021</v>
      </c>
      <c r="B1426" t="s">
        <v>287</v>
      </c>
      <c r="C1426" t="s">
        <v>288</v>
      </c>
      <c r="D1426" t="s">
        <v>21</v>
      </c>
      <c r="E1426">
        <v>0</v>
      </c>
      <c r="I1426">
        <v>2.9166666666666665</v>
      </c>
      <c r="J1426">
        <f t="shared" si="39"/>
        <v>0</v>
      </c>
    </row>
    <row r="1427" spans="1:10" x14ac:dyDescent="0.3">
      <c r="A1427">
        <v>2021</v>
      </c>
      <c r="B1427" t="s">
        <v>287</v>
      </c>
      <c r="C1427" t="s">
        <v>288</v>
      </c>
      <c r="D1427" t="s">
        <v>21</v>
      </c>
      <c r="E1427">
        <v>0</v>
      </c>
      <c r="I1427">
        <v>2.9166666666666665</v>
      </c>
      <c r="J1427">
        <f t="shared" si="39"/>
        <v>0</v>
      </c>
    </row>
    <row r="1428" spans="1:10" x14ac:dyDescent="0.3">
      <c r="A1428">
        <v>2021</v>
      </c>
      <c r="B1428" t="s">
        <v>287</v>
      </c>
      <c r="C1428" t="s">
        <v>288</v>
      </c>
      <c r="D1428" t="s">
        <v>21</v>
      </c>
      <c r="E1428">
        <v>0</v>
      </c>
      <c r="I1428">
        <v>2.9333333333333331</v>
      </c>
      <c r="J1428">
        <f t="shared" si="39"/>
        <v>0</v>
      </c>
    </row>
    <row r="1429" spans="1:10" x14ac:dyDescent="0.3">
      <c r="A1429">
        <v>2021</v>
      </c>
      <c r="B1429" t="s">
        <v>287</v>
      </c>
      <c r="C1429" t="s">
        <v>288</v>
      </c>
      <c r="D1429" t="s">
        <v>21</v>
      </c>
      <c r="E1429">
        <v>0</v>
      </c>
      <c r="I1429">
        <v>2.85</v>
      </c>
      <c r="J1429">
        <f t="shared" si="39"/>
        <v>0</v>
      </c>
    </row>
    <row r="1430" spans="1:10" x14ac:dyDescent="0.3">
      <c r="A1430">
        <v>2021</v>
      </c>
      <c r="B1430" t="s">
        <v>287</v>
      </c>
      <c r="C1430" t="s">
        <v>289</v>
      </c>
      <c r="D1430" t="s">
        <v>21</v>
      </c>
      <c r="E1430">
        <v>0</v>
      </c>
      <c r="I1430">
        <v>2.65</v>
      </c>
      <c r="J1430">
        <f t="shared" si="39"/>
        <v>0</v>
      </c>
    </row>
    <row r="1431" spans="1:10" x14ac:dyDescent="0.3">
      <c r="A1431">
        <v>2021</v>
      </c>
      <c r="B1431" t="s">
        <v>287</v>
      </c>
      <c r="C1431" t="s">
        <v>289</v>
      </c>
      <c r="D1431" t="s">
        <v>21</v>
      </c>
      <c r="E1431">
        <v>0</v>
      </c>
      <c r="I1431">
        <v>2.65</v>
      </c>
      <c r="J1431">
        <f t="shared" si="39"/>
        <v>0</v>
      </c>
    </row>
    <row r="1432" spans="1:10" x14ac:dyDescent="0.3">
      <c r="A1432">
        <v>2021</v>
      </c>
      <c r="B1432" t="s">
        <v>287</v>
      </c>
      <c r="C1432" t="s">
        <v>289</v>
      </c>
      <c r="D1432" t="s">
        <v>21</v>
      </c>
      <c r="E1432">
        <v>0</v>
      </c>
      <c r="I1432">
        <v>2.8166666666666669</v>
      </c>
      <c r="J1432">
        <f t="shared" si="39"/>
        <v>0</v>
      </c>
    </row>
    <row r="1433" spans="1:10" x14ac:dyDescent="0.3">
      <c r="A1433">
        <v>2021</v>
      </c>
      <c r="B1433" t="s">
        <v>287</v>
      </c>
      <c r="C1433" t="s">
        <v>289</v>
      </c>
      <c r="D1433" t="s">
        <v>21</v>
      </c>
      <c r="E1433">
        <v>0</v>
      </c>
      <c r="I1433">
        <v>2.7666666666666666</v>
      </c>
      <c r="J1433">
        <f t="shared" si="39"/>
        <v>0</v>
      </c>
    </row>
    <row r="1434" spans="1:10" x14ac:dyDescent="0.3">
      <c r="A1434">
        <v>2021</v>
      </c>
      <c r="B1434" t="s">
        <v>287</v>
      </c>
      <c r="C1434" t="s">
        <v>289</v>
      </c>
      <c r="D1434" t="s">
        <v>21</v>
      </c>
      <c r="E1434">
        <v>0</v>
      </c>
      <c r="I1434">
        <v>2.8333333333333335</v>
      </c>
      <c r="J1434">
        <f t="shared" si="39"/>
        <v>0</v>
      </c>
    </row>
    <row r="1435" spans="1:10" x14ac:dyDescent="0.3">
      <c r="A1435">
        <v>2021</v>
      </c>
      <c r="B1435" t="s">
        <v>287</v>
      </c>
      <c r="C1435" t="s">
        <v>289</v>
      </c>
      <c r="D1435" t="s">
        <v>21</v>
      </c>
      <c r="E1435">
        <v>0</v>
      </c>
      <c r="I1435">
        <v>2.6833333333333331</v>
      </c>
      <c r="J1435">
        <f t="shared" si="39"/>
        <v>0</v>
      </c>
    </row>
    <row r="1436" spans="1:10" x14ac:dyDescent="0.3">
      <c r="A1436">
        <v>2021</v>
      </c>
      <c r="B1436" t="s">
        <v>287</v>
      </c>
      <c r="C1436" t="s">
        <v>289</v>
      </c>
      <c r="D1436" t="s">
        <v>21</v>
      </c>
      <c r="E1436">
        <v>0</v>
      </c>
      <c r="I1436">
        <v>2.6833333333333331</v>
      </c>
      <c r="J1436">
        <f t="shared" si="39"/>
        <v>0</v>
      </c>
    </row>
    <row r="1437" spans="1:10" x14ac:dyDescent="0.3">
      <c r="A1437">
        <v>2021</v>
      </c>
      <c r="B1437" t="s">
        <v>287</v>
      </c>
      <c r="C1437" t="s">
        <v>289</v>
      </c>
      <c r="D1437" t="s">
        <v>21</v>
      </c>
      <c r="E1437">
        <v>0</v>
      </c>
      <c r="I1437">
        <v>2.7666666666666666</v>
      </c>
      <c r="J1437">
        <f t="shared" si="39"/>
        <v>0</v>
      </c>
    </row>
    <row r="1438" spans="1:10" x14ac:dyDescent="0.3">
      <c r="A1438">
        <v>2021</v>
      </c>
      <c r="B1438" t="s">
        <v>287</v>
      </c>
      <c r="C1438" t="s">
        <v>289</v>
      </c>
      <c r="D1438" t="s">
        <v>21</v>
      </c>
      <c r="E1438">
        <v>0</v>
      </c>
      <c r="I1438">
        <v>2.8166666666666669</v>
      </c>
      <c r="J1438">
        <f t="shared" si="39"/>
        <v>0</v>
      </c>
    </row>
    <row r="1439" spans="1:10" x14ac:dyDescent="0.3">
      <c r="A1439">
        <v>2021</v>
      </c>
      <c r="B1439" t="s">
        <v>287</v>
      </c>
      <c r="C1439" t="s">
        <v>289</v>
      </c>
      <c r="D1439" t="s">
        <v>21</v>
      </c>
      <c r="E1439">
        <v>0</v>
      </c>
      <c r="I1439">
        <v>2.9166666666666665</v>
      </c>
      <c r="J1439">
        <f t="shared" si="39"/>
        <v>0</v>
      </c>
    </row>
    <row r="1440" spans="1:10" x14ac:dyDescent="0.3">
      <c r="A1440">
        <v>2021</v>
      </c>
      <c r="B1440" t="s">
        <v>287</v>
      </c>
      <c r="C1440" t="s">
        <v>290</v>
      </c>
      <c r="D1440" t="s">
        <v>21</v>
      </c>
      <c r="E1440">
        <v>0</v>
      </c>
      <c r="I1440">
        <v>2.3333333333333335</v>
      </c>
      <c r="J1440">
        <f t="shared" si="39"/>
        <v>0</v>
      </c>
    </row>
    <row r="1441" spans="1:10" x14ac:dyDescent="0.3">
      <c r="A1441">
        <v>2021</v>
      </c>
      <c r="B1441" t="s">
        <v>287</v>
      </c>
      <c r="C1441" t="s">
        <v>290</v>
      </c>
      <c r="D1441" t="s">
        <v>21</v>
      </c>
      <c r="E1441">
        <v>0</v>
      </c>
      <c r="I1441">
        <v>2.3333333333333335</v>
      </c>
      <c r="J1441">
        <f t="shared" si="39"/>
        <v>0</v>
      </c>
    </row>
    <row r="1442" spans="1:10" x14ac:dyDescent="0.3">
      <c r="A1442">
        <v>2021</v>
      </c>
      <c r="B1442" t="s">
        <v>287</v>
      </c>
      <c r="C1442" t="s">
        <v>290</v>
      </c>
      <c r="D1442" t="s">
        <v>21</v>
      </c>
      <c r="E1442">
        <v>0</v>
      </c>
      <c r="I1442">
        <v>2.3333333333333335</v>
      </c>
      <c r="J1442">
        <f t="shared" si="39"/>
        <v>0</v>
      </c>
    </row>
    <row r="1443" spans="1:10" x14ac:dyDescent="0.3">
      <c r="A1443">
        <v>2021</v>
      </c>
      <c r="B1443" t="s">
        <v>287</v>
      </c>
      <c r="C1443" t="s">
        <v>290</v>
      </c>
      <c r="D1443" t="s">
        <v>21</v>
      </c>
      <c r="E1443">
        <v>0</v>
      </c>
      <c r="I1443">
        <v>2.4166666666666665</v>
      </c>
      <c r="J1443">
        <f t="shared" si="39"/>
        <v>0</v>
      </c>
    </row>
    <row r="1444" spans="1:10" x14ac:dyDescent="0.3">
      <c r="A1444">
        <v>2021</v>
      </c>
      <c r="B1444" t="s">
        <v>287</v>
      </c>
      <c r="C1444" t="s">
        <v>290</v>
      </c>
      <c r="D1444" t="s">
        <v>21</v>
      </c>
      <c r="E1444">
        <v>0</v>
      </c>
      <c r="I1444">
        <v>2.5499999999999998</v>
      </c>
      <c r="J1444">
        <f t="shared" ref="J1444:J1507" si="40">E1444/I1444</f>
        <v>0</v>
      </c>
    </row>
    <row r="1445" spans="1:10" x14ac:dyDescent="0.3">
      <c r="A1445">
        <v>2021</v>
      </c>
      <c r="B1445" t="s">
        <v>287</v>
      </c>
      <c r="C1445" t="s">
        <v>290</v>
      </c>
      <c r="D1445" t="s">
        <v>21</v>
      </c>
      <c r="E1445">
        <v>0</v>
      </c>
      <c r="I1445">
        <v>2.3333333333333335</v>
      </c>
      <c r="J1445">
        <f t="shared" si="40"/>
        <v>0</v>
      </c>
    </row>
    <row r="1446" spans="1:10" x14ac:dyDescent="0.3">
      <c r="A1446">
        <v>2021</v>
      </c>
      <c r="B1446" t="s">
        <v>287</v>
      </c>
      <c r="C1446" t="s">
        <v>290</v>
      </c>
      <c r="D1446" t="s">
        <v>21</v>
      </c>
      <c r="E1446">
        <v>0</v>
      </c>
      <c r="I1446">
        <v>2.2999999999999998</v>
      </c>
      <c r="J1446">
        <f t="shared" si="40"/>
        <v>0</v>
      </c>
    </row>
    <row r="1447" spans="1:10" x14ac:dyDescent="0.3">
      <c r="A1447">
        <v>2021</v>
      </c>
      <c r="B1447" t="s">
        <v>287</v>
      </c>
      <c r="C1447" t="s">
        <v>290</v>
      </c>
      <c r="D1447" t="s">
        <v>21</v>
      </c>
      <c r="E1447">
        <v>0</v>
      </c>
      <c r="I1447">
        <v>2.3166666666666669</v>
      </c>
      <c r="J1447">
        <f t="shared" si="40"/>
        <v>0</v>
      </c>
    </row>
    <row r="1448" spans="1:10" x14ac:dyDescent="0.3">
      <c r="A1448">
        <v>2021</v>
      </c>
      <c r="B1448" t="s">
        <v>287</v>
      </c>
      <c r="C1448" t="s">
        <v>290</v>
      </c>
      <c r="D1448" t="s">
        <v>21</v>
      </c>
      <c r="E1448">
        <v>0</v>
      </c>
      <c r="I1448">
        <v>2.4333333333333331</v>
      </c>
      <c r="J1448">
        <f t="shared" si="40"/>
        <v>0</v>
      </c>
    </row>
    <row r="1449" spans="1:10" x14ac:dyDescent="0.3">
      <c r="A1449">
        <v>2021</v>
      </c>
      <c r="B1449" t="s">
        <v>287</v>
      </c>
      <c r="C1449" t="s">
        <v>290</v>
      </c>
      <c r="D1449" t="s">
        <v>21</v>
      </c>
      <c r="E1449">
        <v>0</v>
      </c>
      <c r="I1449">
        <v>2.7333333333333334</v>
      </c>
      <c r="J1449">
        <f t="shared" si="40"/>
        <v>0</v>
      </c>
    </row>
    <row r="1450" spans="1:10" x14ac:dyDescent="0.3">
      <c r="A1450">
        <v>2021</v>
      </c>
      <c r="B1450" t="s">
        <v>287</v>
      </c>
      <c r="C1450" t="s">
        <v>291</v>
      </c>
      <c r="D1450" t="s">
        <v>21</v>
      </c>
      <c r="E1450">
        <v>0</v>
      </c>
      <c r="I1450">
        <v>2.35</v>
      </c>
      <c r="J1450">
        <f t="shared" si="40"/>
        <v>0</v>
      </c>
    </row>
    <row r="1451" spans="1:10" x14ac:dyDescent="0.3">
      <c r="A1451">
        <v>2021</v>
      </c>
      <c r="B1451" t="s">
        <v>287</v>
      </c>
      <c r="C1451" t="s">
        <v>291</v>
      </c>
      <c r="D1451" t="s">
        <v>21</v>
      </c>
      <c r="E1451">
        <v>0</v>
      </c>
      <c r="I1451">
        <v>2.2999999999999998</v>
      </c>
      <c r="J1451">
        <f t="shared" si="40"/>
        <v>0</v>
      </c>
    </row>
    <row r="1452" spans="1:10" x14ac:dyDescent="0.3">
      <c r="A1452">
        <v>2021</v>
      </c>
      <c r="B1452" t="s">
        <v>287</v>
      </c>
      <c r="C1452" t="s">
        <v>291</v>
      </c>
      <c r="D1452" t="s">
        <v>21</v>
      </c>
      <c r="E1452">
        <v>0</v>
      </c>
      <c r="I1452">
        <v>2.2000000000000002</v>
      </c>
      <c r="J1452">
        <f t="shared" si="40"/>
        <v>0</v>
      </c>
    </row>
    <row r="1453" spans="1:10" x14ac:dyDescent="0.3">
      <c r="A1453">
        <v>2021</v>
      </c>
      <c r="B1453" t="s">
        <v>287</v>
      </c>
      <c r="C1453" t="s">
        <v>291</v>
      </c>
      <c r="D1453" t="s">
        <v>21</v>
      </c>
      <c r="E1453">
        <v>0</v>
      </c>
      <c r="I1453">
        <v>2.3666666666666667</v>
      </c>
      <c r="J1453">
        <f t="shared" si="40"/>
        <v>0</v>
      </c>
    </row>
    <row r="1454" spans="1:10" x14ac:dyDescent="0.3">
      <c r="A1454">
        <v>2021</v>
      </c>
      <c r="B1454" t="s">
        <v>287</v>
      </c>
      <c r="C1454" t="s">
        <v>291</v>
      </c>
      <c r="D1454" t="s">
        <v>21</v>
      </c>
      <c r="E1454">
        <v>0</v>
      </c>
      <c r="I1454">
        <v>2.3666666666666667</v>
      </c>
      <c r="J1454">
        <f t="shared" si="40"/>
        <v>0</v>
      </c>
    </row>
    <row r="1455" spans="1:10" x14ac:dyDescent="0.3">
      <c r="A1455">
        <v>2021</v>
      </c>
      <c r="B1455" t="s">
        <v>287</v>
      </c>
      <c r="C1455" t="s">
        <v>291</v>
      </c>
      <c r="D1455" t="s">
        <v>21</v>
      </c>
      <c r="E1455">
        <v>0</v>
      </c>
      <c r="I1455">
        <v>2.3166666666666669</v>
      </c>
      <c r="J1455">
        <f t="shared" si="40"/>
        <v>0</v>
      </c>
    </row>
    <row r="1456" spans="1:10" x14ac:dyDescent="0.3">
      <c r="A1456">
        <v>2021</v>
      </c>
      <c r="B1456" t="s">
        <v>287</v>
      </c>
      <c r="C1456" t="s">
        <v>291</v>
      </c>
      <c r="D1456" t="s">
        <v>21</v>
      </c>
      <c r="E1456">
        <v>0</v>
      </c>
      <c r="I1456">
        <v>2.3166666666666669</v>
      </c>
      <c r="J1456">
        <f t="shared" si="40"/>
        <v>0</v>
      </c>
    </row>
    <row r="1457" spans="1:10" x14ac:dyDescent="0.3">
      <c r="A1457">
        <v>2021</v>
      </c>
      <c r="B1457" t="s">
        <v>287</v>
      </c>
      <c r="C1457" t="s">
        <v>291</v>
      </c>
      <c r="D1457" t="s">
        <v>21</v>
      </c>
      <c r="E1457">
        <v>13</v>
      </c>
      <c r="I1457">
        <v>2.2999999999999998</v>
      </c>
      <c r="J1457">
        <f t="shared" si="40"/>
        <v>5.6521739130434785</v>
      </c>
    </row>
    <row r="1458" spans="1:10" x14ac:dyDescent="0.3">
      <c r="A1458">
        <v>2021</v>
      </c>
      <c r="B1458" t="s">
        <v>287</v>
      </c>
      <c r="C1458" t="s">
        <v>291</v>
      </c>
      <c r="D1458" t="s">
        <v>21</v>
      </c>
      <c r="E1458">
        <v>0</v>
      </c>
      <c r="I1458">
        <v>2.4</v>
      </c>
      <c r="J1458">
        <f t="shared" si="40"/>
        <v>0</v>
      </c>
    </row>
    <row r="1459" spans="1:10" x14ac:dyDescent="0.3">
      <c r="A1459">
        <v>2021</v>
      </c>
      <c r="B1459" t="s">
        <v>287</v>
      </c>
      <c r="C1459" t="s">
        <v>291</v>
      </c>
      <c r="D1459" t="s">
        <v>21</v>
      </c>
      <c r="E1459">
        <v>0</v>
      </c>
      <c r="I1459">
        <v>2.3833333333333333</v>
      </c>
      <c r="J1459">
        <f t="shared" si="40"/>
        <v>0</v>
      </c>
    </row>
    <row r="1460" spans="1:10" x14ac:dyDescent="0.3">
      <c r="A1460">
        <v>2021</v>
      </c>
      <c r="B1460" t="s">
        <v>287</v>
      </c>
      <c r="C1460" t="s">
        <v>292</v>
      </c>
      <c r="D1460" t="s">
        <v>21</v>
      </c>
      <c r="E1460">
        <v>0</v>
      </c>
      <c r="I1460">
        <v>2</v>
      </c>
      <c r="J1460">
        <f t="shared" si="40"/>
        <v>0</v>
      </c>
    </row>
    <row r="1461" spans="1:10" x14ac:dyDescent="0.3">
      <c r="A1461">
        <v>2021</v>
      </c>
      <c r="B1461" t="s">
        <v>287</v>
      </c>
      <c r="C1461" t="s">
        <v>292</v>
      </c>
      <c r="D1461" t="s">
        <v>21</v>
      </c>
      <c r="E1461">
        <v>0</v>
      </c>
      <c r="I1461">
        <v>2</v>
      </c>
      <c r="J1461">
        <f t="shared" si="40"/>
        <v>0</v>
      </c>
    </row>
    <row r="1462" spans="1:10" x14ac:dyDescent="0.3">
      <c r="A1462">
        <v>2021</v>
      </c>
      <c r="B1462" t="s">
        <v>287</v>
      </c>
      <c r="C1462" t="s">
        <v>292</v>
      </c>
      <c r="D1462" t="s">
        <v>21</v>
      </c>
      <c r="E1462">
        <v>0</v>
      </c>
      <c r="I1462">
        <v>1.9833333333333334</v>
      </c>
      <c r="J1462">
        <f t="shared" si="40"/>
        <v>0</v>
      </c>
    </row>
    <row r="1463" spans="1:10" x14ac:dyDescent="0.3">
      <c r="A1463">
        <v>2021</v>
      </c>
      <c r="B1463" t="s">
        <v>287</v>
      </c>
      <c r="C1463" t="s">
        <v>292</v>
      </c>
      <c r="D1463" t="s">
        <v>21</v>
      </c>
      <c r="E1463">
        <v>0</v>
      </c>
      <c r="I1463">
        <v>1.9666666666666666</v>
      </c>
      <c r="J1463">
        <f t="shared" si="40"/>
        <v>0</v>
      </c>
    </row>
    <row r="1464" spans="1:10" x14ac:dyDescent="0.3">
      <c r="A1464">
        <v>2021</v>
      </c>
      <c r="B1464" t="s">
        <v>287</v>
      </c>
      <c r="C1464" t="s">
        <v>292</v>
      </c>
      <c r="D1464" t="s">
        <v>21</v>
      </c>
      <c r="E1464">
        <v>0</v>
      </c>
      <c r="I1464">
        <v>2</v>
      </c>
      <c r="J1464">
        <f t="shared" si="40"/>
        <v>0</v>
      </c>
    </row>
    <row r="1465" spans="1:10" x14ac:dyDescent="0.3">
      <c r="A1465">
        <v>2021</v>
      </c>
      <c r="B1465" t="s">
        <v>287</v>
      </c>
      <c r="C1465" t="s">
        <v>292</v>
      </c>
      <c r="D1465" t="s">
        <v>21</v>
      </c>
      <c r="E1465">
        <v>0</v>
      </c>
      <c r="I1465">
        <v>1.9833333333333334</v>
      </c>
      <c r="J1465">
        <f t="shared" si="40"/>
        <v>0</v>
      </c>
    </row>
    <row r="1466" spans="1:10" x14ac:dyDescent="0.3">
      <c r="A1466">
        <v>2021</v>
      </c>
      <c r="B1466" t="s">
        <v>287</v>
      </c>
      <c r="C1466" t="s">
        <v>292</v>
      </c>
      <c r="D1466" t="s">
        <v>21</v>
      </c>
      <c r="E1466">
        <v>0</v>
      </c>
      <c r="I1466">
        <v>1.9666666666666666</v>
      </c>
      <c r="J1466">
        <f t="shared" si="40"/>
        <v>0</v>
      </c>
    </row>
    <row r="1467" spans="1:10" x14ac:dyDescent="0.3">
      <c r="A1467">
        <v>2021</v>
      </c>
      <c r="B1467" t="s">
        <v>287</v>
      </c>
      <c r="C1467" t="s">
        <v>292</v>
      </c>
      <c r="D1467" t="s">
        <v>21</v>
      </c>
      <c r="E1467">
        <v>0</v>
      </c>
      <c r="I1467">
        <v>1.9833333333333334</v>
      </c>
      <c r="J1467">
        <f t="shared" si="40"/>
        <v>0</v>
      </c>
    </row>
    <row r="1468" spans="1:10" x14ac:dyDescent="0.3">
      <c r="A1468">
        <v>2021</v>
      </c>
      <c r="B1468" t="s">
        <v>287</v>
      </c>
      <c r="C1468" t="s">
        <v>292</v>
      </c>
      <c r="D1468" t="s">
        <v>21</v>
      </c>
      <c r="E1468">
        <v>0</v>
      </c>
      <c r="I1468">
        <v>2</v>
      </c>
      <c r="J1468">
        <f t="shared" si="40"/>
        <v>0</v>
      </c>
    </row>
    <row r="1469" spans="1:10" x14ac:dyDescent="0.3">
      <c r="A1469">
        <v>2021</v>
      </c>
      <c r="B1469" t="s">
        <v>287</v>
      </c>
      <c r="C1469" t="s">
        <v>292</v>
      </c>
      <c r="D1469" t="s">
        <v>21</v>
      </c>
      <c r="E1469">
        <v>0</v>
      </c>
      <c r="I1469">
        <v>2.0166666666666666</v>
      </c>
      <c r="J1469">
        <f t="shared" si="40"/>
        <v>0</v>
      </c>
    </row>
    <row r="1470" spans="1:10" x14ac:dyDescent="0.3">
      <c r="A1470">
        <v>2021</v>
      </c>
      <c r="B1470" t="s">
        <v>287</v>
      </c>
      <c r="C1470" t="s">
        <v>293</v>
      </c>
      <c r="D1470" t="s">
        <v>21</v>
      </c>
      <c r="E1470">
        <v>0</v>
      </c>
      <c r="I1470">
        <v>2</v>
      </c>
      <c r="J1470">
        <f t="shared" si="40"/>
        <v>0</v>
      </c>
    </row>
    <row r="1471" spans="1:10" x14ac:dyDescent="0.3">
      <c r="A1471">
        <v>2021</v>
      </c>
      <c r="B1471" t="s">
        <v>287</v>
      </c>
      <c r="C1471" t="s">
        <v>293</v>
      </c>
      <c r="D1471" t="s">
        <v>21</v>
      </c>
      <c r="E1471">
        <v>0</v>
      </c>
      <c r="I1471">
        <v>1.9166666666666667</v>
      </c>
      <c r="J1471">
        <f t="shared" si="40"/>
        <v>0</v>
      </c>
    </row>
    <row r="1472" spans="1:10" x14ac:dyDescent="0.3">
      <c r="A1472">
        <v>2021</v>
      </c>
      <c r="B1472" t="s">
        <v>287</v>
      </c>
      <c r="C1472" t="s">
        <v>293</v>
      </c>
      <c r="D1472" t="s">
        <v>21</v>
      </c>
      <c r="E1472">
        <v>0</v>
      </c>
      <c r="I1472">
        <v>1.9</v>
      </c>
      <c r="J1472">
        <f t="shared" si="40"/>
        <v>0</v>
      </c>
    </row>
    <row r="1473" spans="1:10" x14ac:dyDescent="0.3">
      <c r="A1473">
        <v>2021</v>
      </c>
      <c r="B1473" t="s">
        <v>287</v>
      </c>
      <c r="C1473" t="s">
        <v>293</v>
      </c>
      <c r="D1473" t="s">
        <v>21</v>
      </c>
      <c r="E1473">
        <v>0</v>
      </c>
      <c r="I1473">
        <v>1.9666666666666666</v>
      </c>
      <c r="J1473">
        <f t="shared" si="40"/>
        <v>0</v>
      </c>
    </row>
    <row r="1474" spans="1:10" x14ac:dyDescent="0.3">
      <c r="A1474">
        <v>2021</v>
      </c>
      <c r="B1474" t="s">
        <v>287</v>
      </c>
      <c r="C1474" t="s">
        <v>293</v>
      </c>
      <c r="D1474" t="s">
        <v>21</v>
      </c>
      <c r="E1474">
        <v>0</v>
      </c>
      <c r="I1474">
        <v>1.95</v>
      </c>
      <c r="J1474">
        <f t="shared" si="40"/>
        <v>0</v>
      </c>
    </row>
    <row r="1475" spans="1:10" x14ac:dyDescent="0.3">
      <c r="A1475">
        <v>2021</v>
      </c>
      <c r="B1475" t="s">
        <v>287</v>
      </c>
      <c r="C1475" t="s">
        <v>293</v>
      </c>
      <c r="D1475" t="s">
        <v>21</v>
      </c>
      <c r="E1475">
        <v>3</v>
      </c>
      <c r="I1475">
        <v>1.9666666666666666</v>
      </c>
      <c r="J1475">
        <f t="shared" si="40"/>
        <v>1.5254237288135595</v>
      </c>
    </row>
    <row r="1476" spans="1:10" x14ac:dyDescent="0.3">
      <c r="A1476">
        <v>2021</v>
      </c>
      <c r="B1476" t="s">
        <v>287</v>
      </c>
      <c r="C1476" t="s">
        <v>293</v>
      </c>
      <c r="D1476" t="s">
        <v>21</v>
      </c>
      <c r="E1476">
        <v>0</v>
      </c>
      <c r="I1476">
        <v>1.9666666666666666</v>
      </c>
      <c r="J1476">
        <f t="shared" si="40"/>
        <v>0</v>
      </c>
    </row>
    <row r="1477" spans="1:10" x14ac:dyDescent="0.3">
      <c r="A1477">
        <v>2021</v>
      </c>
      <c r="B1477" t="s">
        <v>287</v>
      </c>
      <c r="C1477" t="s">
        <v>293</v>
      </c>
      <c r="D1477" t="s">
        <v>21</v>
      </c>
      <c r="E1477">
        <v>0</v>
      </c>
      <c r="I1477">
        <v>2</v>
      </c>
      <c r="J1477">
        <f t="shared" si="40"/>
        <v>0</v>
      </c>
    </row>
    <row r="1478" spans="1:10" x14ac:dyDescent="0.3">
      <c r="A1478">
        <v>2021</v>
      </c>
      <c r="B1478" t="s">
        <v>287</v>
      </c>
      <c r="C1478" t="s">
        <v>293</v>
      </c>
      <c r="D1478" t="s">
        <v>21</v>
      </c>
      <c r="E1478">
        <v>0</v>
      </c>
      <c r="I1478">
        <v>1.9833333333333334</v>
      </c>
      <c r="J1478">
        <f t="shared" si="40"/>
        <v>0</v>
      </c>
    </row>
    <row r="1479" spans="1:10" x14ac:dyDescent="0.3">
      <c r="A1479">
        <v>2021</v>
      </c>
      <c r="B1479" t="s">
        <v>287</v>
      </c>
      <c r="C1479" t="s">
        <v>293</v>
      </c>
      <c r="D1479" t="s">
        <v>21</v>
      </c>
      <c r="E1479">
        <v>0</v>
      </c>
      <c r="I1479">
        <v>2</v>
      </c>
      <c r="J1479">
        <f t="shared" si="40"/>
        <v>0</v>
      </c>
    </row>
    <row r="1480" spans="1:10" x14ac:dyDescent="0.3">
      <c r="A1480">
        <v>2021</v>
      </c>
      <c r="B1480" t="s">
        <v>287</v>
      </c>
      <c r="C1480" t="s">
        <v>294</v>
      </c>
      <c r="D1480" t="s">
        <v>21</v>
      </c>
      <c r="E1480">
        <v>0</v>
      </c>
      <c r="I1480">
        <v>2.0166666666666666</v>
      </c>
      <c r="J1480">
        <f t="shared" si="40"/>
        <v>0</v>
      </c>
    </row>
    <row r="1481" spans="1:10" x14ac:dyDescent="0.3">
      <c r="A1481">
        <v>2021</v>
      </c>
      <c r="B1481" t="s">
        <v>287</v>
      </c>
      <c r="C1481" t="s">
        <v>294</v>
      </c>
      <c r="D1481" t="s">
        <v>21</v>
      </c>
      <c r="E1481">
        <v>0</v>
      </c>
      <c r="I1481">
        <v>2.0166666666666666</v>
      </c>
      <c r="J1481">
        <f t="shared" si="40"/>
        <v>0</v>
      </c>
    </row>
    <row r="1482" spans="1:10" x14ac:dyDescent="0.3">
      <c r="A1482">
        <v>2021</v>
      </c>
      <c r="B1482" t="s">
        <v>287</v>
      </c>
      <c r="C1482" t="s">
        <v>294</v>
      </c>
      <c r="D1482" t="s">
        <v>21</v>
      </c>
      <c r="E1482">
        <v>0</v>
      </c>
      <c r="I1482">
        <v>2</v>
      </c>
      <c r="J1482">
        <f t="shared" si="40"/>
        <v>0</v>
      </c>
    </row>
    <row r="1483" spans="1:10" x14ac:dyDescent="0.3">
      <c r="A1483">
        <v>2021</v>
      </c>
      <c r="B1483" t="s">
        <v>287</v>
      </c>
      <c r="C1483" t="s">
        <v>294</v>
      </c>
      <c r="D1483" t="s">
        <v>21</v>
      </c>
      <c r="E1483">
        <v>0</v>
      </c>
      <c r="I1483">
        <v>2</v>
      </c>
      <c r="J1483">
        <f t="shared" si="40"/>
        <v>0</v>
      </c>
    </row>
    <row r="1484" spans="1:10" x14ac:dyDescent="0.3">
      <c r="A1484">
        <v>2021</v>
      </c>
      <c r="B1484" t="s">
        <v>287</v>
      </c>
      <c r="C1484" t="s">
        <v>294</v>
      </c>
      <c r="D1484" t="s">
        <v>21</v>
      </c>
      <c r="E1484">
        <v>0</v>
      </c>
      <c r="I1484">
        <v>2.0333333333333332</v>
      </c>
      <c r="J1484">
        <f t="shared" si="40"/>
        <v>0</v>
      </c>
    </row>
    <row r="1485" spans="1:10" x14ac:dyDescent="0.3">
      <c r="A1485">
        <v>2021</v>
      </c>
      <c r="B1485" t="s">
        <v>287</v>
      </c>
      <c r="C1485" t="s">
        <v>294</v>
      </c>
      <c r="D1485" t="s">
        <v>21</v>
      </c>
      <c r="E1485">
        <v>0</v>
      </c>
      <c r="I1485">
        <v>1.9833333333333334</v>
      </c>
      <c r="J1485">
        <f t="shared" si="40"/>
        <v>0</v>
      </c>
    </row>
    <row r="1486" spans="1:10" x14ac:dyDescent="0.3">
      <c r="A1486">
        <v>2021</v>
      </c>
      <c r="B1486" t="s">
        <v>287</v>
      </c>
      <c r="C1486" t="s">
        <v>294</v>
      </c>
      <c r="D1486" t="s">
        <v>21</v>
      </c>
      <c r="E1486">
        <v>0</v>
      </c>
      <c r="I1486">
        <v>1.9833333333333334</v>
      </c>
      <c r="J1486">
        <f t="shared" si="40"/>
        <v>0</v>
      </c>
    </row>
    <row r="1487" spans="1:10" x14ac:dyDescent="0.3">
      <c r="A1487">
        <v>2021</v>
      </c>
      <c r="B1487" t="s">
        <v>287</v>
      </c>
      <c r="C1487" t="s">
        <v>294</v>
      </c>
      <c r="D1487" t="s">
        <v>21</v>
      </c>
      <c r="E1487">
        <v>0</v>
      </c>
      <c r="I1487">
        <v>2</v>
      </c>
      <c r="J1487">
        <f t="shared" si="40"/>
        <v>0</v>
      </c>
    </row>
    <row r="1488" spans="1:10" x14ac:dyDescent="0.3">
      <c r="A1488">
        <v>2021</v>
      </c>
      <c r="B1488" t="s">
        <v>287</v>
      </c>
      <c r="C1488" t="s">
        <v>294</v>
      </c>
      <c r="D1488" t="s">
        <v>21</v>
      </c>
      <c r="E1488">
        <v>0</v>
      </c>
      <c r="I1488">
        <v>2.0166666666666666</v>
      </c>
      <c r="J1488">
        <f t="shared" si="40"/>
        <v>0</v>
      </c>
    </row>
    <row r="1489" spans="1:10" x14ac:dyDescent="0.3">
      <c r="A1489">
        <v>2021</v>
      </c>
      <c r="B1489" t="s">
        <v>287</v>
      </c>
      <c r="C1489" t="s">
        <v>294</v>
      </c>
      <c r="D1489" t="s">
        <v>21</v>
      </c>
      <c r="E1489">
        <v>0</v>
      </c>
      <c r="I1489">
        <v>2.0166666666666666</v>
      </c>
      <c r="J1489">
        <f t="shared" si="40"/>
        <v>0</v>
      </c>
    </row>
    <row r="1490" spans="1:10" x14ac:dyDescent="0.3">
      <c r="A1490">
        <v>2021</v>
      </c>
      <c r="B1490" t="s">
        <v>287</v>
      </c>
      <c r="C1490" t="s">
        <v>295</v>
      </c>
      <c r="D1490" t="s">
        <v>21</v>
      </c>
      <c r="E1490">
        <v>0</v>
      </c>
      <c r="I1490">
        <v>2</v>
      </c>
      <c r="J1490">
        <f t="shared" si="40"/>
        <v>0</v>
      </c>
    </row>
    <row r="1491" spans="1:10" x14ac:dyDescent="0.3">
      <c r="A1491">
        <v>2021</v>
      </c>
      <c r="B1491" t="s">
        <v>287</v>
      </c>
      <c r="C1491" t="s">
        <v>295</v>
      </c>
      <c r="D1491" t="s">
        <v>21</v>
      </c>
      <c r="E1491">
        <v>0</v>
      </c>
      <c r="I1491">
        <v>2.0166666666666666</v>
      </c>
      <c r="J1491">
        <f t="shared" si="40"/>
        <v>0</v>
      </c>
    </row>
    <row r="1492" spans="1:10" x14ac:dyDescent="0.3">
      <c r="A1492">
        <v>2021</v>
      </c>
      <c r="B1492" t="s">
        <v>287</v>
      </c>
      <c r="C1492" t="s">
        <v>295</v>
      </c>
      <c r="D1492" t="s">
        <v>21</v>
      </c>
      <c r="E1492">
        <v>0</v>
      </c>
      <c r="I1492">
        <v>2</v>
      </c>
      <c r="J1492">
        <f t="shared" si="40"/>
        <v>0</v>
      </c>
    </row>
    <row r="1493" spans="1:10" x14ac:dyDescent="0.3">
      <c r="A1493">
        <v>2021</v>
      </c>
      <c r="B1493" t="s">
        <v>287</v>
      </c>
      <c r="C1493" t="s">
        <v>295</v>
      </c>
      <c r="D1493" t="s">
        <v>21</v>
      </c>
      <c r="E1493">
        <v>0</v>
      </c>
      <c r="I1493">
        <v>2.0499999999999998</v>
      </c>
      <c r="J1493">
        <f t="shared" si="40"/>
        <v>0</v>
      </c>
    </row>
    <row r="1494" spans="1:10" x14ac:dyDescent="0.3">
      <c r="A1494">
        <v>2021</v>
      </c>
      <c r="B1494" t="s">
        <v>287</v>
      </c>
      <c r="C1494" t="s">
        <v>295</v>
      </c>
      <c r="D1494" t="s">
        <v>21</v>
      </c>
      <c r="E1494">
        <v>0</v>
      </c>
      <c r="I1494">
        <v>2.1833333333333331</v>
      </c>
      <c r="J1494">
        <f t="shared" si="40"/>
        <v>0</v>
      </c>
    </row>
    <row r="1495" spans="1:10" x14ac:dyDescent="0.3">
      <c r="A1495">
        <v>2021</v>
      </c>
      <c r="B1495" t="s">
        <v>287</v>
      </c>
      <c r="C1495" t="s">
        <v>295</v>
      </c>
      <c r="D1495" t="s">
        <v>21</v>
      </c>
      <c r="E1495">
        <v>0</v>
      </c>
      <c r="I1495">
        <v>2.0333333333333332</v>
      </c>
      <c r="J1495">
        <f t="shared" si="40"/>
        <v>0</v>
      </c>
    </row>
    <row r="1496" spans="1:10" x14ac:dyDescent="0.3">
      <c r="A1496">
        <v>2021</v>
      </c>
      <c r="B1496" t="s">
        <v>287</v>
      </c>
      <c r="C1496" t="s">
        <v>295</v>
      </c>
      <c r="D1496" t="s">
        <v>21</v>
      </c>
      <c r="E1496">
        <v>0</v>
      </c>
      <c r="I1496">
        <v>2</v>
      </c>
      <c r="J1496">
        <f t="shared" si="40"/>
        <v>0</v>
      </c>
    </row>
    <row r="1497" spans="1:10" x14ac:dyDescent="0.3">
      <c r="A1497">
        <v>2021</v>
      </c>
      <c r="B1497" t="s">
        <v>287</v>
      </c>
      <c r="C1497" t="s">
        <v>295</v>
      </c>
      <c r="D1497" t="s">
        <v>21</v>
      </c>
      <c r="E1497">
        <v>0</v>
      </c>
      <c r="I1497">
        <v>2.0166666666666666</v>
      </c>
      <c r="J1497">
        <f t="shared" si="40"/>
        <v>0</v>
      </c>
    </row>
    <row r="1498" spans="1:10" x14ac:dyDescent="0.3">
      <c r="A1498">
        <v>2021</v>
      </c>
      <c r="B1498" t="s">
        <v>287</v>
      </c>
      <c r="C1498" t="s">
        <v>295</v>
      </c>
      <c r="D1498" t="s">
        <v>21</v>
      </c>
      <c r="E1498">
        <v>0</v>
      </c>
      <c r="I1498">
        <v>2.0666666666666669</v>
      </c>
      <c r="J1498">
        <f t="shared" si="40"/>
        <v>0</v>
      </c>
    </row>
    <row r="1499" spans="1:10" x14ac:dyDescent="0.3">
      <c r="A1499">
        <v>2021</v>
      </c>
      <c r="B1499" t="s">
        <v>287</v>
      </c>
      <c r="C1499" t="s">
        <v>295</v>
      </c>
      <c r="D1499" t="s">
        <v>21</v>
      </c>
      <c r="E1499">
        <v>0</v>
      </c>
      <c r="I1499">
        <v>2.0333333333333332</v>
      </c>
      <c r="J1499">
        <f t="shared" si="40"/>
        <v>0</v>
      </c>
    </row>
    <row r="1500" spans="1:10" x14ac:dyDescent="0.3">
      <c r="A1500">
        <v>2021</v>
      </c>
      <c r="B1500" t="s">
        <v>287</v>
      </c>
      <c r="C1500" t="s">
        <v>296</v>
      </c>
      <c r="D1500" t="s">
        <v>21</v>
      </c>
      <c r="E1500">
        <v>0</v>
      </c>
      <c r="I1500">
        <v>2</v>
      </c>
      <c r="J1500">
        <f t="shared" si="40"/>
        <v>0</v>
      </c>
    </row>
    <row r="1501" spans="1:10" x14ac:dyDescent="0.3">
      <c r="A1501">
        <v>2021</v>
      </c>
      <c r="B1501" t="s">
        <v>287</v>
      </c>
      <c r="C1501" t="s">
        <v>296</v>
      </c>
      <c r="D1501" t="s">
        <v>21</v>
      </c>
      <c r="E1501">
        <v>0</v>
      </c>
      <c r="I1501">
        <v>2</v>
      </c>
      <c r="J1501">
        <f t="shared" si="40"/>
        <v>0</v>
      </c>
    </row>
    <row r="1502" spans="1:10" x14ac:dyDescent="0.3">
      <c r="A1502">
        <v>2021</v>
      </c>
      <c r="B1502" t="s">
        <v>287</v>
      </c>
      <c r="C1502" t="s">
        <v>296</v>
      </c>
      <c r="D1502" t="s">
        <v>21</v>
      </c>
      <c r="E1502">
        <v>0</v>
      </c>
      <c r="I1502">
        <v>2</v>
      </c>
      <c r="J1502">
        <f t="shared" si="40"/>
        <v>0</v>
      </c>
    </row>
    <row r="1503" spans="1:10" x14ac:dyDescent="0.3">
      <c r="A1503">
        <v>2021</v>
      </c>
      <c r="B1503" t="s">
        <v>287</v>
      </c>
      <c r="C1503" t="s">
        <v>296</v>
      </c>
      <c r="D1503" t="s">
        <v>21</v>
      </c>
      <c r="E1503">
        <v>0</v>
      </c>
      <c r="I1503">
        <v>1.9833333333333334</v>
      </c>
      <c r="J1503">
        <f t="shared" si="40"/>
        <v>0</v>
      </c>
    </row>
    <row r="1504" spans="1:10" x14ac:dyDescent="0.3">
      <c r="A1504">
        <v>2021</v>
      </c>
      <c r="B1504" t="s">
        <v>287</v>
      </c>
      <c r="C1504" t="s">
        <v>296</v>
      </c>
      <c r="D1504" t="s">
        <v>21</v>
      </c>
      <c r="E1504">
        <v>0</v>
      </c>
      <c r="I1504">
        <v>1.9833333333333334</v>
      </c>
      <c r="J1504">
        <f t="shared" si="40"/>
        <v>0</v>
      </c>
    </row>
    <row r="1505" spans="1:10" x14ac:dyDescent="0.3">
      <c r="A1505">
        <v>2021</v>
      </c>
      <c r="B1505" t="s">
        <v>287</v>
      </c>
      <c r="C1505" t="s">
        <v>296</v>
      </c>
      <c r="D1505" t="s">
        <v>21</v>
      </c>
      <c r="E1505">
        <v>0</v>
      </c>
      <c r="I1505">
        <v>2</v>
      </c>
      <c r="J1505">
        <f t="shared" si="40"/>
        <v>0</v>
      </c>
    </row>
    <row r="1506" spans="1:10" x14ac:dyDescent="0.3">
      <c r="A1506">
        <v>2021</v>
      </c>
      <c r="B1506" t="s">
        <v>287</v>
      </c>
      <c r="C1506" t="s">
        <v>296</v>
      </c>
      <c r="D1506" t="s">
        <v>21</v>
      </c>
      <c r="E1506">
        <v>0</v>
      </c>
      <c r="I1506">
        <v>2.0166666666666666</v>
      </c>
      <c r="J1506">
        <f t="shared" si="40"/>
        <v>0</v>
      </c>
    </row>
    <row r="1507" spans="1:10" x14ac:dyDescent="0.3">
      <c r="A1507">
        <v>2021</v>
      </c>
      <c r="B1507" t="s">
        <v>287</v>
      </c>
      <c r="C1507" t="s">
        <v>296</v>
      </c>
      <c r="D1507" t="s">
        <v>21</v>
      </c>
      <c r="E1507">
        <v>0</v>
      </c>
      <c r="I1507">
        <v>2</v>
      </c>
      <c r="J1507">
        <f t="shared" si="40"/>
        <v>0</v>
      </c>
    </row>
    <row r="1508" spans="1:10" x14ac:dyDescent="0.3">
      <c r="A1508">
        <v>2021</v>
      </c>
      <c r="B1508" t="s">
        <v>287</v>
      </c>
      <c r="C1508" t="s">
        <v>296</v>
      </c>
      <c r="D1508" t="s">
        <v>21</v>
      </c>
      <c r="E1508">
        <v>0</v>
      </c>
      <c r="I1508">
        <v>2.0333333333333332</v>
      </c>
      <c r="J1508">
        <f t="shared" ref="J1508:J1539" si="41">E1508/I1508</f>
        <v>0</v>
      </c>
    </row>
    <row r="1509" spans="1:10" x14ac:dyDescent="0.3">
      <c r="A1509">
        <v>2021</v>
      </c>
      <c r="B1509" t="s">
        <v>287</v>
      </c>
      <c r="C1509" t="s">
        <v>296</v>
      </c>
      <c r="D1509" t="s">
        <v>21</v>
      </c>
      <c r="E1509">
        <v>0</v>
      </c>
      <c r="I1509">
        <v>2</v>
      </c>
      <c r="J1509">
        <f t="shared" si="41"/>
        <v>0</v>
      </c>
    </row>
    <row r="1510" spans="1:10" x14ac:dyDescent="0.3">
      <c r="A1510">
        <v>2021</v>
      </c>
      <c r="B1510" t="s">
        <v>287</v>
      </c>
      <c r="C1510" t="s">
        <v>297</v>
      </c>
      <c r="D1510" t="s">
        <v>21</v>
      </c>
      <c r="E1510">
        <v>0</v>
      </c>
      <c r="I1510">
        <v>2.6</v>
      </c>
      <c r="J1510">
        <f t="shared" si="41"/>
        <v>0</v>
      </c>
    </row>
    <row r="1511" spans="1:10" x14ac:dyDescent="0.3">
      <c r="A1511">
        <v>2021</v>
      </c>
      <c r="B1511" t="s">
        <v>287</v>
      </c>
      <c r="C1511" t="s">
        <v>297</v>
      </c>
      <c r="D1511" t="s">
        <v>21</v>
      </c>
      <c r="E1511">
        <v>0</v>
      </c>
      <c r="I1511">
        <v>2.6666666666666665</v>
      </c>
      <c r="J1511">
        <f t="shared" si="41"/>
        <v>0</v>
      </c>
    </row>
    <row r="1512" spans="1:10" x14ac:dyDescent="0.3">
      <c r="A1512">
        <v>2021</v>
      </c>
      <c r="B1512" t="s">
        <v>287</v>
      </c>
      <c r="C1512" t="s">
        <v>297</v>
      </c>
      <c r="D1512" t="s">
        <v>21</v>
      </c>
      <c r="E1512">
        <v>0</v>
      </c>
      <c r="I1512">
        <v>2.65</v>
      </c>
      <c r="J1512">
        <f t="shared" si="41"/>
        <v>0</v>
      </c>
    </row>
    <row r="1513" spans="1:10" x14ac:dyDescent="0.3">
      <c r="A1513">
        <v>2021</v>
      </c>
      <c r="B1513" t="s">
        <v>287</v>
      </c>
      <c r="C1513" t="s">
        <v>297</v>
      </c>
      <c r="D1513" t="s">
        <v>21</v>
      </c>
      <c r="E1513">
        <v>0</v>
      </c>
      <c r="I1513">
        <v>2.7166666666666668</v>
      </c>
      <c r="J1513">
        <f t="shared" si="41"/>
        <v>0</v>
      </c>
    </row>
    <row r="1514" spans="1:10" x14ac:dyDescent="0.3">
      <c r="A1514">
        <v>2021</v>
      </c>
      <c r="B1514" t="s">
        <v>287</v>
      </c>
      <c r="C1514" t="s">
        <v>297</v>
      </c>
      <c r="D1514" t="s">
        <v>21</v>
      </c>
      <c r="E1514">
        <v>0</v>
      </c>
      <c r="I1514">
        <v>2.7833333333333332</v>
      </c>
      <c r="J1514">
        <f t="shared" si="41"/>
        <v>0</v>
      </c>
    </row>
    <row r="1515" spans="1:10" x14ac:dyDescent="0.3">
      <c r="A1515">
        <v>2021</v>
      </c>
      <c r="B1515" t="s">
        <v>287</v>
      </c>
      <c r="C1515" t="s">
        <v>297</v>
      </c>
      <c r="D1515" t="s">
        <v>21</v>
      </c>
      <c r="E1515">
        <v>0</v>
      </c>
      <c r="I1515">
        <v>2.6333333333333333</v>
      </c>
      <c r="J1515">
        <f t="shared" si="41"/>
        <v>0</v>
      </c>
    </row>
    <row r="1516" spans="1:10" x14ac:dyDescent="0.3">
      <c r="A1516">
        <v>2021</v>
      </c>
      <c r="B1516" t="s">
        <v>287</v>
      </c>
      <c r="C1516" t="s">
        <v>297</v>
      </c>
      <c r="D1516" t="s">
        <v>21</v>
      </c>
      <c r="E1516">
        <v>0</v>
      </c>
      <c r="I1516">
        <v>2.6</v>
      </c>
      <c r="J1516">
        <f t="shared" si="41"/>
        <v>0</v>
      </c>
    </row>
    <row r="1517" spans="1:10" x14ac:dyDescent="0.3">
      <c r="A1517">
        <v>2021</v>
      </c>
      <c r="B1517" t="s">
        <v>287</v>
      </c>
      <c r="C1517" t="s">
        <v>297</v>
      </c>
      <c r="D1517" t="s">
        <v>21</v>
      </c>
      <c r="E1517">
        <v>0</v>
      </c>
      <c r="I1517">
        <v>2.6166666666666667</v>
      </c>
      <c r="J1517">
        <f t="shared" si="41"/>
        <v>0</v>
      </c>
    </row>
    <row r="1518" spans="1:10" x14ac:dyDescent="0.3">
      <c r="A1518">
        <v>2021</v>
      </c>
      <c r="B1518" t="s">
        <v>287</v>
      </c>
      <c r="C1518" t="s">
        <v>297</v>
      </c>
      <c r="D1518" t="s">
        <v>21</v>
      </c>
      <c r="E1518">
        <v>3</v>
      </c>
      <c r="I1518">
        <v>2.6333333333333333</v>
      </c>
      <c r="J1518">
        <f t="shared" si="41"/>
        <v>1.139240506329114</v>
      </c>
    </row>
    <row r="1519" spans="1:10" x14ac:dyDescent="0.3">
      <c r="A1519">
        <v>2021</v>
      </c>
      <c r="B1519" t="s">
        <v>287</v>
      </c>
      <c r="C1519" t="s">
        <v>297</v>
      </c>
      <c r="D1519" t="s">
        <v>21</v>
      </c>
      <c r="E1519">
        <v>4</v>
      </c>
      <c r="I1519">
        <v>2.5499999999999998</v>
      </c>
      <c r="J1519">
        <f t="shared" si="41"/>
        <v>1.5686274509803924</v>
      </c>
    </row>
    <row r="1520" spans="1:10" x14ac:dyDescent="0.3">
      <c r="A1520">
        <v>2021</v>
      </c>
      <c r="B1520" t="s">
        <v>287</v>
      </c>
      <c r="C1520" t="s">
        <v>298</v>
      </c>
      <c r="D1520" t="s">
        <v>21</v>
      </c>
      <c r="E1520">
        <v>0</v>
      </c>
      <c r="I1520">
        <v>2.0833333333333335</v>
      </c>
      <c r="J1520">
        <f t="shared" si="41"/>
        <v>0</v>
      </c>
    </row>
    <row r="1521" spans="1:10" x14ac:dyDescent="0.3">
      <c r="A1521">
        <v>2021</v>
      </c>
      <c r="B1521" t="s">
        <v>287</v>
      </c>
      <c r="C1521" t="s">
        <v>298</v>
      </c>
      <c r="D1521" t="s">
        <v>21</v>
      </c>
      <c r="E1521">
        <v>7</v>
      </c>
      <c r="I1521">
        <v>2.2000000000000002</v>
      </c>
      <c r="J1521">
        <f t="shared" si="41"/>
        <v>3.1818181818181817</v>
      </c>
    </row>
    <row r="1522" spans="1:10" x14ac:dyDescent="0.3">
      <c r="A1522">
        <v>2021</v>
      </c>
      <c r="B1522" t="s">
        <v>287</v>
      </c>
      <c r="C1522" t="s">
        <v>298</v>
      </c>
      <c r="D1522" t="s">
        <v>21</v>
      </c>
      <c r="E1522">
        <v>11</v>
      </c>
      <c r="I1522">
        <v>2.1833333333333331</v>
      </c>
      <c r="J1522">
        <f t="shared" si="41"/>
        <v>5.0381679389312986</v>
      </c>
    </row>
    <row r="1523" spans="1:10" x14ac:dyDescent="0.3">
      <c r="A1523">
        <v>2021</v>
      </c>
      <c r="B1523" t="s">
        <v>287</v>
      </c>
      <c r="C1523" t="s">
        <v>298</v>
      </c>
      <c r="D1523" t="s">
        <v>21</v>
      </c>
      <c r="E1523">
        <v>6</v>
      </c>
      <c r="I1523">
        <v>2.1833333333333331</v>
      </c>
      <c r="J1523">
        <f t="shared" si="41"/>
        <v>2.7480916030534353</v>
      </c>
    </row>
    <row r="1524" spans="1:10" x14ac:dyDescent="0.3">
      <c r="A1524">
        <v>2021</v>
      </c>
      <c r="B1524" t="s">
        <v>287</v>
      </c>
      <c r="C1524" t="s">
        <v>298</v>
      </c>
      <c r="D1524" t="s">
        <v>21</v>
      </c>
      <c r="E1524">
        <v>0</v>
      </c>
      <c r="I1524">
        <v>2.0333333333333332</v>
      </c>
      <c r="J1524">
        <f t="shared" si="41"/>
        <v>0</v>
      </c>
    </row>
    <row r="1525" spans="1:10" x14ac:dyDescent="0.3">
      <c r="A1525">
        <v>2021</v>
      </c>
      <c r="B1525" t="s">
        <v>287</v>
      </c>
      <c r="C1525" t="s">
        <v>298</v>
      </c>
      <c r="D1525" t="s">
        <v>21</v>
      </c>
      <c r="E1525">
        <v>7</v>
      </c>
      <c r="I1525">
        <v>2.1833333333333331</v>
      </c>
      <c r="J1525">
        <f t="shared" si="41"/>
        <v>3.2061068702290081</v>
      </c>
    </row>
    <row r="1526" spans="1:10" x14ac:dyDescent="0.3">
      <c r="A1526">
        <v>2021</v>
      </c>
      <c r="B1526" t="s">
        <v>287</v>
      </c>
      <c r="C1526" t="s">
        <v>298</v>
      </c>
      <c r="D1526" t="s">
        <v>21</v>
      </c>
      <c r="E1526">
        <v>0</v>
      </c>
      <c r="I1526">
        <v>2</v>
      </c>
      <c r="J1526">
        <f t="shared" si="41"/>
        <v>0</v>
      </c>
    </row>
    <row r="1527" spans="1:10" x14ac:dyDescent="0.3">
      <c r="A1527">
        <v>2021</v>
      </c>
      <c r="B1527" t="s">
        <v>287</v>
      </c>
      <c r="C1527" t="s">
        <v>298</v>
      </c>
      <c r="D1527" t="s">
        <v>21</v>
      </c>
      <c r="E1527">
        <v>29</v>
      </c>
      <c r="I1527">
        <v>2.25</v>
      </c>
      <c r="J1527">
        <f t="shared" si="41"/>
        <v>12.888888888888889</v>
      </c>
    </row>
    <row r="1528" spans="1:10" x14ac:dyDescent="0.3">
      <c r="A1528">
        <v>2021</v>
      </c>
      <c r="B1528" t="s">
        <v>287</v>
      </c>
      <c r="C1528" t="s">
        <v>298</v>
      </c>
      <c r="D1528" t="s">
        <v>21</v>
      </c>
      <c r="E1528">
        <v>29</v>
      </c>
      <c r="I1528">
        <v>2.2333333333333334</v>
      </c>
      <c r="J1528">
        <f t="shared" si="41"/>
        <v>12.985074626865671</v>
      </c>
    </row>
    <row r="1529" spans="1:10" x14ac:dyDescent="0.3">
      <c r="A1529">
        <v>2021</v>
      </c>
      <c r="B1529" t="s">
        <v>287</v>
      </c>
      <c r="C1529" t="s">
        <v>298</v>
      </c>
      <c r="D1529" t="s">
        <v>21</v>
      </c>
      <c r="E1529">
        <v>4</v>
      </c>
      <c r="I1529">
        <v>2.2166666666666668</v>
      </c>
      <c r="J1529">
        <f t="shared" si="41"/>
        <v>1.8045112781954886</v>
      </c>
    </row>
    <row r="1530" spans="1:10" x14ac:dyDescent="0.3">
      <c r="A1530">
        <v>2021</v>
      </c>
      <c r="B1530" t="s">
        <v>300</v>
      </c>
      <c r="C1530" t="s">
        <v>299</v>
      </c>
      <c r="D1530" t="s">
        <v>21</v>
      </c>
      <c r="E1530">
        <v>32</v>
      </c>
      <c r="I1530">
        <v>2.0333333333333332</v>
      </c>
      <c r="J1530">
        <f t="shared" si="41"/>
        <v>15.737704918032788</v>
      </c>
    </row>
    <row r="1531" spans="1:10" x14ac:dyDescent="0.3">
      <c r="A1531">
        <v>2021</v>
      </c>
      <c r="B1531" t="s">
        <v>300</v>
      </c>
      <c r="C1531" t="s">
        <v>299</v>
      </c>
      <c r="D1531" t="s">
        <v>21</v>
      </c>
      <c r="E1531">
        <v>8</v>
      </c>
      <c r="I1531">
        <v>2.0666666666666669</v>
      </c>
      <c r="J1531">
        <f t="shared" si="41"/>
        <v>3.8709677419354835</v>
      </c>
    </row>
    <row r="1532" spans="1:10" x14ac:dyDescent="0.3">
      <c r="A1532">
        <v>2021</v>
      </c>
      <c r="B1532" t="s">
        <v>300</v>
      </c>
      <c r="C1532" t="s">
        <v>299</v>
      </c>
      <c r="D1532" t="s">
        <v>21</v>
      </c>
      <c r="E1532">
        <v>0</v>
      </c>
      <c r="I1532">
        <v>2.0499999999999998</v>
      </c>
      <c r="J1532">
        <f t="shared" si="41"/>
        <v>0</v>
      </c>
    </row>
    <row r="1533" spans="1:10" x14ac:dyDescent="0.3">
      <c r="A1533">
        <v>2021</v>
      </c>
      <c r="B1533" t="s">
        <v>300</v>
      </c>
      <c r="C1533" t="s">
        <v>299</v>
      </c>
      <c r="D1533" t="s">
        <v>21</v>
      </c>
      <c r="E1533">
        <v>0</v>
      </c>
      <c r="I1533">
        <v>2.0333333333333332</v>
      </c>
      <c r="J1533">
        <f t="shared" si="41"/>
        <v>0</v>
      </c>
    </row>
    <row r="1534" spans="1:10" x14ac:dyDescent="0.3">
      <c r="A1534">
        <v>2021</v>
      </c>
      <c r="B1534" t="s">
        <v>300</v>
      </c>
      <c r="C1534" t="s">
        <v>299</v>
      </c>
      <c r="D1534" t="s">
        <v>21</v>
      </c>
      <c r="E1534">
        <v>131</v>
      </c>
      <c r="I1534">
        <v>2.0166666666666666</v>
      </c>
      <c r="J1534">
        <f t="shared" si="41"/>
        <v>64.95867768595042</v>
      </c>
    </row>
    <row r="1535" spans="1:10" x14ac:dyDescent="0.3">
      <c r="A1535">
        <v>2021</v>
      </c>
      <c r="B1535" t="s">
        <v>300</v>
      </c>
      <c r="C1535" t="s">
        <v>299</v>
      </c>
      <c r="D1535" t="s">
        <v>21</v>
      </c>
      <c r="E1535">
        <v>370</v>
      </c>
      <c r="I1535">
        <v>2</v>
      </c>
      <c r="J1535">
        <f t="shared" si="41"/>
        <v>185</v>
      </c>
    </row>
    <row r="1536" spans="1:10" x14ac:dyDescent="0.3">
      <c r="A1536">
        <v>2021</v>
      </c>
      <c r="B1536" t="s">
        <v>300</v>
      </c>
      <c r="C1536" t="s">
        <v>299</v>
      </c>
      <c r="D1536" t="s">
        <v>21</v>
      </c>
      <c r="E1536">
        <v>7</v>
      </c>
      <c r="I1536">
        <v>2.0166666666666666</v>
      </c>
      <c r="J1536">
        <f t="shared" si="41"/>
        <v>3.4710743801652892</v>
      </c>
    </row>
    <row r="1537" spans="1:10" x14ac:dyDescent="0.3">
      <c r="A1537">
        <v>2021</v>
      </c>
      <c r="B1537" t="s">
        <v>300</v>
      </c>
      <c r="C1537" t="s">
        <v>299</v>
      </c>
      <c r="D1537" t="s">
        <v>21</v>
      </c>
      <c r="E1537">
        <v>647</v>
      </c>
      <c r="I1537">
        <v>1.9333333333333333</v>
      </c>
      <c r="J1537">
        <f t="shared" si="41"/>
        <v>334.65517241379308</v>
      </c>
    </row>
    <row r="1538" spans="1:10" x14ac:dyDescent="0.3">
      <c r="A1538">
        <v>2021</v>
      </c>
      <c r="B1538" t="s">
        <v>300</v>
      </c>
      <c r="C1538" t="s">
        <v>299</v>
      </c>
      <c r="D1538" t="s">
        <v>21</v>
      </c>
      <c r="E1538">
        <v>13</v>
      </c>
      <c r="I1538">
        <v>1.9</v>
      </c>
      <c r="J1538">
        <f t="shared" si="41"/>
        <v>6.8421052631578947</v>
      </c>
    </row>
    <row r="1539" spans="1:10" x14ac:dyDescent="0.3">
      <c r="A1539">
        <v>2021</v>
      </c>
      <c r="B1539" t="s">
        <v>300</v>
      </c>
      <c r="C1539" t="s">
        <v>299</v>
      </c>
      <c r="D1539" t="s">
        <v>21</v>
      </c>
      <c r="E1539">
        <v>5</v>
      </c>
      <c r="I1539">
        <v>1.9666666666666666</v>
      </c>
      <c r="J1539">
        <f t="shared" si="41"/>
        <v>2.5423728813559325</v>
      </c>
    </row>
    <row r="1540" spans="1:10" x14ac:dyDescent="0.3">
      <c r="A1540">
        <v>2024</v>
      </c>
      <c r="B1540" t="s">
        <v>35</v>
      </c>
      <c r="C1540" s="2" t="s">
        <v>217</v>
      </c>
      <c r="D1540" t="s">
        <v>21</v>
      </c>
      <c r="E1540">
        <v>0</v>
      </c>
      <c r="G1540">
        <v>3.6579999999999999</v>
      </c>
      <c r="J1540">
        <f t="shared" ref="J1540:J1549" si="42">E1540/G1540</f>
        <v>0</v>
      </c>
    </row>
    <row r="1541" spans="1:10" x14ac:dyDescent="0.3">
      <c r="A1541">
        <v>2024</v>
      </c>
      <c r="B1541" t="s">
        <v>35</v>
      </c>
      <c r="C1541" s="2" t="s">
        <v>217</v>
      </c>
      <c r="D1541" t="s">
        <v>21</v>
      </c>
      <c r="E1541">
        <v>7</v>
      </c>
      <c r="G1541">
        <v>3.6579999999999999</v>
      </c>
      <c r="J1541">
        <f t="shared" si="42"/>
        <v>1.9136139967195189</v>
      </c>
    </row>
    <row r="1542" spans="1:10" x14ac:dyDescent="0.3">
      <c r="A1542">
        <v>2024</v>
      </c>
      <c r="B1542" t="s">
        <v>35</v>
      </c>
      <c r="C1542" s="2" t="s">
        <v>217</v>
      </c>
      <c r="D1542" t="s">
        <v>21</v>
      </c>
      <c r="E1542">
        <v>8</v>
      </c>
      <c r="G1542">
        <v>3.6579999999999999</v>
      </c>
      <c r="J1542">
        <f t="shared" si="42"/>
        <v>2.1869874248223073</v>
      </c>
    </row>
    <row r="1543" spans="1:10" x14ac:dyDescent="0.3">
      <c r="A1543">
        <v>2024</v>
      </c>
      <c r="B1543" t="s">
        <v>35</v>
      </c>
      <c r="C1543" s="2" t="s">
        <v>217</v>
      </c>
      <c r="D1543" t="s">
        <v>21</v>
      </c>
      <c r="E1543">
        <v>0</v>
      </c>
      <c r="G1543">
        <v>3.6579999999999999</v>
      </c>
      <c r="J1543">
        <f t="shared" si="42"/>
        <v>0</v>
      </c>
    </row>
    <row r="1544" spans="1:10" x14ac:dyDescent="0.3">
      <c r="A1544">
        <v>2024</v>
      </c>
      <c r="B1544" t="s">
        <v>35</v>
      </c>
      <c r="C1544" s="2" t="s">
        <v>217</v>
      </c>
      <c r="D1544" t="s">
        <v>21</v>
      </c>
      <c r="E1544">
        <v>3</v>
      </c>
      <c r="G1544">
        <v>3.6579999999999999</v>
      </c>
      <c r="J1544">
        <f t="shared" si="42"/>
        <v>0.82012028430836525</v>
      </c>
    </row>
    <row r="1545" spans="1:10" x14ac:dyDescent="0.3">
      <c r="A1545">
        <v>2024</v>
      </c>
      <c r="B1545" t="s">
        <v>35</v>
      </c>
      <c r="C1545" s="2" t="s">
        <v>217</v>
      </c>
      <c r="D1545" t="s">
        <v>21</v>
      </c>
      <c r="E1545">
        <v>0</v>
      </c>
      <c r="G1545">
        <v>3.6579999999999999</v>
      </c>
      <c r="J1545">
        <f t="shared" si="42"/>
        <v>0</v>
      </c>
    </row>
    <row r="1546" spans="1:10" x14ac:dyDescent="0.3">
      <c r="A1546">
        <v>2024</v>
      </c>
      <c r="B1546" t="s">
        <v>35</v>
      </c>
      <c r="C1546" s="2" t="s">
        <v>217</v>
      </c>
      <c r="D1546" t="s">
        <v>21</v>
      </c>
      <c r="E1546">
        <v>6</v>
      </c>
      <c r="G1546">
        <v>3.6579999999999999</v>
      </c>
      <c r="J1546">
        <f t="shared" si="42"/>
        <v>1.6402405686167305</v>
      </c>
    </row>
    <row r="1547" spans="1:10" x14ac:dyDescent="0.3">
      <c r="A1547">
        <v>2024</v>
      </c>
      <c r="B1547" t="s">
        <v>35</v>
      </c>
      <c r="C1547" s="2" t="s">
        <v>217</v>
      </c>
      <c r="D1547" t="s">
        <v>21</v>
      </c>
      <c r="E1547">
        <v>1</v>
      </c>
      <c r="G1547">
        <v>3.6579999999999999</v>
      </c>
      <c r="J1547">
        <f t="shared" si="42"/>
        <v>0.27337342810278842</v>
      </c>
    </row>
    <row r="1548" spans="1:10" x14ac:dyDescent="0.3">
      <c r="A1548">
        <v>2024</v>
      </c>
      <c r="B1548" t="s">
        <v>35</v>
      </c>
      <c r="C1548" s="2" t="s">
        <v>217</v>
      </c>
      <c r="D1548" t="s">
        <v>21</v>
      </c>
      <c r="E1548">
        <v>0</v>
      </c>
      <c r="G1548">
        <v>3.6579999999999999</v>
      </c>
      <c r="J1548">
        <f t="shared" si="42"/>
        <v>0</v>
      </c>
    </row>
    <row r="1549" spans="1:10" x14ac:dyDescent="0.3">
      <c r="A1549">
        <v>2024</v>
      </c>
      <c r="B1549" t="s">
        <v>35</v>
      </c>
      <c r="C1549" s="2" t="s">
        <v>217</v>
      </c>
      <c r="D1549" t="s">
        <v>21</v>
      </c>
      <c r="E1549">
        <v>0</v>
      </c>
      <c r="G1549">
        <v>3.6579999999999999</v>
      </c>
      <c r="J1549">
        <f t="shared" si="42"/>
        <v>0</v>
      </c>
    </row>
    <row r="1550" spans="1:10" x14ac:dyDescent="0.3">
      <c r="A1550">
        <v>2024</v>
      </c>
      <c r="B1550" t="s">
        <v>30</v>
      </c>
      <c r="C1550" s="2" t="s">
        <v>212</v>
      </c>
      <c r="D1550" t="s">
        <v>21</v>
      </c>
      <c r="E1550">
        <v>0</v>
      </c>
      <c r="I1550">
        <v>2.3523341666989857</v>
      </c>
      <c r="J1550">
        <f>E1550/I1550</f>
        <v>0</v>
      </c>
    </row>
    <row r="1551" spans="1:10" x14ac:dyDescent="0.3">
      <c r="A1551">
        <v>2024</v>
      </c>
      <c r="B1551" t="s">
        <v>30</v>
      </c>
      <c r="C1551" s="2" t="s">
        <v>212</v>
      </c>
      <c r="D1551" t="s">
        <v>21</v>
      </c>
      <c r="E1551">
        <v>44</v>
      </c>
      <c r="I1551">
        <v>2.3333333333333335</v>
      </c>
      <c r="J1551">
        <f t="shared" ref="J1551:J1589" si="43">E1551/I1551</f>
        <v>18.857142857142858</v>
      </c>
    </row>
    <row r="1552" spans="1:10" x14ac:dyDescent="0.3">
      <c r="A1552">
        <v>2024</v>
      </c>
      <c r="B1552" t="s">
        <v>30</v>
      </c>
      <c r="C1552" s="2" t="s">
        <v>212</v>
      </c>
      <c r="D1552" t="s">
        <v>21</v>
      </c>
      <c r="E1552">
        <v>0</v>
      </c>
      <c r="I1552">
        <v>2.2666666666666666</v>
      </c>
      <c r="J1552">
        <f t="shared" si="43"/>
        <v>0</v>
      </c>
    </row>
    <row r="1553" spans="1:10" x14ac:dyDescent="0.3">
      <c r="A1553">
        <v>2024</v>
      </c>
      <c r="B1553" t="s">
        <v>30</v>
      </c>
      <c r="C1553" s="2" t="s">
        <v>212</v>
      </c>
      <c r="D1553" t="s">
        <v>21</v>
      </c>
      <c r="E1553">
        <v>1</v>
      </c>
      <c r="I1553">
        <v>2.4500000000000002</v>
      </c>
      <c r="J1553">
        <f t="shared" si="43"/>
        <v>0.4081632653061224</v>
      </c>
    </row>
    <row r="1554" spans="1:10" x14ac:dyDescent="0.3">
      <c r="A1554">
        <v>2024</v>
      </c>
      <c r="B1554" t="s">
        <v>30</v>
      </c>
      <c r="C1554" s="2" t="s">
        <v>212</v>
      </c>
      <c r="D1554" t="s">
        <v>21</v>
      </c>
      <c r="E1554">
        <v>71</v>
      </c>
      <c r="I1554">
        <v>2.4333333333333331</v>
      </c>
      <c r="J1554">
        <f t="shared" si="43"/>
        <v>29.178082191780824</v>
      </c>
    </row>
    <row r="1555" spans="1:10" x14ac:dyDescent="0.3">
      <c r="A1555">
        <v>2024</v>
      </c>
      <c r="B1555" t="s">
        <v>30</v>
      </c>
      <c r="C1555" s="2" t="s">
        <v>212</v>
      </c>
      <c r="D1555" t="s">
        <v>21</v>
      </c>
      <c r="E1555">
        <v>0</v>
      </c>
      <c r="I1555">
        <v>2.4833333333333334</v>
      </c>
      <c r="J1555">
        <f t="shared" si="43"/>
        <v>0</v>
      </c>
    </row>
    <row r="1556" spans="1:10" x14ac:dyDescent="0.3">
      <c r="A1556">
        <v>2024</v>
      </c>
      <c r="B1556" t="s">
        <v>30</v>
      </c>
      <c r="C1556" s="2" t="s">
        <v>212</v>
      </c>
      <c r="D1556" t="s">
        <v>21</v>
      </c>
      <c r="E1556">
        <v>61</v>
      </c>
      <c r="I1556">
        <v>2.6244138889180291</v>
      </c>
      <c r="J1556">
        <f t="shared" si="43"/>
        <v>23.243285008352306</v>
      </c>
    </row>
    <row r="1557" spans="1:10" x14ac:dyDescent="0.3">
      <c r="A1557">
        <v>2024</v>
      </c>
      <c r="B1557" t="s">
        <v>30</v>
      </c>
      <c r="C1557" s="2" t="s">
        <v>212</v>
      </c>
      <c r="D1557" t="s">
        <v>21</v>
      </c>
      <c r="E1557">
        <v>10</v>
      </c>
      <c r="I1557">
        <v>2.5536597222089767</v>
      </c>
      <c r="J1557">
        <f t="shared" si="43"/>
        <v>3.915948516174959</v>
      </c>
    </row>
    <row r="1558" spans="1:10" x14ac:dyDescent="0.3">
      <c r="A1558">
        <v>2024</v>
      </c>
      <c r="B1558" t="s">
        <v>30</v>
      </c>
      <c r="C1558" s="2" t="s">
        <v>212</v>
      </c>
      <c r="D1558" t="s">
        <v>21</v>
      </c>
      <c r="E1558">
        <v>6</v>
      </c>
      <c r="I1558">
        <v>2.5494916666878593</v>
      </c>
      <c r="J1558">
        <f t="shared" si="43"/>
        <v>2.3534103203384173</v>
      </c>
    </row>
    <row r="1559" spans="1:10" x14ac:dyDescent="0.3">
      <c r="A1559">
        <v>2024</v>
      </c>
      <c r="B1559" t="s">
        <v>30</v>
      </c>
      <c r="C1559" s="2" t="s">
        <v>212</v>
      </c>
      <c r="D1559" t="s">
        <v>21</v>
      </c>
      <c r="E1559">
        <v>17</v>
      </c>
      <c r="I1559">
        <v>2.4833205555544957</v>
      </c>
      <c r="J1559">
        <f t="shared" si="43"/>
        <v>6.8456728077153555</v>
      </c>
    </row>
    <row r="1560" spans="1:10" x14ac:dyDescent="0.3">
      <c r="A1560">
        <v>2024</v>
      </c>
      <c r="B1560" t="s">
        <v>30</v>
      </c>
      <c r="C1560" t="s">
        <v>213</v>
      </c>
      <c r="D1560" t="s">
        <v>21</v>
      </c>
      <c r="E1560">
        <v>70</v>
      </c>
      <c r="I1560">
        <v>2.0833333333333335</v>
      </c>
      <c r="J1560">
        <f t="shared" si="43"/>
        <v>33.599999999999994</v>
      </c>
    </row>
    <row r="1561" spans="1:10" x14ac:dyDescent="0.3">
      <c r="A1561">
        <v>2024</v>
      </c>
      <c r="B1561" t="s">
        <v>30</v>
      </c>
      <c r="C1561" t="s">
        <v>213</v>
      </c>
      <c r="D1561" t="s">
        <v>21</v>
      </c>
      <c r="E1561">
        <v>0</v>
      </c>
      <c r="I1561">
        <v>2.2000000000000002</v>
      </c>
      <c r="J1561">
        <f t="shared" si="43"/>
        <v>0</v>
      </c>
    </row>
    <row r="1562" spans="1:10" x14ac:dyDescent="0.3">
      <c r="A1562">
        <v>2024</v>
      </c>
      <c r="B1562" t="s">
        <v>30</v>
      </c>
      <c r="C1562" t="s">
        <v>213</v>
      </c>
      <c r="D1562" t="s">
        <v>21</v>
      </c>
      <c r="E1562">
        <v>9</v>
      </c>
      <c r="I1562">
        <v>2.1833333333333331</v>
      </c>
      <c r="J1562">
        <f t="shared" si="43"/>
        <v>4.1221374045801529</v>
      </c>
    </row>
    <row r="1563" spans="1:10" x14ac:dyDescent="0.3">
      <c r="A1563">
        <v>2024</v>
      </c>
      <c r="B1563" t="s">
        <v>30</v>
      </c>
      <c r="C1563" t="s">
        <v>213</v>
      </c>
      <c r="D1563" t="s">
        <v>21</v>
      </c>
      <c r="E1563">
        <v>2</v>
      </c>
      <c r="I1563">
        <v>2.15</v>
      </c>
      <c r="J1563">
        <f t="shared" si="43"/>
        <v>0.93023255813953487</v>
      </c>
    </row>
    <row r="1564" spans="1:10" x14ac:dyDescent="0.3">
      <c r="A1564">
        <v>2024</v>
      </c>
      <c r="B1564" t="s">
        <v>30</v>
      </c>
      <c r="C1564" t="s">
        <v>213</v>
      </c>
      <c r="D1564" t="s">
        <v>21</v>
      </c>
      <c r="E1564">
        <v>13</v>
      </c>
      <c r="I1564">
        <v>2.2242344444327884</v>
      </c>
      <c r="J1564">
        <f t="shared" si="43"/>
        <v>5.8447076172832064</v>
      </c>
    </row>
    <row r="1565" spans="1:10" x14ac:dyDescent="0.3">
      <c r="A1565">
        <v>2024</v>
      </c>
      <c r="B1565" t="s">
        <v>30</v>
      </c>
      <c r="C1565" t="s">
        <v>213</v>
      </c>
      <c r="D1565" t="s">
        <v>21</v>
      </c>
      <c r="E1565">
        <v>1</v>
      </c>
      <c r="I1565">
        <v>2.1829691666364668</v>
      </c>
      <c r="J1565">
        <f t="shared" si="43"/>
        <v>0.45809167407563828</v>
      </c>
    </row>
    <row r="1566" spans="1:10" x14ac:dyDescent="0.3">
      <c r="A1566">
        <v>2024</v>
      </c>
      <c r="B1566" t="s">
        <v>30</v>
      </c>
      <c r="C1566" t="s">
        <v>213</v>
      </c>
      <c r="D1566" t="s">
        <v>21</v>
      </c>
      <c r="E1566">
        <v>0</v>
      </c>
      <c r="I1566">
        <v>2.1166666666666667</v>
      </c>
      <c r="J1566">
        <f t="shared" si="43"/>
        <v>0</v>
      </c>
    </row>
    <row r="1567" spans="1:10" x14ac:dyDescent="0.3">
      <c r="A1567">
        <v>2024</v>
      </c>
      <c r="B1567" t="s">
        <v>30</v>
      </c>
      <c r="C1567" t="s">
        <v>213</v>
      </c>
      <c r="D1567" t="s">
        <v>21</v>
      </c>
      <c r="E1567">
        <v>0</v>
      </c>
      <c r="I1567">
        <v>2.3021822222073873</v>
      </c>
      <c r="J1567">
        <f t="shared" si="43"/>
        <v>0</v>
      </c>
    </row>
    <row r="1568" spans="1:10" x14ac:dyDescent="0.3">
      <c r="A1568">
        <v>2024</v>
      </c>
      <c r="B1568" t="s">
        <v>30</v>
      </c>
      <c r="C1568" t="s">
        <v>213</v>
      </c>
      <c r="D1568" t="s">
        <v>21</v>
      </c>
      <c r="E1568">
        <v>0</v>
      </c>
      <c r="I1568">
        <v>2.2166666666666668</v>
      </c>
      <c r="J1568">
        <f t="shared" si="43"/>
        <v>0</v>
      </c>
    </row>
    <row r="1569" spans="1:10" x14ac:dyDescent="0.3">
      <c r="A1569">
        <v>2024</v>
      </c>
      <c r="B1569" t="s">
        <v>30</v>
      </c>
      <c r="C1569" t="s">
        <v>213</v>
      </c>
      <c r="D1569" t="s">
        <v>21</v>
      </c>
      <c r="E1569">
        <v>0</v>
      </c>
      <c r="I1569">
        <v>2.4</v>
      </c>
      <c r="J1569">
        <f t="shared" si="43"/>
        <v>0</v>
      </c>
    </row>
    <row r="1570" spans="1:10" x14ac:dyDescent="0.3">
      <c r="A1570">
        <v>2024</v>
      </c>
      <c r="B1570" t="s">
        <v>30</v>
      </c>
      <c r="C1570" t="s">
        <v>214</v>
      </c>
      <c r="D1570" t="s">
        <v>21</v>
      </c>
      <c r="E1570">
        <v>10</v>
      </c>
      <c r="I1570">
        <v>2.0333333333333332</v>
      </c>
      <c r="J1570">
        <f t="shared" si="43"/>
        <v>4.918032786885246</v>
      </c>
    </row>
    <row r="1571" spans="1:10" x14ac:dyDescent="0.3">
      <c r="A1571">
        <v>2024</v>
      </c>
      <c r="B1571" t="s">
        <v>30</v>
      </c>
      <c r="C1571" t="s">
        <v>214</v>
      </c>
      <c r="D1571" t="s">
        <v>21</v>
      </c>
      <c r="E1571">
        <v>18</v>
      </c>
      <c r="I1571">
        <v>2.0666666666666669</v>
      </c>
      <c r="J1571">
        <f t="shared" si="43"/>
        <v>8.7096774193548381</v>
      </c>
    </row>
    <row r="1572" spans="1:10" x14ac:dyDescent="0.3">
      <c r="A1572">
        <v>2024</v>
      </c>
      <c r="B1572" t="s">
        <v>30</v>
      </c>
      <c r="C1572" t="s">
        <v>214</v>
      </c>
      <c r="D1572" t="s">
        <v>21</v>
      </c>
      <c r="E1572">
        <v>1</v>
      </c>
      <c r="I1572">
        <v>2.4027116666899788</v>
      </c>
      <c r="J1572">
        <f t="shared" si="43"/>
        <v>0.41619642251024608</v>
      </c>
    </row>
    <row r="1573" spans="1:10" x14ac:dyDescent="0.3">
      <c r="A1573">
        <v>2024</v>
      </c>
      <c r="B1573" t="s">
        <v>30</v>
      </c>
      <c r="C1573" t="s">
        <v>214</v>
      </c>
      <c r="D1573" t="s">
        <v>21</v>
      </c>
      <c r="E1573">
        <v>24</v>
      </c>
      <c r="I1573">
        <v>2.1666666666666665</v>
      </c>
      <c r="J1573">
        <f t="shared" si="43"/>
        <v>11.076923076923078</v>
      </c>
    </row>
    <row r="1574" spans="1:10" x14ac:dyDescent="0.3">
      <c r="A1574">
        <v>2024</v>
      </c>
      <c r="B1574" t="s">
        <v>30</v>
      </c>
      <c r="C1574" t="s">
        <v>214</v>
      </c>
      <c r="D1574" t="s">
        <v>21</v>
      </c>
      <c r="E1574">
        <v>20</v>
      </c>
      <c r="I1574">
        <v>2.15</v>
      </c>
      <c r="J1574">
        <f t="shared" si="43"/>
        <v>9.3023255813953494</v>
      </c>
    </row>
    <row r="1575" spans="1:10" x14ac:dyDescent="0.3">
      <c r="A1575">
        <v>2024</v>
      </c>
      <c r="B1575" t="s">
        <v>30</v>
      </c>
      <c r="C1575" t="s">
        <v>214</v>
      </c>
      <c r="D1575" t="s">
        <v>21</v>
      </c>
      <c r="E1575">
        <v>13</v>
      </c>
      <c r="I1575">
        <v>2.1333333333333333</v>
      </c>
      <c r="J1575">
        <f t="shared" si="43"/>
        <v>6.09375</v>
      </c>
    </row>
    <row r="1576" spans="1:10" x14ac:dyDescent="0.3">
      <c r="A1576">
        <v>2024</v>
      </c>
      <c r="B1576" t="s">
        <v>30</v>
      </c>
      <c r="C1576" t="s">
        <v>214</v>
      </c>
      <c r="D1576" t="s">
        <v>21</v>
      </c>
      <c r="E1576">
        <v>3</v>
      </c>
      <c r="I1576">
        <v>2.360489999983046</v>
      </c>
      <c r="J1576">
        <f t="shared" si="43"/>
        <v>1.2709225626973837</v>
      </c>
    </row>
    <row r="1577" spans="1:10" x14ac:dyDescent="0.3">
      <c r="A1577">
        <v>2024</v>
      </c>
      <c r="B1577" t="s">
        <v>30</v>
      </c>
      <c r="C1577" t="s">
        <v>214</v>
      </c>
      <c r="D1577" t="s">
        <v>21</v>
      </c>
      <c r="E1577">
        <v>4</v>
      </c>
      <c r="I1577">
        <v>2.15</v>
      </c>
      <c r="J1577">
        <f t="shared" si="43"/>
        <v>1.8604651162790697</v>
      </c>
    </row>
    <row r="1578" spans="1:10" x14ac:dyDescent="0.3">
      <c r="A1578">
        <v>2024</v>
      </c>
      <c r="B1578" t="s">
        <v>30</v>
      </c>
      <c r="C1578" t="s">
        <v>214</v>
      </c>
      <c r="D1578" t="s">
        <v>21</v>
      </c>
      <c r="E1578">
        <v>68</v>
      </c>
      <c r="I1578">
        <v>2.2166666666666668</v>
      </c>
      <c r="J1578">
        <f t="shared" si="43"/>
        <v>30.676691729323306</v>
      </c>
    </row>
    <row r="1579" spans="1:10" x14ac:dyDescent="0.3">
      <c r="A1579">
        <v>2024</v>
      </c>
      <c r="B1579" t="s">
        <v>30</v>
      </c>
      <c r="C1579" t="s">
        <v>214</v>
      </c>
      <c r="D1579" t="s">
        <v>21</v>
      </c>
      <c r="E1579">
        <v>0</v>
      </c>
      <c r="I1579">
        <v>2.1666666666666665</v>
      </c>
      <c r="J1579">
        <f t="shared" si="43"/>
        <v>0</v>
      </c>
    </row>
    <row r="1580" spans="1:10" x14ac:dyDescent="0.3">
      <c r="A1580">
        <v>2024</v>
      </c>
      <c r="B1580" t="s">
        <v>24</v>
      </c>
      <c r="C1580" t="s">
        <v>215</v>
      </c>
      <c r="D1580" t="s">
        <v>21</v>
      </c>
      <c r="E1580">
        <v>28</v>
      </c>
      <c r="I1580">
        <v>2.0666666666666669</v>
      </c>
      <c r="J1580">
        <f t="shared" si="43"/>
        <v>13.548387096774192</v>
      </c>
    </row>
    <row r="1581" spans="1:10" x14ac:dyDescent="0.3">
      <c r="A1581">
        <v>2024</v>
      </c>
      <c r="B1581" t="s">
        <v>24</v>
      </c>
      <c r="C1581" t="s">
        <v>215</v>
      </c>
      <c r="D1581" t="s">
        <v>21</v>
      </c>
      <c r="E1581">
        <v>1</v>
      </c>
      <c r="I1581">
        <v>2.1161805555555557</v>
      </c>
      <c r="J1581">
        <f t="shared" si="43"/>
        <v>0.47254947002264297</v>
      </c>
    </row>
    <row r="1582" spans="1:10" x14ac:dyDescent="0.3">
      <c r="A1582">
        <v>2024</v>
      </c>
      <c r="B1582" t="s">
        <v>24</v>
      </c>
      <c r="C1582" t="s">
        <v>215</v>
      </c>
      <c r="D1582" t="s">
        <v>21</v>
      </c>
      <c r="E1582">
        <v>52</v>
      </c>
      <c r="I1582">
        <v>2.1264986111058128</v>
      </c>
      <c r="J1582">
        <f t="shared" si="43"/>
        <v>24.453343034613685</v>
      </c>
    </row>
    <row r="1583" spans="1:10" x14ac:dyDescent="0.3">
      <c r="A1583">
        <v>2024</v>
      </c>
      <c r="B1583" t="s">
        <v>24</v>
      </c>
      <c r="C1583" t="s">
        <v>215</v>
      </c>
      <c r="D1583" t="s">
        <v>21</v>
      </c>
      <c r="E1583">
        <v>36</v>
      </c>
      <c r="I1583">
        <v>2.1</v>
      </c>
      <c r="J1583">
        <f t="shared" si="43"/>
        <v>17.142857142857142</v>
      </c>
    </row>
    <row r="1584" spans="1:10" x14ac:dyDescent="0.3">
      <c r="A1584">
        <v>2024</v>
      </c>
      <c r="B1584" t="s">
        <v>24</v>
      </c>
      <c r="C1584" t="s">
        <v>215</v>
      </c>
      <c r="D1584" t="s">
        <v>21</v>
      </c>
      <c r="E1584">
        <v>5</v>
      </c>
      <c r="I1584">
        <v>2.0333333333333332</v>
      </c>
      <c r="J1584">
        <f t="shared" si="43"/>
        <v>2.459016393442623</v>
      </c>
    </row>
    <row r="1585" spans="1:10" x14ac:dyDescent="0.3">
      <c r="A1585">
        <v>2024</v>
      </c>
      <c r="B1585" t="s">
        <v>24</v>
      </c>
      <c r="C1585" t="s">
        <v>215</v>
      </c>
      <c r="D1585" t="s">
        <v>21</v>
      </c>
      <c r="E1585">
        <v>3</v>
      </c>
      <c r="I1585">
        <v>2.1115644444359671</v>
      </c>
      <c r="J1585">
        <f t="shared" si="43"/>
        <v>1.4207475447434654</v>
      </c>
    </row>
    <row r="1586" spans="1:10" x14ac:dyDescent="0.3">
      <c r="A1586">
        <v>2024</v>
      </c>
      <c r="B1586" t="s">
        <v>24</v>
      </c>
      <c r="C1586" t="s">
        <v>215</v>
      </c>
      <c r="D1586" t="s">
        <v>21</v>
      </c>
      <c r="E1586">
        <v>9</v>
      </c>
      <c r="I1586">
        <v>2.15</v>
      </c>
      <c r="J1586">
        <f t="shared" si="43"/>
        <v>4.1860465116279073</v>
      </c>
    </row>
    <row r="1587" spans="1:10" x14ac:dyDescent="0.3">
      <c r="A1587">
        <v>2024</v>
      </c>
      <c r="B1587" t="s">
        <v>24</v>
      </c>
      <c r="C1587" t="s">
        <v>215</v>
      </c>
      <c r="D1587" t="s">
        <v>21</v>
      </c>
      <c r="E1587">
        <v>2</v>
      </c>
      <c r="I1587">
        <v>2.0499999999999998</v>
      </c>
      <c r="J1587">
        <f t="shared" si="43"/>
        <v>0.97560975609756106</v>
      </c>
    </row>
    <row r="1588" spans="1:10" x14ac:dyDescent="0.3">
      <c r="A1588">
        <v>2024</v>
      </c>
      <c r="B1588" t="s">
        <v>24</v>
      </c>
      <c r="C1588" t="s">
        <v>215</v>
      </c>
      <c r="D1588" t="s">
        <v>21</v>
      </c>
      <c r="E1588">
        <v>0</v>
      </c>
      <c r="I1588">
        <v>2.0833333333333335</v>
      </c>
      <c r="J1588">
        <f t="shared" si="43"/>
        <v>0</v>
      </c>
    </row>
    <row r="1589" spans="1:10" x14ac:dyDescent="0.3">
      <c r="A1589">
        <v>2024</v>
      </c>
      <c r="B1589" t="s">
        <v>24</v>
      </c>
      <c r="C1589" t="s">
        <v>215</v>
      </c>
      <c r="D1589" t="s">
        <v>21</v>
      </c>
      <c r="E1589">
        <v>0</v>
      </c>
      <c r="I1589">
        <v>2.0166666666666666</v>
      </c>
      <c r="J1589">
        <f t="shared" si="43"/>
        <v>0</v>
      </c>
    </row>
    <row r="1590" spans="1:10" x14ac:dyDescent="0.3">
      <c r="A1590">
        <v>2024</v>
      </c>
      <c r="B1590" t="s">
        <v>24</v>
      </c>
      <c r="C1590" t="s">
        <v>216</v>
      </c>
      <c r="D1590" t="s">
        <v>21</v>
      </c>
      <c r="E1590">
        <v>43</v>
      </c>
      <c r="I1590">
        <v>2</v>
      </c>
      <c r="J1590">
        <f>E1590/I1590</f>
        <v>21.5</v>
      </c>
    </row>
    <row r="1591" spans="1:10" x14ac:dyDescent="0.3">
      <c r="A1591">
        <v>2024</v>
      </c>
      <c r="B1591" t="s">
        <v>24</v>
      </c>
      <c r="C1591" t="s">
        <v>216</v>
      </c>
      <c r="D1591" t="s">
        <v>21</v>
      </c>
      <c r="E1591">
        <v>20</v>
      </c>
      <c r="I1591">
        <v>2</v>
      </c>
      <c r="J1591">
        <f t="shared" ref="J1591:J1599" si="44">E1591/I1591</f>
        <v>10</v>
      </c>
    </row>
    <row r="1592" spans="1:10" x14ac:dyDescent="0.3">
      <c r="A1592">
        <v>2024</v>
      </c>
      <c r="B1592" t="s">
        <v>24</v>
      </c>
      <c r="C1592" t="s">
        <v>216</v>
      </c>
      <c r="D1592" t="s">
        <v>21</v>
      </c>
      <c r="E1592">
        <v>3</v>
      </c>
      <c r="I1592">
        <v>2.0833333333333335</v>
      </c>
      <c r="J1592">
        <f t="shared" si="44"/>
        <v>1.44</v>
      </c>
    </row>
    <row r="1593" spans="1:10" x14ac:dyDescent="0.3">
      <c r="A1593">
        <v>2024</v>
      </c>
      <c r="B1593" t="s">
        <v>24</v>
      </c>
      <c r="C1593" t="s">
        <v>216</v>
      </c>
      <c r="D1593" t="s">
        <v>21</v>
      </c>
      <c r="E1593">
        <v>17</v>
      </c>
      <c r="I1593">
        <v>2.0666666666666669</v>
      </c>
      <c r="J1593">
        <f t="shared" si="44"/>
        <v>8.2258064516129021</v>
      </c>
    </row>
    <row r="1594" spans="1:10" x14ac:dyDescent="0.3">
      <c r="A1594">
        <v>2024</v>
      </c>
      <c r="B1594" t="s">
        <v>24</v>
      </c>
      <c r="C1594" t="s">
        <v>216</v>
      </c>
      <c r="D1594" t="s">
        <v>21</v>
      </c>
      <c r="E1594">
        <v>4</v>
      </c>
      <c r="I1594">
        <v>2.1</v>
      </c>
      <c r="J1594">
        <f t="shared" si="44"/>
        <v>1.9047619047619047</v>
      </c>
    </row>
    <row r="1595" spans="1:10" x14ac:dyDescent="0.3">
      <c r="A1595">
        <v>2024</v>
      </c>
      <c r="B1595" t="s">
        <v>24</v>
      </c>
      <c r="C1595" t="s">
        <v>216</v>
      </c>
      <c r="D1595" t="s">
        <v>21</v>
      </c>
      <c r="E1595">
        <v>1</v>
      </c>
      <c r="I1595">
        <v>2.0833333333333335</v>
      </c>
      <c r="J1595">
        <f t="shared" si="44"/>
        <v>0.48</v>
      </c>
    </row>
    <row r="1596" spans="1:10" x14ac:dyDescent="0.3">
      <c r="A1596">
        <v>2024</v>
      </c>
      <c r="B1596" t="s">
        <v>24</v>
      </c>
      <c r="C1596" t="s">
        <v>216</v>
      </c>
      <c r="D1596" t="s">
        <v>21</v>
      </c>
      <c r="E1596">
        <v>5</v>
      </c>
      <c r="I1596">
        <v>2.1833333333333331</v>
      </c>
      <c r="J1596">
        <f t="shared" si="44"/>
        <v>2.2900763358778629</v>
      </c>
    </row>
    <row r="1597" spans="1:10" x14ac:dyDescent="0.3">
      <c r="A1597">
        <v>2024</v>
      </c>
      <c r="B1597" t="s">
        <v>24</v>
      </c>
      <c r="C1597" t="s">
        <v>216</v>
      </c>
      <c r="D1597" t="s">
        <v>21</v>
      </c>
      <c r="E1597">
        <v>33</v>
      </c>
      <c r="I1597">
        <v>2.1666666666666665</v>
      </c>
      <c r="J1597">
        <f t="shared" si="44"/>
        <v>15.230769230769232</v>
      </c>
    </row>
    <row r="1598" spans="1:10" x14ac:dyDescent="0.3">
      <c r="A1598">
        <v>2024</v>
      </c>
      <c r="B1598" t="s">
        <v>24</v>
      </c>
      <c r="C1598" t="s">
        <v>216</v>
      </c>
      <c r="D1598" t="s">
        <v>21</v>
      </c>
      <c r="E1598">
        <v>0</v>
      </c>
      <c r="I1598">
        <v>2.1833333333333331</v>
      </c>
      <c r="J1598">
        <f t="shared" si="44"/>
        <v>0</v>
      </c>
    </row>
    <row r="1599" spans="1:10" x14ac:dyDescent="0.3">
      <c r="A1599">
        <v>2024</v>
      </c>
      <c r="B1599" t="s">
        <v>24</v>
      </c>
      <c r="C1599" t="s">
        <v>216</v>
      </c>
      <c r="D1599" t="s">
        <v>21</v>
      </c>
      <c r="E1599">
        <v>2</v>
      </c>
      <c r="I1599">
        <v>2.3166666666666669</v>
      </c>
      <c r="J1599">
        <f t="shared" si="44"/>
        <v>0.86330935251798557</v>
      </c>
    </row>
    <row r="1600" spans="1:10" x14ac:dyDescent="0.3">
      <c r="A1600">
        <v>2024</v>
      </c>
      <c r="B1600" t="s">
        <v>27</v>
      </c>
      <c r="C1600" t="s">
        <v>218</v>
      </c>
      <c r="D1600" t="s">
        <v>21</v>
      </c>
      <c r="E1600">
        <v>13</v>
      </c>
      <c r="H1600">
        <f t="shared" ref="H1600:H1624" si="45">8.84/25</f>
        <v>0.35359999999999997</v>
      </c>
      <c r="J1600">
        <f>E1600/H1600</f>
        <v>36.764705882352942</v>
      </c>
    </row>
    <row r="1601" spans="1:10" x14ac:dyDescent="0.3">
      <c r="A1601">
        <v>2024</v>
      </c>
      <c r="B1601" t="s">
        <v>27</v>
      </c>
      <c r="C1601" t="s">
        <v>218</v>
      </c>
      <c r="D1601" t="s">
        <v>21</v>
      </c>
      <c r="E1601">
        <v>16</v>
      </c>
      <c r="H1601">
        <f t="shared" si="45"/>
        <v>0.35359999999999997</v>
      </c>
      <c r="J1601">
        <f t="shared" ref="J1601:J1624" si="46">E1601/H1601</f>
        <v>45.248868778280546</v>
      </c>
    </row>
    <row r="1602" spans="1:10" x14ac:dyDescent="0.3">
      <c r="A1602">
        <v>2024</v>
      </c>
      <c r="B1602" t="s">
        <v>27</v>
      </c>
      <c r="C1602" t="s">
        <v>218</v>
      </c>
      <c r="D1602" t="s">
        <v>21</v>
      </c>
      <c r="E1602">
        <v>6</v>
      </c>
      <c r="H1602">
        <f t="shared" si="45"/>
        <v>0.35359999999999997</v>
      </c>
      <c r="J1602">
        <f t="shared" si="46"/>
        <v>16.968325791855204</v>
      </c>
    </row>
    <row r="1603" spans="1:10" x14ac:dyDescent="0.3">
      <c r="A1603">
        <v>2024</v>
      </c>
      <c r="B1603" t="s">
        <v>27</v>
      </c>
      <c r="C1603" t="s">
        <v>218</v>
      </c>
      <c r="D1603" t="s">
        <v>21</v>
      </c>
      <c r="E1603">
        <v>7</v>
      </c>
      <c r="H1603">
        <f t="shared" si="45"/>
        <v>0.35359999999999997</v>
      </c>
      <c r="J1603">
        <f t="shared" si="46"/>
        <v>19.796380090497738</v>
      </c>
    </row>
    <row r="1604" spans="1:10" x14ac:dyDescent="0.3">
      <c r="A1604">
        <v>2024</v>
      </c>
      <c r="B1604" t="s">
        <v>27</v>
      </c>
      <c r="C1604" t="s">
        <v>218</v>
      </c>
      <c r="D1604" t="s">
        <v>21</v>
      </c>
      <c r="E1604">
        <v>2</v>
      </c>
      <c r="H1604">
        <f t="shared" si="45"/>
        <v>0.35359999999999997</v>
      </c>
      <c r="J1604">
        <f t="shared" si="46"/>
        <v>5.6561085972850682</v>
      </c>
    </row>
    <row r="1605" spans="1:10" x14ac:dyDescent="0.3">
      <c r="A1605">
        <v>2024</v>
      </c>
      <c r="B1605" t="s">
        <v>27</v>
      </c>
      <c r="C1605" t="s">
        <v>218</v>
      </c>
      <c r="D1605" t="s">
        <v>21</v>
      </c>
      <c r="E1605">
        <v>13</v>
      </c>
      <c r="H1605">
        <f t="shared" si="45"/>
        <v>0.35359999999999997</v>
      </c>
      <c r="J1605">
        <f t="shared" si="46"/>
        <v>36.764705882352942</v>
      </c>
    </row>
    <row r="1606" spans="1:10" x14ac:dyDescent="0.3">
      <c r="A1606">
        <v>2024</v>
      </c>
      <c r="B1606" t="s">
        <v>27</v>
      </c>
      <c r="C1606" t="s">
        <v>218</v>
      </c>
      <c r="D1606" t="s">
        <v>21</v>
      </c>
      <c r="E1606">
        <v>11</v>
      </c>
      <c r="H1606">
        <f t="shared" si="45"/>
        <v>0.35359999999999997</v>
      </c>
      <c r="J1606">
        <f t="shared" si="46"/>
        <v>31.108597285067876</v>
      </c>
    </row>
    <row r="1607" spans="1:10" x14ac:dyDescent="0.3">
      <c r="A1607">
        <v>2024</v>
      </c>
      <c r="B1607" t="s">
        <v>27</v>
      </c>
      <c r="C1607" t="s">
        <v>218</v>
      </c>
      <c r="D1607" t="s">
        <v>21</v>
      </c>
      <c r="E1607">
        <v>5</v>
      </c>
      <c r="H1607">
        <f t="shared" si="45"/>
        <v>0.35359999999999997</v>
      </c>
      <c r="J1607">
        <f t="shared" si="46"/>
        <v>14.140271493212671</v>
      </c>
    </row>
    <row r="1608" spans="1:10" x14ac:dyDescent="0.3">
      <c r="A1608">
        <v>2024</v>
      </c>
      <c r="B1608" t="s">
        <v>27</v>
      </c>
      <c r="C1608" t="s">
        <v>218</v>
      </c>
      <c r="D1608" t="s">
        <v>21</v>
      </c>
      <c r="E1608">
        <v>6</v>
      </c>
      <c r="H1608">
        <f t="shared" si="45"/>
        <v>0.35359999999999997</v>
      </c>
      <c r="J1608">
        <f t="shared" si="46"/>
        <v>16.968325791855204</v>
      </c>
    </row>
    <row r="1609" spans="1:10" x14ac:dyDescent="0.3">
      <c r="A1609">
        <v>2024</v>
      </c>
      <c r="B1609" t="s">
        <v>27</v>
      </c>
      <c r="C1609" t="s">
        <v>218</v>
      </c>
      <c r="D1609" t="s">
        <v>21</v>
      </c>
      <c r="E1609">
        <v>6</v>
      </c>
      <c r="H1609">
        <f t="shared" si="45"/>
        <v>0.35359999999999997</v>
      </c>
      <c r="J1609">
        <f t="shared" si="46"/>
        <v>16.968325791855204</v>
      </c>
    </row>
    <row r="1610" spans="1:10" x14ac:dyDescent="0.3">
      <c r="A1610">
        <v>2024</v>
      </c>
      <c r="B1610" t="s">
        <v>27</v>
      </c>
      <c r="C1610" t="s">
        <v>218</v>
      </c>
      <c r="D1610" t="s">
        <v>21</v>
      </c>
      <c r="E1610">
        <v>2</v>
      </c>
      <c r="H1610">
        <f t="shared" si="45"/>
        <v>0.35359999999999997</v>
      </c>
      <c r="J1610">
        <f t="shared" si="46"/>
        <v>5.6561085972850682</v>
      </c>
    </row>
    <row r="1611" spans="1:10" x14ac:dyDescent="0.3">
      <c r="A1611">
        <v>2024</v>
      </c>
      <c r="B1611" t="s">
        <v>27</v>
      </c>
      <c r="C1611" t="s">
        <v>218</v>
      </c>
      <c r="D1611" t="s">
        <v>21</v>
      </c>
      <c r="E1611">
        <v>3</v>
      </c>
      <c r="H1611">
        <f t="shared" si="45"/>
        <v>0.35359999999999997</v>
      </c>
      <c r="J1611">
        <f t="shared" si="46"/>
        <v>8.4841628959276019</v>
      </c>
    </row>
    <row r="1612" spans="1:10" x14ac:dyDescent="0.3">
      <c r="A1612">
        <v>2024</v>
      </c>
      <c r="B1612" t="s">
        <v>27</v>
      </c>
      <c r="C1612" t="s">
        <v>218</v>
      </c>
      <c r="D1612" t="s">
        <v>21</v>
      </c>
      <c r="E1612">
        <v>3</v>
      </c>
      <c r="H1612">
        <f t="shared" si="45"/>
        <v>0.35359999999999997</v>
      </c>
      <c r="J1612">
        <f t="shared" si="46"/>
        <v>8.4841628959276019</v>
      </c>
    </row>
    <row r="1613" spans="1:10" x14ac:dyDescent="0.3">
      <c r="A1613">
        <v>2024</v>
      </c>
      <c r="B1613" t="s">
        <v>27</v>
      </c>
      <c r="C1613" t="s">
        <v>218</v>
      </c>
      <c r="D1613" t="s">
        <v>21</v>
      </c>
      <c r="E1613">
        <v>1</v>
      </c>
      <c r="H1613">
        <f t="shared" si="45"/>
        <v>0.35359999999999997</v>
      </c>
      <c r="J1613">
        <f t="shared" si="46"/>
        <v>2.8280542986425341</v>
      </c>
    </row>
    <row r="1614" spans="1:10" x14ac:dyDescent="0.3">
      <c r="A1614">
        <v>2024</v>
      </c>
      <c r="B1614" t="s">
        <v>27</v>
      </c>
      <c r="C1614" t="s">
        <v>218</v>
      </c>
      <c r="D1614" t="s">
        <v>21</v>
      </c>
      <c r="E1614">
        <v>3</v>
      </c>
      <c r="H1614">
        <f t="shared" si="45"/>
        <v>0.35359999999999997</v>
      </c>
      <c r="J1614">
        <f t="shared" si="46"/>
        <v>8.4841628959276019</v>
      </c>
    </row>
    <row r="1615" spans="1:10" x14ac:dyDescent="0.3">
      <c r="A1615">
        <v>2024</v>
      </c>
      <c r="B1615" t="s">
        <v>27</v>
      </c>
      <c r="C1615" t="s">
        <v>218</v>
      </c>
      <c r="D1615" t="s">
        <v>21</v>
      </c>
      <c r="E1615">
        <v>9</v>
      </c>
      <c r="H1615">
        <f t="shared" si="45"/>
        <v>0.35359999999999997</v>
      </c>
      <c r="J1615">
        <f t="shared" si="46"/>
        <v>25.452488687782807</v>
      </c>
    </row>
    <row r="1616" spans="1:10" x14ac:dyDescent="0.3">
      <c r="A1616">
        <v>2024</v>
      </c>
      <c r="B1616" t="s">
        <v>27</v>
      </c>
      <c r="C1616" t="s">
        <v>218</v>
      </c>
      <c r="D1616" t="s">
        <v>21</v>
      </c>
      <c r="E1616">
        <v>17</v>
      </c>
      <c r="H1616">
        <f t="shared" si="45"/>
        <v>0.35359999999999997</v>
      </c>
      <c r="J1616">
        <f t="shared" si="46"/>
        <v>48.07692307692308</v>
      </c>
    </row>
    <row r="1617" spans="1:10" x14ac:dyDescent="0.3">
      <c r="A1617">
        <v>2024</v>
      </c>
      <c r="B1617" t="s">
        <v>27</v>
      </c>
      <c r="C1617" t="s">
        <v>218</v>
      </c>
      <c r="D1617" t="s">
        <v>21</v>
      </c>
      <c r="E1617">
        <v>8</v>
      </c>
      <c r="H1617">
        <f t="shared" si="45"/>
        <v>0.35359999999999997</v>
      </c>
      <c r="J1617">
        <f t="shared" si="46"/>
        <v>22.624434389140273</v>
      </c>
    </row>
    <row r="1618" spans="1:10" x14ac:dyDescent="0.3">
      <c r="A1618">
        <v>2024</v>
      </c>
      <c r="B1618" t="s">
        <v>27</v>
      </c>
      <c r="C1618" t="s">
        <v>218</v>
      </c>
      <c r="D1618" t="s">
        <v>21</v>
      </c>
      <c r="E1618">
        <v>6</v>
      </c>
      <c r="H1618">
        <f t="shared" si="45"/>
        <v>0.35359999999999997</v>
      </c>
      <c r="J1618">
        <f t="shared" si="46"/>
        <v>16.968325791855204</v>
      </c>
    </row>
    <row r="1619" spans="1:10" x14ac:dyDescent="0.3">
      <c r="A1619">
        <v>2024</v>
      </c>
      <c r="B1619" t="s">
        <v>27</v>
      </c>
      <c r="C1619" t="s">
        <v>218</v>
      </c>
      <c r="D1619" t="s">
        <v>21</v>
      </c>
      <c r="E1619">
        <v>10</v>
      </c>
      <c r="H1619">
        <f t="shared" si="45"/>
        <v>0.35359999999999997</v>
      </c>
      <c r="J1619">
        <f t="shared" si="46"/>
        <v>28.280542986425342</v>
      </c>
    </row>
    <row r="1620" spans="1:10" x14ac:dyDescent="0.3">
      <c r="A1620">
        <v>2024</v>
      </c>
      <c r="B1620" t="s">
        <v>27</v>
      </c>
      <c r="C1620" t="s">
        <v>218</v>
      </c>
      <c r="D1620" t="s">
        <v>21</v>
      </c>
      <c r="E1620">
        <v>12</v>
      </c>
      <c r="H1620">
        <f t="shared" si="45"/>
        <v>0.35359999999999997</v>
      </c>
      <c r="J1620">
        <f t="shared" si="46"/>
        <v>33.936651583710407</v>
      </c>
    </row>
    <row r="1621" spans="1:10" x14ac:dyDescent="0.3">
      <c r="A1621">
        <v>2024</v>
      </c>
      <c r="B1621" t="s">
        <v>27</v>
      </c>
      <c r="C1621" t="s">
        <v>218</v>
      </c>
      <c r="D1621" t="s">
        <v>21</v>
      </c>
      <c r="E1621">
        <v>14</v>
      </c>
      <c r="H1621">
        <f t="shared" si="45"/>
        <v>0.35359999999999997</v>
      </c>
      <c r="J1621">
        <f t="shared" si="46"/>
        <v>39.592760180995477</v>
      </c>
    </row>
    <row r="1622" spans="1:10" x14ac:dyDescent="0.3">
      <c r="A1622">
        <v>2024</v>
      </c>
      <c r="B1622" t="s">
        <v>27</v>
      </c>
      <c r="C1622" t="s">
        <v>218</v>
      </c>
      <c r="D1622" t="s">
        <v>21</v>
      </c>
      <c r="E1622">
        <v>8</v>
      </c>
      <c r="H1622">
        <f t="shared" si="45"/>
        <v>0.35359999999999997</v>
      </c>
      <c r="J1622">
        <f t="shared" si="46"/>
        <v>22.624434389140273</v>
      </c>
    </row>
    <row r="1623" spans="1:10" x14ac:dyDescent="0.3">
      <c r="A1623">
        <v>2024</v>
      </c>
      <c r="B1623" t="s">
        <v>27</v>
      </c>
      <c r="C1623" t="s">
        <v>218</v>
      </c>
      <c r="D1623" t="s">
        <v>21</v>
      </c>
      <c r="E1623">
        <v>6</v>
      </c>
      <c r="H1623">
        <f t="shared" si="45"/>
        <v>0.35359999999999997</v>
      </c>
      <c r="J1623">
        <f t="shared" si="46"/>
        <v>16.968325791855204</v>
      </c>
    </row>
    <row r="1624" spans="1:10" x14ac:dyDescent="0.3">
      <c r="A1624">
        <v>2024</v>
      </c>
      <c r="B1624" t="s">
        <v>27</v>
      </c>
      <c r="C1624" t="s">
        <v>218</v>
      </c>
      <c r="D1624" t="s">
        <v>21</v>
      </c>
      <c r="E1624">
        <v>13</v>
      </c>
      <c r="H1624">
        <f t="shared" si="45"/>
        <v>0.35359999999999997</v>
      </c>
      <c r="J1624">
        <f t="shared" si="46"/>
        <v>36.764705882352942</v>
      </c>
    </row>
    <row r="1625" spans="1:10" x14ac:dyDescent="0.3">
      <c r="A1625">
        <v>2024</v>
      </c>
      <c r="B1625" t="s">
        <v>77</v>
      </c>
      <c r="C1625" t="s">
        <v>210</v>
      </c>
      <c r="D1625" t="s">
        <v>39</v>
      </c>
      <c r="E1625">
        <v>0</v>
      </c>
      <c r="I1625">
        <v>23.3</v>
      </c>
      <c r="J1625">
        <f>E1625/I1625</f>
        <v>0</v>
      </c>
    </row>
    <row r="1626" spans="1:10" x14ac:dyDescent="0.3">
      <c r="A1626">
        <v>2024</v>
      </c>
      <c r="B1626" t="s">
        <v>77</v>
      </c>
      <c r="C1626" t="s">
        <v>210</v>
      </c>
      <c r="D1626" t="s">
        <v>39</v>
      </c>
      <c r="E1626">
        <v>0</v>
      </c>
      <c r="I1626">
        <v>23.316666666666666</v>
      </c>
      <c r="J1626">
        <f t="shared" ref="J1626:J1634" si="47">E1626/I1626</f>
        <v>0</v>
      </c>
    </row>
    <row r="1627" spans="1:10" x14ac:dyDescent="0.3">
      <c r="A1627">
        <v>2024</v>
      </c>
      <c r="B1627" t="s">
        <v>77</v>
      </c>
      <c r="C1627" t="s">
        <v>210</v>
      </c>
      <c r="D1627" t="s">
        <v>39</v>
      </c>
      <c r="E1627">
        <v>0</v>
      </c>
      <c r="I1627">
        <v>23.283333333333335</v>
      </c>
      <c r="J1627">
        <f t="shared" si="47"/>
        <v>0</v>
      </c>
    </row>
    <row r="1628" spans="1:10" x14ac:dyDescent="0.3">
      <c r="A1628">
        <v>2024</v>
      </c>
      <c r="B1628" t="s">
        <v>77</v>
      </c>
      <c r="C1628" t="s">
        <v>210</v>
      </c>
      <c r="D1628" t="s">
        <v>39</v>
      </c>
      <c r="E1628">
        <v>4</v>
      </c>
      <c r="I1628">
        <v>23.1</v>
      </c>
      <c r="J1628">
        <f t="shared" si="47"/>
        <v>0.17316017316017315</v>
      </c>
    </row>
    <row r="1629" spans="1:10" x14ac:dyDescent="0.3">
      <c r="A1629">
        <v>2024</v>
      </c>
      <c r="B1629" t="s">
        <v>77</v>
      </c>
      <c r="C1629" t="s">
        <v>210</v>
      </c>
      <c r="D1629" t="s">
        <v>39</v>
      </c>
      <c r="E1629">
        <v>6</v>
      </c>
      <c r="I1629">
        <v>22.816666666666666</v>
      </c>
      <c r="J1629">
        <f t="shared" si="47"/>
        <v>0.26296566837107377</v>
      </c>
    </row>
    <row r="1630" spans="1:10" x14ac:dyDescent="0.3">
      <c r="A1630">
        <v>2024</v>
      </c>
      <c r="B1630" t="s">
        <v>77</v>
      </c>
      <c r="C1630" t="s">
        <v>210</v>
      </c>
      <c r="D1630" t="s">
        <v>39</v>
      </c>
      <c r="E1630">
        <v>4</v>
      </c>
      <c r="I1630">
        <v>22.8</v>
      </c>
      <c r="J1630">
        <f t="shared" si="47"/>
        <v>0.17543859649122806</v>
      </c>
    </row>
    <row r="1631" spans="1:10" x14ac:dyDescent="0.3">
      <c r="A1631">
        <v>2024</v>
      </c>
      <c r="B1631" t="s">
        <v>77</v>
      </c>
      <c r="C1631" t="s">
        <v>210</v>
      </c>
      <c r="D1631" t="s">
        <v>39</v>
      </c>
      <c r="E1631">
        <v>19</v>
      </c>
      <c r="I1631">
        <v>22.866666666666667</v>
      </c>
      <c r="J1631">
        <f t="shared" si="47"/>
        <v>0.83090379008746351</v>
      </c>
    </row>
    <row r="1632" spans="1:10" x14ac:dyDescent="0.3">
      <c r="A1632">
        <v>2024</v>
      </c>
      <c r="B1632" t="s">
        <v>77</v>
      </c>
      <c r="C1632" t="s">
        <v>210</v>
      </c>
      <c r="D1632" t="s">
        <v>39</v>
      </c>
      <c r="E1632">
        <v>4</v>
      </c>
      <c r="I1632">
        <v>22.566666666666666</v>
      </c>
      <c r="J1632">
        <f t="shared" si="47"/>
        <v>0.17725258493353027</v>
      </c>
    </row>
    <row r="1633" spans="1:10" x14ac:dyDescent="0.3">
      <c r="A1633">
        <v>2024</v>
      </c>
      <c r="B1633" t="s">
        <v>77</v>
      </c>
      <c r="C1633" t="s">
        <v>210</v>
      </c>
      <c r="D1633" t="s">
        <v>39</v>
      </c>
      <c r="E1633">
        <v>7</v>
      </c>
      <c r="I1633">
        <v>22.583333333333332</v>
      </c>
      <c r="J1633">
        <f t="shared" si="47"/>
        <v>0.30996309963099633</v>
      </c>
    </row>
    <row r="1634" spans="1:10" x14ac:dyDescent="0.3">
      <c r="A1634">
        <v>2024</v>
      </c>
      <c r="B1634" t="s">
        <v>77</v>
      </c>
      <c r="C1634" t="s">
        <v>210</v>
      </c>
      <c r="D1634" t="s">
        <v>39</v>
      </c>
      <c r="E1634">
        <v>2</v>
      </c>
      <c r="I1634">
        <v>22.466666666666665</v>
      </c>
      <c r="J1634">
        <f t="shared" si="47"/>
        <v>8.9020771513353122E-2</v>
      </c>
    </row>
    <row r="1635" spans="1:10" x14ac:dyDescent="0.3">
      <c r="A1635">
        <v>2024</v>
      </c>
      <c r="B1635" t="s">
        <v>41</v>
      </c>
      <c r="C1635" s="2" t="s">
        <v>301</v>
      </c>
      <c r="D1635" t="s">
        <v>39</v>
      </c>
      <c r="E1635">
        <v>0</v>
      </c>
      <c r="F1635">
        <v>135</v>
      </c>
      <c r="J1635">
        <f>E1635/(F1635/3600)</f>
        <v>0</v>
      </c>
    </row>
    <row r="1636" spans="1:10" x14ac:dyDescent="0.3">
      <c r="A1636">
        <v>2024</v>
      </c>
      <c r="B1636" t="s">
        <v>41</v>
      </c>
      <c r="C1636" s="2" t="s">
        <v>302</v>
      </c>
      <c r="D1636" t="s">
        <v>39</v>
      </c>
      <c r="E1636">
        <v>41</v>
      </c>
      <c r="F1636">
        <v>379</v>
      </c>
      <c r="J1636">
        <f t="shared" ref="J1636:J1661" si="48">E1636/(F1636/3600)</f>
        <v>389.44591029023746</v>
      </c>
    </row>
    <row r="1637" spans="1:10" x14ac:dyDescent="0.3">
      <c r="A1637">
        <v>2024</v>
      </c>
      <c r="B1637" t="s">
        <v>41</v>
      </c>
      <c r="C1637" s="2" t="s">
        <v>221</v>
      </c>
      <c r="D1637" t="s">
        <v>39</v>
      </c>
      <c r="E1637">
        <v>46</v>
      </c>
      <c r="F1637">
        <v>634</v>
      </c>
      <c r="J1637">
        <f t="shared" si="48"/>
        <v>261.19873817034699</v>
      </c>
    </row>
    <row r="1638" spans="1:10" x14ac:dyDescent="0.3">
      <c r="A1638">
        <v>2024</v>
      </c>
      <c r="B1638" t="s">
        <v>41</v>
      </c>
      <c r="C1638" s="2" t="s">
        <v>303</v>
      </c>
      <c r="D1638" t="s">
        <v>39</v>
      </c>
      <c r="E1638">
        <v>8</v>
      </c>
      <c r="F1638">
        <v>586</v>
      </c>
      <c r="J1638">
        <f t="shared" si="48"/>
        <v>49.146757679180887</v>
      </c>
    </row>
    <row r="1639" spans="1:10" x14ac:dyDescent="0.3">
      <c r="A1639">
        <v>2024</v>
      </c>
      <c r="B1639" t="s">
        <v>41</v>
      </c>
      <c r="C1639" s="2" t="s">
        <v>304</v>
      </c>
      <c r="D1639" t="s">
        <v>39</v>
      </c>
      <c r="E1639">
        <v>1</v>
      </c>
      <c r="F1639">
        <v>574</v>
      </c>
      <c r="J1639">
        <f t="shared" si="48"/>
        <v>6.2717770034843205</v>
      </c>
    </row>
    <row r="1640" spans="1:10" x14ac:dyDescent="0.3">
      <c r="A1640">
        <v>2024</v>
      </c>
      <c r="B1640" t="s">
        <v>41</v>
      </c>
      <c r="C1640" s="2" t="s">
        <v>223</v>
      </c>
      <c r="D1640" t="s">
        <v>39</v>
      </c>
      <c r="E1640">
        <v>6</v>
      </c>
      <c r="F1640">
        <v>709</v>
      </c>
      <c r="J1640">
        <f t="shared" si="48"/>
        <v>30.465444287729195</v>
      </c>
    </row>
    <row r="1641" spans="1:10" x14ac:dyDescent="0.3">
      <c r="A1641">
        <v>2024</v>
      </c>
      <c r="B1641" t="s">
        <v>41</v>
      </c>
      <c r="C1641" s="2" t="s">
        <v>224</v>
      </c>
      <c r="D1641" t="s">
        <v>39</v>
      </c>
      <c r="E1641">
        <v>0</v>
      </c>
      <c r="F1641">
        <v>721</v>
      </c>
      <c r="J1641">
        <f t="shared" si="48"/>
        <v>0</v>
      </c>
    </row>
    <row r="1642" spans="1:10" x14ac:dyDescent="0.3">
      <c r="A1642">
        <v>2024</v>
      </c>
      <c r="B1642" t="s">
        <v>41</v>
      </c>
      <c r="C1642" s="2" t="s">
        <v>305</v>
      </c>
      <c r="D1642" t="s">
        <v>39</v>
      </c>
      <c r="E1642">
        <v>0</v>
      </c>
      <c r="F1642">
        <v>691</v>
      </c>
      <c r="J1642">
        <f t="shared" si="48"/>
        <v>0</v>
      </c>
    </row>
    <row r="1643" spans="1:10" x14ac:dyDescent="0.3">
      <c r="A1643">
        <v>2024</v>
      </c>
      <c r="B1643" t="s">
        <v>41</v>
      </c>
      <c r="C1643" s="2" t="s">
        <v>226</v>
      </c>
      <c r="D1643" t="s">
        <v>39</v>
      </c>
      <c r="E1643">
        <v>0</v>
      </c>
      <c r="F1643">
        <v>519</v>
      </c>
      <c r="J1643">
        <f t="shared" si="48"/>
        <v>0</v>
      </c>
    </row>
    <row r="1644" spans="1:10" x14ac:dyDescent="0.3">
      <c r="A1644">
        <v>2024</v>
      </c>
      <c r="B1644" t="s">
        <v>41</v>
      </c>
      <c r="C1644" s="2" t="s">
        <v>301</v>
      </c>
      <c r="D1644" t="s">
        <v>6</v>
      </c>
      <c r="E1644">
        <v>0</v>
      </c>
      <c r="F1644">
        <v>135</v>
      </c>
      <c r="J1644">
        <f t="shared" si="48"/>
        <v>0</v>
      </c>
    </row>
    <row r="1645" spans="1:10" x14ac:dyDescent="0.3">
      <c r="A1645">
        <v>2024</v>
      </c>
      <c r="B1645" t="s">
        <v>41</v>
      </c>
      <c r="C1645" s="2" t="s">
        <v>302</v>
      </c>
      <c r="D1645" t="s">
        <v>6</v>
      </c>
      <c r="E1645">
        <v>0</v>
      </c>
      <c r="F1645">
        <v>379</v>
      </c>
      <c r="J1645">
        <f t="shared" si="48"/>
        <v>0</v>
      </c>
    </row>
    <row r="1646" spans="1:10" x14ac:dyDescent="0.3">
      <c r="A1646">
        <v>2024</v>
      </c>
      <c r="B1646" t="s">
        <v>41</v>
      </c>
      <c r="C1646" s="2" t="s">
        <v>221</v>
      </c>
      <c r="D1646" t="s">
        <v>6</v>
      </c>
      <c r="E1646">
        <v>12</v>
      </c>
      <c r="F1646">
        <v>634</v>
      </c>
      <c r="J1646">
        <f t="shared" si="48"/>
        <v>68.138801261829656</v>
      </c>
    </row>
    <row r="1647" spans="1:10" x14ac:dyDescent="0.3">
      <c r="A1647">
        <v>2024</v>
      </c>
      <c r="B1647" t="s">
        <v>41</v>
      </c>
      <c r="C1647" s="2" t="s">
        <v>303</v>
      </c>
      <c r="D1647" t="s">
        <v>6</v>
      </c>
      <c r="E1647">
        <v>29</v>
      </c>
      <c r="F1647">
        <v>586</v>
      </c>
      <c r="J1647">
        <f t="shared" si="48"/>
        <v>178.15699658703073</v>
      </c>
    </row>
    <row r="1648" spans="1:10" x14ac:dyDescent="0.3">
      <c r="A1648">
        <v>2024</v>
      </c>
      <c r="B1648" t="s">
        <v>41</v>
      </c>
      <c r="C1648" s="2" t="s">
        <v>304</v>
      </c>
      <c r="D1648" t="s">
        <v>6</v>
      </c>
      <c r="E1648">
        <v>1</v>
      </c>
      <c r="F1648">
        <v>574</v>
      </c>
      <c r="J1648">
        <f t="shared" si="48"/>
        <v>6.2717770034843205</v>
      </c>
    </row>
    <row r="1649" spans="1:10" x14ac:dyDescent="0.3">
      <c r="A1649">
        <v>2024</v>
      </c>
      <c r="B1649" t="s">
        <v>41</v>
      </c>
      <c r="C1649" s="2" t="s">
        <v>223</v>
      </c>
      <c r="D1649" t="s">
        <v>6</v>
      </c>
      <c r="E1649">
        <v>0</v>
      </c>
      <c r="F1649">
        <v>709</v>
      </c>
      <c r="J1649">
        <f t="shared" si="48"/>
        <v>0</v>
      </c>
    </row>
    <row r="1650" spans="1:10" x14ac:dyDescent="0.3">
      <c r="A1650">
        <v>2024</v>
      </c>
      <c r="B1650" t="s">
        <v>41</v>
      </c>
      <c r="C1650" s="2" t="s">
        <v>224</v>
      </c>
      <c r="D1650" t="s">
        <v>6</v>
      </c>
      <c r="E1650">
        <v>1</v>
      </c>
      <c r="F1650">
        <v>721</v>
      </c>
      <c r="J1650">
        <f t="shared" si="48"/>
        <v>4.993065187239945</v>
      </c>
    </row>
    <row r="1651" spans="1:10" x14ac:dyDescent="0.3">
      <c r="A1651">
        <v>2024</v>
      </c>
      <c r="B1651" t="s">
        <v>41</v>
      </c>
      <c r="C1651" s="2" t="s">
        <v>305</v>
      </c>
      <c r="D1651" t="s">
        <v>6</v>
      </c>
      <c r="E1651">
        <v>0</v>
      </c>
      <c r="F1651">
        <v>691</v>
      </c>
      <c r="J1651">
        <f t="shared" si="48"/>
        <v>0</v>
      </c>
    </row>
    <row r="1652" spans="1:10" x14ac:dyDescent="0.3">
      <c r="A1652">
        <v>2024</v>
      </c>
      <c r="B1652" t="s">
        <v>41</v>
      </c>
      <c r="C1652" s="2" t="s">
        <v>226</v>
      </c>
      <c r="D1652" t="s">
        <v>6</v>
      </c>
      <c r="E1652">
        <v>0</v>
      </c>
      <c r="F1652">
        <v>519</v>
      </c>
      <c r="J1652">
        <f t="shared" si="48"/>
        <v>0</v>
      </c>
    </row>
    <row r="1653" spans="1:10" x14ac:dyDescent="0.3">
      <c r="A1653">
        <v>2024</v>
      </c>
      <c r="B1653" t="s">
        <v>41</v>
      </c>
      <c r="C1653" s="2" t="s">
        <v>301</v>
      </c>
      <c r="D1653" t="s">
        <v>9</v>
      </c>
      <c r="E1653">
        <v>0</v>
      </c>
      <c r="F1653">
        <v>135</v>
      </c>
      <c r="J1653">
        <f t="shared" si="48"/>
        <v>0</v>
      </c>
    </row>
    <row r="1654" spans="1:10" x14ac:dyDescent="0.3">
      <c r="A1654">
        <v>2024</v>
      </c>
      <c r="B1654" t="s">
        <v>41</v>
      </c>
      <c r="C1654" s="2" t="s">
        <v>302</v>
      </c>
      <c r="D1654" t="s">
        <v>9</v>
      </c>
      <c r="E1654">
        <v>0</v>
      </c>
      <c r="F1654">
        <v>379</v>
      </c>
      <c r="J1654">
        <f t="shared" si="48"/>
        <v>0</v>
      </c>
    </row>
    <row r="1655" spans="1:10" x14ac:dyDescent="0.3">
      <c r="A1655">
        <v>2024</v>
      </c>
      <c r="B1655" t="s">
        <v>41</v>
      </c>
      <c r="C1655" s="2" t="s">
        <v>221</v>
      </c>
      <c r="D1655" t="s">
        <v>9</v>
      </c>
      <c r="E1655">
        <v>0</v>
      </c>
      <c r="F1655">
        <v>634</v>
      </c>
      <c r="J1655">
        <f t="shared" si="48"/>
        <v>0</v>
      </c>
    </row>
    <row r="1656" spans="1:10" x14ac:dyDescent="0.3">
      <c r="A1656">
        <v>2024</v>
      </c>
      <c r="B1656" t="s">
        <v>41</v>
      </c>
      <c r="C1656" s="2" t="s">
        <v>303</v>
      </c>
      <c r="D1656" t="s">
        <v>9</v>
      </c>
      <c r="E1656">
        <v>0</v>
      </c>
      <c r="F1656">
        <v>586</v>
      </c>
      <c r="J1656">
        <f t="shared" si="48"/>
        <v>0</v>
      </c>
    </row>
    <row r="1657" spans="1:10" x14ac:dyDescent="0.3">
      <c r="A1657">
        <v>2024</v>
      </c>
      <c r="B1657" t="s">
        <v>41</v>
      </c>
      <c r="C1657" s="2" t="s">
        <v>304</v>
      </c>
      <c r="D1657" t="s">
        <v>9</v>
      </c>
      <c r="E1657">
        <v>0</v>
      </c>
      <c r="F1657">
        <v>574</v>
      </c>
      <c r="J1657">
        <f t="shared" si="48"/>
        <v>0</v>
      </c>
    </row>
    <row r="1658" spans="1:10" x14ac:dyDescent="0.3">
      <c r="A1658">
        <v>2024</v>
      </c>
      <c r="B1658" t="s">
        <v>41</v>
      </c>
      <c r="C1658" s="2" t="s">
        <v>223</v>
      </c>
      <c r="D1658" t="s">
        <v>9</v>
      </c>
      <c r="E1658">
        <v>0</v>
      </c>
      <c r="F1658">
        <v>709</v>
      </c>
      <c r="J1658">
        <f t="shared" si="48"/>
        <v>0</v>
      </c>
    </row>
    <row r="1659" spans="1:10" x14ac:dyDescent="0.3">
      <c r="A1659">
        <v>2024</v>
      </c>
      <c r="B1659" t="s">
        <v>41</v>
      </c>
      <c r="C1659" s="2" t="s">
        <v>224</v>
      </c>
      <c r="D1659" t="s">
        <v>9</v>
      </c>
      <c r="E1659">
        <v>0</v>
      </c>
      <c r="F1659">
        <v>721</v>
      </c>
      <c r="J1659">
        <f t="shared" si="48"/>
        <v>0</v>
      </c>
    </row>
    <row r="1660" spans="1:10" x14ac:dyDescent="0.3">
      <c r="A1660">
        <v>2024</v>
      </c>
      <c r="B1660" t="s">
        <v>41</v>
      </c>
      <c r="C1660" s="2" t="s">
        <v>305</v>
      </c>
      <c r="D1660" t="s">
        <v>9</v>
      </c>
      <c r="E1660">
        <v>0</v>
      </c>
      <c r="F1660">
        <v>691</v>
      </c>
      <c r="J1660">
        <f t="shared" si="48"/>
        <v>0</v>
      </c>
    </row>
    <row r="1661" spans="1:10" x14ac:dyDescent="0.3">
      <c r="A1661">
        <v>2024</v>
      </c>
      <c r="B1661" t="s">
        <v>41</v>
      </c>
      <c r="C1661" s="2" t="s">
        <v>226</v>
      </c>
      <c r="D1661" t="s">
        <v>9</v>
      </c>
      <c r="E1661">
        <v>0</v>
      </c>
      <c r="F1661">
        <v>519</v>
      </c>
      <c r="J1661">
        <f t="shared" si="48"/>
        <v>0</v>
      </c>
    </row>
    <row r="1662" spans="1:10" x14ac:dyDescent="0.3">
      <c r="A1662">
        <v>2024</v>
      </c>
      <c r="B1662" t="s">
        <v>252</v>
      </c>
      <c r="C1662" t="s">
        <v>306</v>
      </c>
      <c r="D1662" t="s">
        <v>39</v>
      </c>
      <c r="E1662">
        <v>10</v>
      </c>
      <c r="F1662">
        <v>291</v>
      </c>
      <c r="J1662">
        <f t="shared" ref="J1662:J1676" si="49">E1662/(F1662/3600)</f>
        <v>123.71134020618558</v>
      </c>
    </row>
    <row r="1663" spans="1:10" x14ac:dyDescent="0.3">
      <c r="A1663">
        <v>2024</v>
      </c>
      <c r="B1663" t="s">
        <v>252</v>
      </c>
      <c r="C1663" t="s">
        <v>306</v>
      </c>
      <c r="D1663" t="s">
        <v>39</v>
      </c>
      <c r="E1663">
        <v>0</v>
      </c>
      <c r="F1663">
        <v>67</v>
      </c>
      <c r="J1663">
        <f t="shared" si="49"/>
        <v>0</v>
      </c>
    </row>
    <row r="1664" spans="1:10" x14ac:dyDescent="0.3">
      <c r="A1664">
        <v>2024</v>
      </c>
      <c r="B1664" t="s">
        <v>252</v>
      </c>
      <c r="C1664" t="s">
        <v>306</v>
      </c>
      <c r="D1664" t="s">
        <v>39</v>
      </c>
      <c r="E1664">
        <v>6</v>
      </c>
      <c r="F1664">
        <v>184</v>
      </c>
      <c r="J1664">
        <f t="shared" si="49"/>
        <v>117.39130434782608</v>
      </c>
    </row>
    <row r="1665" spans="1:10" x14ac:dyDescent="0.3">
      <c r="A1665">
        <v>2024</v>
      </c>
      <c r="B1665" t="s">
        <v>252</v>
      </c>
      <c r="C1665" t="s">
        <v>306</v>
      </c>
      <c r="D1665" t="s">
        <v>39</v>
      </c>
      <c r="E1665">
        <v>23</v>
      </c>
      <c r="F1665">
        <v>256</v>
      </c>
      <c r="J1665">
        <f t="shared" si="49"/>
        <v>323.4375</v>
      </c>
    </row>
    <row r="1666" spans="1:10" x14ac:dyDescent="0.3">
      <c r="A1666">
        <v>2024</v>
      </c>
      <c r="B1666" t="s">
        <v>252</v>
      </c>
      <c r="C1666" t="s">
        <v>307</v>
      </c>
      <c r="D1666" t="s">
        <v>39</v>
      </c>
      <c r="E1666">
        <v>21</v>
      </c>
      <c r="F1666">
        <v>254</v>
      </c>
      <c r="J1666">
        <f t="shared" si="49"/>
        <v>297.63779527559058</v>
      </c>
    </row>
    <row r="1667" spans="1:10" x14ac:dyDescent="0.3">
      <c r="A1667">
        <v>2024</v>
      </c>
      <c r="B1667" t="s">
        <v>252</v>
      </c>
      <c r="C1667" t="s">
        <v>307</v>
      </c>
      <c r="D1667" t="s">
        <v>39</v>
      </c>
      <c r="E1667">
        <v>11</v>
      </c>
      <c r="F1667">
        <v>263</v>
      </c>
      <c r="J1667">
        <f t="shared" si="49"/>
        <v>150.57034220532319</v>
      </c>
    </row>
    <row r="1668" spans="1:10" x14ac:dyDescent="0.3">
      <c r="A1668">
        <v>2024</v>
      </c>
      <c r="B1668" t="s">
        <v>252</v>
      </c>
      <c r="C1668" t="s">
        <v>307</v>
      </c>
      <c r="D1668" t="s">
        <v>39</v>
      </c>
      <c r="E1668">
        <v>34</v>
      </c>
      <c r="F1668">
        <v>416</v>
      </c>
      <c r="J1668">
        <f t="shared" si="49"/>
        <v>294.23076923076923</v>
      </c>
    </row>
    <row r="1669" spans="1:10" x14ac:dyDescent="0.3">
      <c r="A1669">
        <v>2024</v>
      </c>
      <c r="B1669" t="s">
        <v>252</v>
      </c>
      <c r="C1669" t="s">
        <v>308</v>
      </c>
      <c r="D1669" t="s">
        <v>39</v>
      </c>
      <c r="E1669">
        <v>10</v>
      </c>
      <c r="F1669">
        <v>101</v>
      </c>
      <c r="J1669">
        <f t="shared" si="49"/>
        <v>356.43564356435644</v>
      </c>
    </row>
    <row r="1670" spans="1:10" x14ac:dyDescent="0.3">
      <c r="A1670">
        <v>2024</v>
      </c>
      <c r="B1670" t="s">
        <v>252</v>
      </c>
      <c r="C1670" t="s">
        <v>308</v>
      </c>
      <c r="D1670" t="s">
        <v>39</v>
      </c>
      <c r="E1670">
        <v>26</v>
      </c>
      <c r="F1670">
        <v>255</v>
      </c>
      <c r="J1670">
        <f t="shared" si="49"/>
        <v>367.05882352941177</v>
      </c>
    </row>
    <row r="1671" spans="1:10" x14ac:dyDescent="0.3">
      <c r="A1671">
        <v>2024</v>
      </c>
      <c r="B1671" t="s">
        <v>252</v>
      </c>
      <c r="C1671" t="s">
        <v>308</v>
      </c>
      <c r="D1671" t="s">
        <v>39</v>
      </c>
      <c r="E1671">
        <v>11</v>
      </c>
      <c r="F1671">
        <v>93</v>
      </c>
      <c r="J1671">
        <f t="shared" si="49"/>
        <v>425.80645161290323</v>
      </c>
    </row>
    <row r="1672" spans="1:10" x14ac:dyDescent="0.3">
      <c r="A1672">
        <v>2024</v>
      </c>
      <c r="B1672" t="s">
        <v>252</v>
      </c>
      <c r="C1672" t="s">
        <v>308</v>
      </c>
      <c r="D1672" t="s">
        <v>39</v>
      </c>
      <c r="E1672">
        <v>18</v>
      </c>
      <c r="F1672">
        <v>175</v>
      </c>
      <c r="J1672">
        <f t="shared" si="49"/>
        <v>370.28571428571428</v>
      </c>
    </row>
    <row r="1673" spans="1:10" x14ac:dyDescent="0.3">
      <c r="A1673">
        <v>2024</v>
      </c>
      <c r="B1673" t="s">
        <v>252</v>
      </c>
      <c r="C1673" t="s">
        <v>309</v>
      </c>
      <c r="D1673" t="s">
        <v>39</v>
      </c>
      <c r="E1673">
        <v>40</v>
      </c>
      <c r="F1673">
        <v>189</v>
      </c>
      <c r="J1673">
        <f t="shared" si="49"/>
        <v>761.90476190476193</v>
      </c>
    </row>
    <row r="1674" spans="1:10" x14ac:dyDescent="0.3">
      <c r="A1674">
        <v>2024</v>
      </c>
      <c r="B1674" t="s">
        <v>252</v>
      </c>
      <c r="C1674" t="s">
        <v>310</v>
      </c>
      <c r="D1674" t="s">
        <v>39</v>
      </c>
      <c r="E1674">
        <v>71</v>
      </c>
      <c r="F1674">
        <v>401</v>
      </c>
      <c r="J1674">
        <f t="shared" si="49"/>
        <v>637.40648379052368</v>
      </c>
    </row>
    <row r="1675" spans="1:10" x14ac:dyDescent="0.3">
      <c r="A1675">
        <v>2024</v>
      </c>
      <c r="B1675" t="s">
        <v>252</v>
      </c>
      <c r="C1675" t="s">
        <v>310</v>
      </c>
      <c r="D1675" t="s">
        <v>39</v>
      </c>
      <c r="E1675">
        <v>1</v>
      </c>
      <c r="F1675">
        <v>30</v>
      </c>
      <c r="J1675">
        <f t="shared" si="49"/>
        <v>120</v>
      </c>
    </row>
    <row r="1676" spans="1:10" x14ac:dyDescent="0.3">
      <c r="A1676">
        <v>2024</v>
      </c>
      <c r="B1676" t="s">
        <v>252</v>
      </c>
      <c r="C1676" t="s">
        <v>310</v>
      </c>
      <c r="D1676" t="s">
        <v>39</v>
      </c>
      <c r="E1676">
        <v>5</v>
      </c>
      <c r="F1676">
        <v>339</v>
      </c>
      <c r="J1676">
        <f t="shared" si="49"/>
        <v>53.097345132743364</v>
      </c>
    </row>
    <row r="1677" spans="1:10" x14ac:dyDescent="0.3">
      <c r="A1677">
        <v>2024</v>
      </c>
      <c r="B1677" t="s">
        <v>252</v>
      </c>
      <c r="C1677" t="s">
        <v>308</v>
      </c>
      <c r="D1677" t="s">
        <v>21</v>
      </c>
      <c r="E1677">
        <v>0</v>
      </c>
      <c r="I1677">
        <v>3.3301891666650771</v>
      </c>
      <c r="J1677">
        <f>E1677/I1677</f>
        <v>0</v>
      </c>
    </row>
    <row r="1678" spans="1:10" x14ac:dyDescent="0.3">
      <c r="A1678">
        <v>2024</v>
      </c>
      <c r="B1678" t="s">
        <v>252</v>
      </c>
      <c r="C1678" t="s">
        <v>308</v>
      </c>
      <c r="D1678" t="s">
        <v>21</v>
      </c>
      <c r="E1678">
        <v>0</v>
      </c>
      <c r="I1678">
        <v>3.4</v>
      </c>
      <c r="J1678">
        <f t="shared" ref="J1678:J1736" si="50">E1678/I1678</f>
        <v>0</v>
      </c>
    </row>
    <row r="1679" spans="1:10" x14ac:dyDescent="0.3">
      <c r="A1679">
        <v>2024</v>
      </c>
      <c r="B1679" t="s">
        <v>252</v>
      </c>
      <c r="C1679" t="s">
        <v>308</v>
      </c>
      <c r="D1679" t="s">
        <v>21</v>
      </c>
      <c r="E1679">
        <v>0</v>
      </c>
      <c r="I1679">
        <v>3.4</v>
      </c>
      <c r="J1679">
        <f t="shared" si="50"/>
        <v>0</v>
      </c>
    </row>
    <row r="1680" spans="1:10" x14ac:dyDescent="0.3">
      <c r="A1680">
        <v>2024</v>
      </c>
      <c r="B1680" t="s">
        <v>252</v>
      </c>
      <c r="C1680" t="s">
        <v>308</v>
      </c>
      <c r="D1680" t="s">
        <v>21</v>
      </c>
      <c r="E1680">
        <v>0</v>
      </c>
      <c r="I1680">
        <v>3.4</v>
      </c>
      <c r="J1680">
        <f t="shared" si="50"/>
        <v>0</v>
      </c>
    </row>
    <row r="1681" spans="1:10" x14ac:dyDescent="0.3">
      <c r="A1681">
        <v>2024</v>
      </c>
      <c r="B1681" t="s">
        <v>252</v>
      </c>
      <c r="C1681" t="s">
        <v>308</v>
      </c>
      <c r="D1681" t="s">
        <v>21</v>
      </c>
      <c r="E1681">
        <v>0</v>
      </c>
      <c r="I1681">
        <v>3.3833333333333333</v>
      </c>
      <c r="J1681">
        <f t="shared" si="50"/>
        <v>0</v>
      </c>
    </row>
    <row r="1682" spans="1:10" x14ac:dyDescent="0.3">
      <c r="A1682">
        <v>2024</v>
      </c>
      <c r="B1682" t="s">
        <v>252</v>
      </c>
      <c r="C1682" t="s">
        <v>308</v>
      </c>
      <c r="D1682" t="s">
        <v>21</v>
      </c>
      <c r="E1682">
        <v>0</v>
      </c>
      <c r="I1682">
        <v>3.3666666666666667</v>
      </c>
      <c r="J1682">
        <f t="shared" si="50"/>
        <v>0</v>
      </c>
    </row>
    <row r="1683" spans="1:10" x14ac:dyDescent="0.3">
      <c r="A1683">
        <v>2024</v>
      </c>
      <c r="B1683" t="s">
        <v>252</v>
      </c>
      <c r="C1683" t="s">
        <v>308</v>
      </c>
      <c r="D1683" t="s">
        <v>21</v>
      </c>
      <c r="E1683">
        <v>0</v>
      </c>
      <c r="I1683">
        <v>3.3666666666666667</v>
      </c>
      <c r="J1683">
        <f t="shared" si="50"/>
        <v>0</v>
      </c>
    </row>
    <row r="1684" spans="1:10" x14ac:dyDescent="0.3">
      <c r="A1684">
        <v>2024</v>
      </c>
      <c r="B1684" t="s">
        <v>252</v>
      </c>
      <c r="C1684" t="s">
        <v>308</v>
      </c>
      <c r="D1684" t="s">
        <v>21</v>
      </c>
      <c r="E1684">
        <v>0</v>
      </c>
      <c r="I1684">
        <v>3.3666666666666667</v>
      </c>
      <c r="J1684">
        <f t="shared" si="50"/>
        <v>0</v>
      </c>
    </row>
    <row r="1685" spans="1:10" x14ac:dyDescent="0.3">
      <c r="A1685">
        <v>2024</v>
      </c>
      <c r="B1685" t="s">
        <v>252</v>
      </c>
      <c r="C1685" t="s">
        <v>308</v>
      </c>
      <c r="D1685" t="s">
        <v>21</v>
      </c>
      <c r="E1685">
        <v>0</v>
      </c>
      <c r="I1685">
        <v>3.3666666666666667</v>
      </c>
      <c r="J1685">
        <f t="shared" si="50"/>
        <v>0</v>
      </c>
    </row>
    <row r="1686" spans="1:10" x14ac:dyDescent="0.3">
      <c r="A1686">
        <v>2024</v>
      </c>
      <c r="B1686" t="s">
        <v>252</v>
      </c>
      <c r="C1686" t="s">
        <v>308</v>
      </c>
      <c r="D1686" t="s">
        <v>21</v>
      </c>
      <c r="E1686">
        <v>0</v>
      </c>
      <c r="I1686">
        <v>3.35</v>
      </c>
      <c r="J1686">
        <f t="shared" si="50"/>
        <v>0</v>
      </c>
    </row>
    <row r="1687" spans="1:10" x14ac:dyDescent="0.3">
      <c r="A1687">
        <v>2024</v>
      </c>
      <c r="B1687" t="s">
        <v>252</v>
      </c>
      <c r="C1687" t="s">
        <v>308</v>
      </c>
      <c r="D1687" t="s">
        <v>39</v>
      </c>
      <c r="E1687">
        <v>0</v>
      </c>
      <c r="I1687">
        <v>3.3301891666650771</v>
      </c>
      <c r="J1687">
        <f t="shared" si="50"/>
        <v>0</v>
      </c>
    </row>
    <row r="1688" spans="1:10" x14ac:dyDescent="0.3">
      <c r="A1688">
        <v>2024</v>
      </c>
      <c r="B1688" t="s">
        <v>252</v>
      </c>
      <c r="C1688" t="s">
        <v>308</v>
      </c>
      <c r="D1688" t="s">
        <v>39</v>
      </c>
      <c r="E1688">
        <v>0</v>
      </c>
      <c r="I1688">
        <v>3.4</v>
      </c>
      <c r="J1688">
        <f t="shared" si="50"/>
        <v>0</v>
      </c>
    </row>
    <row r="1689" spans="1:10" x14ac:dyDescent="0.3">
      <c r="A1689">
        <v>2024</v>
      </c>
      <c r="B1689" t="s">
        <v>252</v>
      </c>
      <c r="C1689" t="s">
        <v>308</v>
      </c>
      <c r="D1689" t="s">
        <v>39</v>
      </c>
      <c r="E1689">
        <v>13</v>
      </c>
      <c r="I1689">
        <v>3.4</v>
      </c>
      <c r="J1689">
        <f t="shared" si="50"/>
        <v>3.8235294117647061</v>
      </c>
    </row>
    <row r="1690" spans="1:10" x14ac:dyDescent="0.3">
      <c r="A1690">
        <v>2024</v>
      </c>
      <c r="B1690" t="s">
        <v>252</v>
      </c>
      <c r="C1690" t="s">
        <v>308</v>
      </c>
      <c r="D1690" t="s">
        <v>39</v>
      </c>
      <c r="E1690">
        <v>1</v>
      </c>
      <c r="I1690">
        <v>3.4</v>
      </c>
      <c r="J1690">
        <f t="shared" si="50"/>
        <v>0.29411764705882354</v>
      </c>
    </row>
    <row r="1691" spans="1:10" x14ac:dyDescent="0.3">
      <c r="A1691">
        <v>2024</v>
      </c>
      <c r="B1691" t="s">
        <v>252</v>
      </c>
      <c r="C1691" t="s">
        <v>308</v>
      </c>
      <c r="D1691" t="s">
        <v>39</v>
      </c>
      <c r="E1691">
        <v>17</v>
      </c>
      <c r="I1691">
        <v>3.3833333333333333</v>
      </c>
      <c r="J1691">
        <f t="shared" si="50"/>
        <v>5.0246305418719208</v>
      </c>
    </row>
    <row r="1692" spans="1:10" x14ac:dyDescent="0.3">
      <c r="A1692">
        <v>2024</v>
      </c>
      <c r="B1692" t="s">
        <v>252</v>
      </c>
      <c r="C1692" t="s">
        <v>308</v>
      </c>
      <c r="D1692" t="s">
        <v>39</v>
      </c>
      <c r="E1692">
        <v>5</v>
      </c>
      <c r="I1692">
        <v>3.3666666666666667</v>
      </c>
      <c r="J1692">
        <f t="shared" si="50"/>
        <v>1.4851485148514851</v>
      </c>
    </row>
    <row r="1693" spans="1:10" x14ac:dyDescent="0.3">
      <c r="A1693">
        <v>2024</v>
      </c>
      <c r="B1693" t="s">
        <v>252</v>
      </c>
      <c r="C1693" t="s">
        <v>308</v>
      </c>
      <c r="D1693" t="s">
        <v>39</v>
      </c>
      <c r="E1693">
        <v>10</v>
      </c>
      <c r="I1693">
        <v>3.3666666666666667</v>
      </c>
      <c r="J1693">
        <f t="shared" si="50"/>
        <v>2.9702970297029703</v>
      </c>
    </row>
    <row r="1694" spans="1:10" x14ac:dyDescent="0.3">
      <c r="A1694">
        <v>2024</v>
      </c>
      <c r="B1694" t="s">
        <v>252</v>
      </c>
      <c r="C1694" t="s">
        <v>308</v>
      </c>
      <c r="D1694" t="s">
        <v>39</v>
      </c>
      <c r="E1694">
        <v>2</v>
      </c>
      <c r="I1694">
        <v>3.3666666666666667</v>
      </c>
      <c r="J1694">
        <f t="shared" si="50"/>
        <v>0.59405940594059403</v>
      </c>
    </row>
    <row r="1695" spans="1:10" x14ac:dyDescent="0.3">
      <c r="A1695">
        <v>2024</v>
      </c>
      <c r="B1695" t="s">
        <v>252</v>
      </c>
      <c r="C1695" t="s">
        <v>308</v>
      </c>
      <c r="D1695" t="s">
        <v>39</v>
      </c>
      <c r="E1695">
        <v>13</v>
      </c>
      <c r="I1695">
        <v>3.3666666666666667</v>
      </c>
      <c r="J1695">
        <f t="shared" si="50"/>
        <v>3.8613861386138613</v>
      </c>
    </row>
    <row r="1696" spans="1:10" x14ac:dyDescent="0.3">
      <c r="A1696">
        <v>2024</v>
      </c>
      <c r="B1696" t="s">
        <v>252</v>
      </c>
      <c r="C1696" t="s">
        <v>308</v>
      </c>
      <c r="D1696" t="s">
        <v>39</v>
      </c>
      <c r="E1696">
        <v>8</v>
      </c>
      <c r="I1696">
        <v>3.35</v>
      </c>
      <c r="J1696">
        <f t="shared" si="50"/>
        <v>2.3880597014925371</v>
      </c>
    </row>
    <row r="1697" spans="1:10" x14ac:dyDescent="0.3">
      <c r="A1697">
        <v>2024</v>
      </c>
      <c r="B1697" t="s">
        <v>252</v>
      </c>
      <c r="C1697" t="s">
        <v>309</v>
      </c>
      <c r="D1697" t="s">
        <v>21</v>
      </c>
      <c r="E1697">
        <v>0</v>
      </c>
      <c r="I1697">
        <v>6.7080741666422954</v>
      </c>
      <c r="J1697">
        <f t="shared" si="50"/>
        <v>0</v>
      </c>
    </row>
    <row r="1698" spans="1:10" x14ac:dyDescent="0.3">
      <c r="A1698">
        <v>2024</v>
      </c>
      <c r="B1698" t="s">
        <v>252</v>
      </c>
      <c r="C1698" t="s">
        <v>309</v>
      </c>
      <c r="D1698" t="s">
        <v>21</v>
      </c>
      <c r="E1698">
        <v>0</v>
      </c>
      <c r="I1698">
        <v>6.7</v>
      </c>
      <c r="J1698">
        <f t="shared" si="50"/>
        <v>0</v>
      </c>
    </row>
    <row r="1699" spans="1:10" x14ac:dyDescent="0.3">
      <c r="A1699">
        <v>2024</v>
      </c>
      <c r="B1699" t="s">
        <v>252</v>
      </c>
      <c r="C1699" t="s">
        <v>309</v>
      </c>
      <c r="D1699" t="s">
        <v>21</v>
      </c>
      <c r="E1699">
        <v>0</v>
      </c>
      <c r="I1699">
        <v>6.666666666666667</v>
      </c>
      <c r="J1699">
        <f t="shared" si="50"/>
        <v>0</v>
      </c>
    </row>
    <row r="1700" spans="1:10" x14ac:dyDescent="0.3">
      <c r="A1700">
        <v>2024</v>
      </c>
      <c r="B1700" t="s">
        <v>252</v>
      </c>
      <c r="C1700" t="s">
        <v>309</v>
      </c>
      <c r="D1700" t="s">
        <v>21</v>
      </c>
      <c r="E1700">
        <v>0</v>
      </c>
      <c r="I1700">
        <v>6.65</v>
      </c>
      <c r="J1700">
        <f t="shared" si="50"/>
        <v>0</v>
      </c>
    </row>
    <row r="1701" spans="1:10" x14ac:dyDescent="0.3">
      <c r="A1701">
        <v>2024</v>
      </c>
      <c r="B1701" t="s">
        <v>252</v>
      </c>
      <c r="C1701" t="s">
        <v>309</v>
      </c>
      <c r="D1701" t="s">
        <v>21</v>
      </c>
      <c r="E1701">
        <v>0</v>
      </c>
      <c r="I1701">
        <v>6.65</v>
      </c>
      <c r="J1701">
        <f t="shared" si="50"/>
        <v>0</v>
      </c>
    </row>
    <row r="1702" spans="1:10" x14ac:dyDescent="0.3">
      <c r="A1702">
        <v>2024</v>
      </c>
      <c r="B1702" t="s">
        <v>252</v>
      </c>
      <c r="C1702" t="s">
        <v>309</v>
      </c>
      <c r="D1702" t="s">
        <v>21</v>
      </c>
      <c r="E1702">
        <v>0</v>
      </c>
      <c r="I1702">
        <v>6.55</v>
      </c>
      <c r="J1702">
        <f t="shared" si="50"/>
        <v>0</v>
      </c>
    </row>
    <row r="1703" spans="1:10" x14ac:dyDescent="0.3">
      <c r="A1703">
        <v>2024</v>
      </c>
      <c r="B1703" t="s">
        <v>252</v>
      </c>
      <c r="C1703" t="s">
        <v>309</v>
      </c>
      <c r="D1703" t="s">
        <v>21</v>
      </c>
      <c r="E1703">
        <v>0</v>
      </c>
      <c r="I1703">
        <v>6.5166666666666666</v>
      </c>
      <c r="J1703">
        <f t="shared" si="50"/>
        <v>0</v>
      </c>
    </row>
    <row r="1704" spans="1:10" x14ac:dyDescent="0.3">
      <c r="A1704">
        <v>2024</v>
      </c>
      <c r="B1704" t="s">
        <v>252</v>
      </c>
      <c r="C1704" t="s">
        <v>309</v>
      </c>
      <c r="D1704" t="s">
        <v>21</v>
      </c>
      <c r="E1704">
        <v>0</v>
      </c>
      <c r="I1704">
        <v>6.5333333333333332</v>
      </c>
      <c r="J1704">
        <f t="shared" si="50"/>
        <v>0</v>
      </c>
    </row>
    <row r="1705" spans="1:10" x14ac:dyDescent="0.3">
      <c r="A1705">
        <v>2024</v>
      </c>
      <c r="B1705" t="s">
        <v>252</v>
      </c>
      <c r="C1705" t="s">
        <v>309</v>
      </c>
      <c r="D1705" t="s">
        <v>21</v>
      </c>
      <c r="E1705">
        <v>0</v>
      </c>
      <c r="I1705">
        <v>6.5333333333333332</v>
      </c>
      <c r="J1705">
        <f t="shared" si="50"/>
        <v>0</v>
      </c>
    </row>
    <row r="1706" spans="1:10" x14ac:dyDescent="0.3">
      <c r="A1706">
        <v>2024</v>
      </c>
      <c r="B1706" t="s">
        <v>252</v>
      </c>
      <c r="C1706" t="s">
        <v>309</v>
      </c>
      <c r="D1706" t="s">
        <v>21</v>
      </c>
      <c r="E1706">
        <v>0</v>
      </c>
      <c r="I1706">
        <v>6.7</v>
      </c>
      <c r="J1706">
        <f t="shared" si="50"/>
        <v>0</v>
      </c>
    </row>
    <row r="1707" spans="1:10" x14ac:dyDescent="0.3">
      <c r="A1707">
        <v>2024</v>
      </c>
      <c r="B1707" t="s">
        <v>252</v>
      </c>
      <c r="C1707" t="s">
        <v>309</v>
      </c>
      <c r="D1707" t="s">
        <v>39</v>
      </c>
      <c r="E1707">
        <v>1</v>
      </c>
      <c r="I1707">
        <v>6.7080741666422954</v>
      </c>
      <c r="J1707">
        <f t="shared" si="50"/>
        <v>0.14907408224148283</v>
      </c>
    </row>
    <row r="1708" spans="1:10" x14ac:dyDescent="0.3">
      <c r="A1708">
        <v>2024</v>
      </c>
      <c r="B1708" t="s">
        <v>252</v>
      </c>
      <c r="C1708" t="s">
        <v>309</v>
      </c>
      <c r="D1708" t="s">
        <v>39</v>
      </c>
      <c r="E1708">
        <v>6</v>
      </c>
      <c r="I1708">
        <v>6.7</v>
      </c>
      <c r="J1708">
        <f t="shared" si="50"/>
        <v>0.89552238805970152</v>
      </c>
    </row>
    <row r="1709" spans="1:10" x14ac:dyDescent="0.3">
      <c r="A1709">
        <v>2024</v>
      </c>
      <c r="B1709" t="s">
        <v>252</v>
      </c>
      <c r="C1709" t="s">
        <v>309</v>
      </c>
      <c r="D1709" t="s">
        <v>39</v>
      </c>
      <c r="E1709">
        <v>56</v>
      </c>
      <c r="I1709">
        <v>6.666666666666667</v>
      </c>
      <c r="J1709">
        <f t="shared" si="50"/>
        <v>8.4</v>
      </c>
    </row>
    <row r="1710" spans="1:10" x14ac:dyDescent="0.3">
      <c r="A1710">
        <v>2024</v>
      </c>
      <c r="B1710" t="s">
        <v>252</v>
      </c>
      <c r="C1710" t="s">
        <v>309</v>
      </c>
      <c r="D1710" t="s">
        <v>39</v>
      </c>
      <c r="E1710">
        <v>33</v>
      </c>
      <c r="I1710">
        <v>6.65</v>
      </c>
      <c r="J1710">
        <f t="shared" si="50"/>
        <v>4.9624060150375939</v>
      </c>
    </row>
    <row r="1711" spans="1:10" x14ac:dyDescent="0.3">
      <c r="A1711">
        <v>2024</v>
      </c>
      <c r="B1711" t="s">
        <v>252</v>
      </c>
      <c r="C1711" t="s">
        <v>309</v>
      </c>
      <c r="D1711" t="s">
        <v>39</v>
      </c>
      <c r="E1711">
        <v>13</v>
      </c>
      <c r="I1711">
        <v>6.65</v>
      </c>
      <c r="J1711">
        <f t="shared" si="50"/>
        <v>1.9548872180451127</v>
      </c>
    </row>
    <row r="1712" spans="1:10" x14ac:dyDescent="0.3">
      <c r="A1712">
        <v>2024</v>
      </c>
      <c r="B1712" t="s">
        <v>252</v>
      </c>
      <c r="C1712" t="s">
        <v>309</v>
      </c>
      <c r="D1712" t="s">
        <v>39</v>
      </c>
      <c r="E1712">
        <v>17</v>
      </c>
      <c r="I1712">
        <v>6.55</v>
      </c>
      <c r="J1712">
        <f t="shared" si="50"/>
        <v>2.5954198473282442</v>
      </c>
    </row>
    <row r="1713" spans="1:10" x14ac:dyDescent="0.3">
      <c r="A1713">
        <v>2024</v>
      </c>
      <c r="B1713" t="s">
        <v>252</v>
      </c>
      <c r="C1713" t="s">
        <v>309</v>
      </c>
      <c r="D1713" t="s">
        <v>39</v>
      </c>
      <c r="E1713">
        <v>26</v>
      </c>
      <c r="I1713">
        <v>6.5166666666666666</v>
      </c>
      <c r="J1713">
        <f t="shared" si="50"/>
        <v>3.9897698209718668</v>
      </c>
    </row>
    <row r="1714" spans="1:10" x14ac:dyDescent="0.3">
      <c r="A1714">
        <v>2024</v>
      </c>
      <c r="B1714" t="s">
        <v>252</v>
      </c>
      <c r="C1714" t="s">
        <v>309</v>
      </c>
      <c r="D1714" t="s">
        <v>39</v>
      </c>
      <c r="E1714">
        <v>20</v>
      </c>
      <c r="I1714">
        <v>6.5333333333333332</v>
      </c>
      <c r="J1714">
        <f t="shared" si="50"/>
        <v>3.0612244897959182</v>
      </c>
    </row>
    <row r="1715" spans="1:10" x14ac:dyDescent="0.3">
      <c r="A1715">
        <v>2024</v>
      </c>
      <c r="B1715" t="s">
        <v>252</v>
      </c>
      <c r="C1715" t="s">
        <v>309</v>
      </c>
      <c r="D1715" t="s">
        <v>39</v>
      </c>
      <c r="E1715">
        <v>19</v>
      </c>
      <c r="I1715">
        <v>6.5333333333333332</v>
      </c>
      <c r="J1715">
        <f t="shared" si="50"/>
        <v>2.9081632653061225</v>
      </c>
    </row>
    <row r="1716" spans="1:10" x14ac:dyDescent="0.3">
      <c r="A1716">
        <v>2024</v>
      </c>
      <c r="B1716" t="s">
        <v>252</v>
      </c>
      <c r="C1716" t="s">
        <v>309</v>
      </c>
      <c r="D1716" t="s">
        <v>39</v>
      </c>
      <c r="E1716">
        <v>7</v>
      </c>
      <c r="I1716">
        <v>6.7</v>
      </c>
      <c r="J1716">
        <f t="shared" si="50"/>
        <v>1.044776119402985</v>
      </c>
    </row>
    <row r="1717" spans="1:10" x14ac:dyDescent="0.3">
      <c r="A1717">
        <v>2024</v>
      </c>
      <c r="B1717" t="s">
        <v>252</v>
      </c>
      <c r="C1717" t="s">
        <v>310</v>
      </c>
      <c r="D1717" t="s">
        <v>21</v>
      </c>
      <c r="E1717">
        <v>0</v>
      </c>
      <c r="I1717">
        <v>7.0265344444248408</v>
      </c>
      <c r="J1717">
        <f t="shared" si="50"/>
        <v>0</v>
      </c>
    </row>
    <row r="1718" spans="1:10" x14ac:dyDescent="0.3">
      <c r="A1718">
        <v>2024</v>
      </c>
      <c r="B1718" t="s">
        <v>252</v>
      </c>
      <c r="C1718" t="s">
        <v>310</v>
      </c>
      <c r="D1718" t="s">
        <v>21</v>
      </c>
      <c r="E1718">
        <v>0</v>
      </c>
      <c r="I1718">
        <v>6.9833333333333334</v>
      </c>
      <c r="J1718">
        <f t="shared" si="50"/>
        <v>0</v>
      </c>
    </row>
    <row r="1719" spans="1:10" x14ac:dyDescent="0.3">
      <c r="A1719">
        <v>2024</v>
      </c>
      <c r="B1719" t="s">
        <v>252</v>
      </c>
      <c r="C1719" t="s">
        <v>310</v>
      </c>
      <c r="D1719" t="s">
        <v>21</v>
      </c>
      <c r="E1719">
        <v>0</v>
      </c>
      <c r="I1719">
        <v>7.0166666666666666</v>
      </c>
      <c r="J1719">
        <f t="shared" si="50"/>
        <v>0</v>
      </c>
    </row>
    <row r="1720" spans="1:10" x14ac:dyDescent="0.3">
      <c r="A1720">
        <v>2024</v>
      </c>
      <c r="B1720" t="s">
        <v>252</v>
      </c>
      <c r="C1720" t="s">
        <v>310</v>
      </c>
      <c r="D1720" t="s">
        <v>21</v>
      </c>
      <c r="E1720">
        <v>0</v>
      </c>
      <c r="I1720">
        <v>7.0166666666666666</v>
      </c>
      <c r="J1720">
        <f t="shared" si="50"/>
        <v>0</v>
      </c>
    </row>
    <row r="1721" spans="1:10" x14ac:dyDescent="0.3">
      <c r="A1721">
        <v>2024</v>
      </c>
      <c r="B1721" t="s">
        <v>252</v>
      </c>
      <c r="C1721" t="s">
        <v>310</v>
      </c>
      <c r="D1721" t="s">
        <v>21</v>
      </c>
      <c r="E1721">
        <v>0</v>
      </c>
      <c r="I1721">
        <v>7.0666666666666664</v>
      </c>
      <c r="J1721">
        <f t="shared" si="50"/>
        <v>0</v>
      </c>
    </row>
    <row r="1722" spans="1:10" x14ac:dyDescent="0.3">
      <c r="A1722">
        <v>2024</v>
      </c>
      <c r="B1722" t="s">
        <v>252</v>
      </c>
      <c r="C1722" t="s">
        <v>310</v>
      </c>
      <c r="D1722" t="s">
        <v>21</v>
      </c>
      <c r="E1722">
        <v>0</v>
      </c>
      <c r="I1722">
        <v>7.05</v>
      </c>
      <c r="J1722">
        <f t="shared" si="50"/>
        <v>0</v>
      </c>
    </row>
    <row r="1723" spans="1:10" x14ac:dyDescent="0.3">
      <c r="A1723">
        <v>2024</v>
      </c>
      <c r="B1723" t="s">
        <v>252</v>
      </c>
      <c r="C1723" t="s">
        <v>310</v>
      </c>
      <c r="D1723" t="s">
        <v>21</v>
      </c>
      <c r="E1723">
        <v>0</v>
      </c>
      <c r="I1723">
        <v>7.05</v>
      </c>
      <c r="J1723">
        <f t="shared" si="50"/>
        <v>0</v>
      </c>
    </row>
    <row r="1724" spans="1:10" x14ac:dyDescent="0.3">
      <c r="A1724">
        <v>2024</v>
      </c>
      <c r="B1724" t="s">
        <v>252</v>
      </c>
      <c r="C1724" t="s">
        <v>310</v>
      </c>
      <c r="D1724" t="s">
        <v>21</v>
      </c>
      <c r="E1724">
        <v>0</v>
      </c>
      <c r="I1724">
        <v>7.0333333333333332</v>
      </c>
      <c r="J1724">
        <f t="shared" si="50"/>
        <v>0</v>
      </c>
    </row>
    <row r="1725" spans="1:10" x14ac:dyDescent="0.3">
      <c r="A1725">
        <v>2024</v>
      </c>
      <c r="B1725" t="s">
        <v>252</v>
      </c>
      <c r="C1725" t="s">
        <v>310</v>
      </c>
      <c r="D1725" t="s">
        <v>21</v>
      </c>
      <c r="E1725">
        <v>0</v>
      </c>
      <c r="I1725">
        <v>7.05</v>
      </c>
      <c r="J1725">
        <f t="shared" si="50"/>
        <v>0</v>
      </c>
    </row>
    <row r="1726" spans="1:10" x14ac:dyDescent="0.3">
      <c r="A1726">
        <v>2024</v>
      </c>
      <c r="B1726" t="s">
        <v>252</v>
      </c>
      <c r="C1726" t="s">
        <v>310</v>
      </c>
      <c r="D1726" t="s">
        <v>21</v>
      </c>
      <c r="E1726">
        <v>0</v>
      </c>
      <c r="I1726">
        <v>7</v>
      </c>
      <c r="J1726">
        <f t="shared" si="50"/>
        <v>0</v>
      </c>
    </row>
    <row r="1727" spans="1:10" x14ac:dyDescent="0.3">
      <c r="A1727">
        <v>2024</v>
      </c>
      <c r="B1727" t="s">
        <v>252</v>
      </c>
      <c r="C1727" t="s">
        <v>310</v>
      </c>
      <c r="D1727" t="s">
        <v>39</v>
      </c>
      <c r="E1727">
        <v>6</v>
      </c>
      <c r="I1727">
        <v>7.0265344444248408</v>
      </c>
      <c r="J1727">
        <f t="shared" si="50"/>
        <v>0.85390601120025278</v>
      </c>
    </row>
    <row r="1728" spans="1:10" x14ac:dyDescent="0.3">
      <c r="A1728">
        <v>2024</v>
      </c>
      <c r="B1728" t="s">
        <v>252</v>
      </c>
      <c r="C1728" t="s">
        <v>310</v>
      </c>
      <c r="D1728" t="s">
        <v>39</v>
      </c>
      <c r="E1728">
        <v>7</v>
      </c>
      <c r="I1728">
        <v>6.9833333333333334</v>
      </c>
      <c r="J1728">
        <f t="shared" si="50"/>
        <v>1.0023866348448687</v>
      </c>
    </row>
    <row r="1729" spans="1:10" x14ac:dyDescent="0.3">
      <c r="A1729">
        <v>2024</v>
      </c>
      <c r="B1729" t="s">
        <v>252</v>
      </c>
      <c r="C1729" t="s">
        <v>310</v>
      </c>
      <c r="D1729" t="s">
        <v>39</v>
      </c>
      <c r="E1729">
        <v>7</v>
      </c>
      <c r="I1729">
        <v>7.0166666666666666</v>
      </c>
      <c r="J1729">
        <f t="shared" si="50"/>
        <v>0.99762470308788598</v>
      </c>
    </row>
    <row r="1730" spans="1:10" x14ac:dyDescent="0.3">
      <c r="A1730">
        <v>2024</v>
      </c>
      <c r="B1730" t="s">
        <v>252</v>
      </c>
      <c r="C1730" t="s">
        <v>310</v>
      </c>
      <c r="D1730" t="s">
        <v>39</v>
      </c>
      <c r="E1730">
        <v>5</v>
      </c>
      <c r="I1730">
        <v>7.0166666666666666</v>
      </c>
      <c r="J1730">
        <f t="shared" si="50"/>
        <v>0.71258907363420432</v>
      </c>
    </row>
    <row r="1731" spans="1:10" x14ac:dyDescent="0.3">
      <c r="A1731">
        <v>2024</v>
      </c>
      <c r="B1731" t="s">
        <v>252</v>
      </c>
      <c r="C1731" t="s">
        <v>310</v>
      </c>
      <c r="D1731" t="s">
        <v>39</v>
      </c>
      <c r="E1731">
        <v>22</v>
      </c>
      <c r="I1731">
        <v>7.0666666666666664</v>
      </c>
      <c r="J1731">
        <f t="shared" si="50"/>
        <v>3.1132075471698113</v>
      </c>
    </row>
    <row r="1732" spans="1:10" x14ac:dyDescent="0.3">
      <c r="A1732">
        <v>2024</v>
      </c>
      <c r="B1732" t="s">
        <v>252</v>
      </c>
      <c r="C1732" t="s">
        <v>310</v>
      </c>
      <c r="D1732" t="s">
        <v>39</v>
      </c>
      <c r="E1732">
        <v>23</v>
      </c>
      <c r="I1732">
        <v>7.05</v>
      </c>
      <c r="J1732">
        <f t="shared" si="50"/>
        <v>3.2624113475177308</v>
      </c>
    </row>
    <row r="1733" spans="1:10" x14ac:dyDescent="0.3">
      <c r="A1733">
        <v>2024</v>
      </c>
      <c r="B1733" t="s">
        <v>252</v>
      </c>
      <c r="C1733" t="s">
        <v>310</v>
      </c>
      <c r="D1733" t="s">
        <v>39</v>
      </c>
      <c r="E1733">
        <v>15</v>
      </c>
      <c r="I1733">
        <v>7.05</v>
      </c>
      <c r="J1733">
        <f t="shared" si="50"/>
        <v>2.1276595744680851</v>
      </c>
    </row>
    <row r="1734" spans="1:10" x14ac:dyDescent="0.3">
      <c r="A1734">
        <v>2024</v>
      </c>
      <c r="B1734" t="s">
        <v>252</v>
      </c>
      <c r="C1734" t="s">
        <v>310</v>
      </c>
      <c r="D1734" t="s">
        <v>39</v>
      </c>
      <c r="E1734">
        <v>6</v>
      </c>
      <c r="I1734">
        <v>7.0333333333333332</v>
      </c>
      <c r="J1734">
        <f t="shared" si="50"/>
        <v>0.85308056872037918</v>
      </c>
    </row>
    <row r="1735" spans="1:10" x14ac:dyDescent="0.3">
      <c r="A1735">
        <v>2024</v>
      </c>
      <c r="B1735" t="s">
        <v>252</v>
      </c>
      <c r="C1735" s="3" t="s">
        <v>310</v>
      </c>
      <c r="D1735" t="s">
        <v>39</v>
      </c>
      <c r="E1735">
        <v>5</v>
      </c>
      <c r="I1735">
        <v>7.05</v>
      </c>
      <c r="J1735">
        <f t="shared" si="50"/>
        <v>0.70921985815602839</v>
      </c>
    </row>
    <row r="1736" spans="1:10" x14ac:dyDescent="0.3">
      <c r="A1736">
        <v>2024</v>
      </c>
      <c r="B1736" t="s">
        <v>252</v>
      </c>
      <c r="C1736" s="3" t="s">
        <v>310</v>
      </c>
      <c r="D1736" t="s">
        <v>39</v>
      </c>
      <c r="E1736">
        <v>18</v>
      </c>
      <c r="I1736">
        <v>7</v>
      </c>
      <c r="J1736">
        <f t="shared" si="50"/>
        <v>2.5714285714285716</v>
      </c>
    </row>
    <row r="1737" spans="1:10" x14ac:dyDescent="0.3">
      <c r="A1737">
        <v>2024</v>
      </c>
      <c r="B1737" t="s">
        <v>51</v>
      </c>
      <c r="C1737" s="4" t="s">
        <v>229</v>
      </c>
      <c r="D1737" t="s">
        <v>9</v>
      </c>
      <c r="E1737">
        <v>4</v>
      </c>
      <c r="F1737">
        <v>241</v>
      </c>
      <c r="J1737">
        <f t="shared" ref="J1737:J1758" si="51">E1737/(F1737/3600)</f>
        <v>59.751037344398341</v>
      </c>
    </row>
    <row r="1738" spans="1:10" x14ac:dyDescent="0.3">
      <c r="A1738">
        <v>2024</v>
      </c>
      <c r="B1738" t="s">
        <v>51</v>
      </c>
      <c r="C1738" s="4" t="s">
        <v>311</v>
      </c>
      <c r="D1738" t="s">
        <v>9</v>
      </c>
      <c r="E1738">
        <v>3</v>
      </c>
      <c r="F1738">
        <v>1070</v>
      </c>
      <c r="J1738">
        <f t="shared" si="51"/>
        <v>10.093457943925234</v>
      </c>
    </row>
    <row r="1739" spans="1:10" x14ac:dyDescent="0.3">
      <c r="A1739">
        <v>2024</v>
      </c>
      <c r="B1739" t="s">
        <v>51</v>
      </c>
      <c r="C1739" s="4" t="s">
        <v>312</v>
      </c>
      <c r="D1739" t="s">
        <v>9</v>
      </c>
      <c r="E1739">
        <v>7</v>
      </c>
      <c r="F1739">
        <v>752</v>
      </c>
      <c r="J1739">
        <f t="shared" si="51"/>
        <v>33.51063829787234</v>
      </c>
    </row>
    <row r="1740" spans="1:10" x14ac:dyDescent="0.3">
      <c r="A1740">
        <v>2024</v>
      </c>
      <c r="B1740" t="s">
        <v>51</v>
      </c>
      <c r="C1740" s="4" t="s">
        <v>313</v>
      </c>
      <c r="D1740" t="s">
        <v>9</v>
      </c>
      <c r="E1740">
        <v>21</v>
      </c>
      <c r="F1740">
        <v>1401</v>
      </c>
      <c r="J1740">
        <f t="shared" si="51"/>
        <v>53.961456102783728</v>
      </c>
    </row>
    <row r="1741" spans="1:10" x14ac:dyDescent="0.3">
      <c r="A1741">
        <v>2024</v>
      </c>
      <c r="B1741" t="s">
        <v>51</v>
      </c>
      <c r="C1741" s="4" t="s">
        <v>314</v>
      </c>
      <c r="D1741" t="s">
        <v>9</v>
      </c>
      <c r="E1741">
        <v>13</v>
      </c>
      <c r="F1741">
        <v>562</v>
      </c>
      <c r="J1741">
        <f t="shared" si="51"/>
        <v>83.27402135231317</v>
      </c>
    </row>
    <row r="1742" spans="1:10" x14ac:dyDescent="0.3">
      <c r="A1742">
        <v>2024</v>
      </c>
      <c r="B1742" t="s">
        <v>51</v>
      </c>
      <c r="C1742" s="4" t="s">
        <v>315</v>
      </c>
      <c r="D1742" t="s">
        <v>9</v>
      </c>
      <c r="E1742">
        <v>52</v>
      </c>
      <c r="F1742">
        <v>1462</v>
      </c>
      <c r="J1742">
        <f t="shared" si="51"/>
        <v>128.04377564979481</v>
      </c>
    </row>
    <row r="1743" spans="1:10" x14ac:dyDescent="0.3">
      <c r="A1743">
        <v>2024</v>
      </c>
      <c r="B1743" t="s">
        <v>51</v>
      </c>
      <c r="C1743" s="4" t="s">
        <v>237</v>
      </c>
      <c r="D1743" t="s">
        <v>9</v>
      </c>
      <c r="E1743">
        <v>52</v>
      </c>
      <c r="F1743">
        <v>1411</v>
      </c>
      <c r="J1743">
        <f t="shared" si="51"/>
        <v>132.67186392629341</v>
      </c>
    </row>
    <row r="1744" spans="1:10" x14ac:dyDescent="0.3">
      <c r="A1744">
        <v>2024</v>
      </c>
      <c r="B1744" t="s">
        <v>51</v>
      </c>
      <c r="C1744" s="4" t="s">
        <v>316</v>
      </c>
      <c r="D1744" t="s">
        <v>9</v>
      </c>
      <c r="E1744">
        <v>23</v>
      </c>
      <c r="F1744">
        <v>1478</v>
      </c>
      <c r="J1744">
        <f t="shared" si="51"/>
        <v>56.021650879566984</v>
      </c>
    </row>
    <row r="1745" spans="1:10" x14ac:dyDescent="0.3">
      <c r="A1745">
        <v>2024</v>
      </c>
      <c r="B1745" t="s">
        <v>51</v>
      </c>
      <c r="C1745" s="4" t="s">
        <v>317</v>
      </c>
      <c r="D1745" t="s">
        <v>9</v>
      </c>
      <c r="E1745">
        <v>3</v>
      </c>
      <c r="F1745">
        <v>1302</v>
      </c>
      <c r="J1745">
        <f t="shared" si="51"/>
        <v>8.2949308755760356</v>
      </c>
    </row>
    <row r="1746" spans="1:10" x14ac:dyDescent="0.3">
      <c r="A1746">
        <v>2024</v>
      </c>
      <c r="B1746" t="s">
        <v>51</v>
      </c>
      <c r="C1746" s="4" t="s">
        <v>318</v>
      </c>
      <c r="D1746" t="s">
        <v>9</v>
      </c>
      <c r="E1746">
        <v>3</v>
      </c>
      <c r="F1746">
        <v>1242</v>
      </c>
      <c r="J1746">
        <f t="shared" si="51"/>
        <v>8.6956521739130448</v>
      </c>
    </row>
    <row r="1747" spans="1:10" x14ac:dyDescent="0.3">
      <c r="A1747">
        <v>2024</v>
      </c>
      <c r="B1747" t="s">
        <v>51</v>
      </c>
      <c r="C1747" s="4" t="s">
        <v>242</v>
      </c>
      <c r="D1747" t="s">
        <v>9</v>
      </c>
      <c r="E1747">
        <v>1</v>
      </c>
      <c r="F1747" s="5">
        <v>1111</v>
      </c>
      <c r="J1747">
        <f t="shared" si="51"/>
        <v>3.2403240324032403</v>
      </c>
    </row>
    <row r="1748" spans="1:10" x14ac:dyDescent="0.3">
      <c r="A1748">
        <v>2024</v>
      </c>
      <c r="B1748" t="s">
        <v>51</v>
      </c>
      <c r="C1748" s="4" t="s">
        <v>229</v>
      </c>
      <c r="D1748" t="s">
        <v>6</v>
      </c>
      <c r="E1748">
        <v>0</v>
      </c>
      <c r="F1748">
        <v>241</v>
      </c>
      <c r="J1748">
        <f t="shared" si="51"/>
        <v>0</v>
      </c>
    </row>
    <row r="1749" spans="1:10" x14ac:dyDescent="0.3">
      <c r="A1749">
        <v>2024</v>
      </c>
      <c r="B1749" t="s">
        <v>51</v>
      </c>
      <c r="C1749" s="4" t="s">
        <v>311</v>
      </c>
      <c r="D1749" t="s">
        <v>6</v>
      </c>
      <c r="E1749">
        <v>0</v>
      </c>
      <c r="F1749">
        <v>1070</v>
      </c>
      <c r="J1749">
        <f t="shared" si="51"/>
        <v>0</v>
      </c>
    </row>
    <row r="1750" spans="1:10" x14ac:dyDescent="0.3">
      <c r="A1750">
        <v>2024</v>
      </c>
      <c r="B1750" t="s">
        <v>51</v>
      </c>
      <c r="C1750" s="4" t="s">
        <v>312</v>
      </c>
      <c r="D1750" t="s">
        <v>6</v>
      </c>
      <c r="E1750">
        <v>0</v>
      </c>
      <c r="F1750">
        <v>752</v>
      </c>
      <c r="J1750">
        <f t="shared" si="51"/>
        <v>0</v>
      </c>
    </row>
    <row r="1751" spans="1:10" x14ac:dyDescent="0.3">
      <c r="A1751">
        <v>2024</v>
      </c>
      <c r="B1751" t="s">
        <v>51</v>
      </c>
      <c r="C1751" s="4" t="s">
        <v>313</v>
      </c>
      <c r="D1751" t="s">
        <v>6</v>
      </c>
      <c r="E1751">
        <v>0</v>
      </c>
      <c r="F1751">
        <v>1401</v>
      </c>
      <c r="J1751">
        <f t="shared" si="51"/>
        <v>0</v>
      </c>
    </row>
    <row r="1752" spans="1:10" x14ac:dyDescent="0.3">
      <c r="A1752">
        <v>2024</v>
      </c>
      <c r="B1752" t="s">
        <v>51</v>
      </c>
      <c r="C1752" s="4" t="s">
        <v>314</v>
      </c>
      <c r="D1752" t="s">
        <v>6</v>
      </c>
      <c r="E1752">
        <v>0</v>
      </c>
      <c r="F1752">
        <v>562</v>
      </c>
      <c r="J1752">
        <f t="shared" si="51"/>
        <v>0</v>
      </c>
    </row>
    <row r="1753" spans="1:10" x14ac:dyDescent="0.3">
      <c r="A1753">
        <v>2024</v>
      </c>
      <c r="B1753" t="s">
        <v>51</v>
      </c>
      <c r="C1753" s="4" t="s">
        <v>315</v>
      </c>
      <c r="D1753" t="s">
        <v>6</v>
      </c>
      <c r="E1753">
        <v>0</v>
      </c>
      <c r="F1753">
        <v>1462</v>
      </c>
      <c r="J1753">
        <f t="shared" si="51"/>
        <v>0</v>
      </c>
    </row>
    <row r="1754" spans="1:10" x14ac:dyDescent="0.3">
      <c r="A1754">
        <v>2024</v>
      </c>
      <c r="B1754" t="s">
        <v>51</v>
      </c>
      <c r="C1754" s="4" t="s">
        <v>237</v>
      </c>
      <c r="D1754" t="s">
        <v>6</v>
      </c>
      <c r="E1754">
        <v>1</v>
      </c>
      <c r="F1754">
        <v>1411</v>
      </c>
      <c r="J1754">
        <f t="shared" si="51"/>
        <v>2.5513819985825656</v>
      </c>
    </row>
    <row r="1755" spans="1:10" x14ac:dyDescent="0.3">
      <c r="A1755">
        <v>2024</v>
      </c>
      <c r="B1755" t="s">
        <v>51</v>
      </c>
      <c r="C1755" s="4" t="s">
        <v>316</v>
      </c>
      <c r="D1755" t="s">
        <v>6</v>
      </c>
      <c r="E1755">
        <v>0</v>
      </c>
      <c r="F1755">
        <v>1478</v>
      </c>
      <c r="J1755">
        <f t="shared" si="51"/>
        <v>0</v>
      </c>
    </row>
    <row r="1756" spans="1:10" x14ac:dyDescent="0.3">
      <c r="A1756">
        <v>2024</v>
      </c>
      <c r="B1756" t="s">
        <v>51</v>
      </c>
      <c r="C1756" s="4" t="s">
        <v>317</v>
      </c>
      <c r="D1756" t="s">
        <v>6</v>
      </c>
      <c r="E1756">
        <v>0</v>
      </c>
      <c r="F1756">
        <v>1302</v>
      </c>
      <c r="J1756">
        <f t="shared" si="51"/>
        <v>0</v>
      </c>
    </row>
    <row r="1757" spans="1:10" x14ac:dyDescent="0.3">
      <c r="A1757">
        <v>2024</v>
      </c>
      <c r="B1757" t="s">
        <v>51</v>
      </c>
      <c r="C1757" s="4" t="s">
        <v>318</v>
      </c>
      <c r="D1757" t="s">
        <v>6</v>
      </c>
      <c r="E1757">
        <v>0</v>
      </c>
      <c r="F1757">
        <v>1242</v>
      </c>
      <c r="J1757">
        <f t="shared" si="51"/>
        <v>0</v>
      </c>
    </row>
    <row r="1758" spans="1:10" x14ac:dyDescent="0.3">
      <c r="A1758">
        <v>2024</v>
      </c>
      <c r="B1758" t="s">
        <v>51</v>
      </c>
      <c r="C1758" s="4" t="s">
        <v>242</v>
      </c>
      <c r="D1758" t="s">
        <v>6</v>
      </c>
      <c r="E1758">
        <v>0</v>
      </c>
      <c r="F1758" s="5">
        <v>1111</v>
      </c>
      <c r="J1758">
        <f t="shared" si="51"/>
        <v>0</v>
      </c>
    </row>
  </sheetData>
  <autoFilter ref="A1:J1736" xr:uid="{A51D968D-291E-490F-BE98-8471F7D0130C}"/>
  <sortState xmlns:xlrd2="http://schemas.microsoft.com/office/spreadsheetml/2017/richdata2" ref="A2:J1056">
    <sortCondition ref="B1:B1056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91080C11E4664BBCC30247CFE9ACA3" ma:contentTypeVersion="13" ma:contentTypeDescription="Create a new document." ma:contentTypeScope="" ma:versionID="6655cebc293ba3f5af48c26b4e8f2c1d">
  <xsd:schema xmlns:xsd="http://www.w3.org/2001/XMLSchema" xmlns:xs="http://www.w3.org/2001/XMLSchema" xmlns:p="http://schemas.microsoft.com/office/2006/metadata/properties" xmlns:ns2="4868d242-5125-4b78-b92f-84c4ee5baa98" xmlns:ns3="f4e4865b-301d-4d01-b645-48b60416fdea" targetNamespace="http://schemas.microsoft.com/office/2006/metadata/properties" ma:root="true" ma:fieldsID="59c6bcf97ad7ce5591cb9473e373c57f" ns2:_="" ns3:_="">
    <xsd:import namespace="4868d242-5125-4b78-b92f-84c4ee5baa98"/>
    <xsd:import namespace="f4e4865b-301d-4d01-b645-48b60416f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8d242-5125-4b78-b92f-84c4ee5ba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511e78a-9f2b-4cc0-ba0b-e8c63aa41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4865b-301d-4d01-b645-48b60416fde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bf0551a-b67c-40f4-b768-f37f7a1c78de}" ma:internalName="TaxCatchAll" ma:showField="CatchAllData" ma:web="f4e4865b-301d-4d01-b645-48b60416fd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4865b-301d-4d01-b645-48b60416fdea" xsi:nil="true"/>
    <lcf76f155ced4ddcb4097134ff3c332f xmlns="4868d242-5125-4b78-b92f-84c4ee5baa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D5B620-A6A5-4821-874D-14474C338855}"/>
</file>

<file path=customXml/itemProps2.xml><?xml version="1.0" encoding="utf-8"?>
<ds:datastoreItem xmlns:ds="http://schemas.openxmlformats.org/officeDocument/2006/customXml" ds:itemID="{0C203924-9570-4DC0-A6CC-74B33E3594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3C8AC-4BA4-4339-BE08-C55B826FB7BC}">
  <ds:schemaRefs>
    <ds:schemaRef ds:uri="http://schemas.microsoft.com/office/2006/metadata/properties"/>
    <ds:schemaRef ds:uri="http://schemas.microsoft.com/office/infopath/2007/PartnerControls"/>
    <ds:schemaRef ds:uri="ca43b2c8-f0f4-4c5f-bae9-8ea90ffdafb8"/>
    <ds:schemaRef ds:uri="d58fff50-2123-44f1-a797-bca33e5108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Kurtis Shollenberger</dc:creator>
  <cp:lastModifiedBy>Paul C Reap</cp:lastModifiedBy>
  <dcterms:created xsi:type="dcterms:W3CDTF">2023-01-24T19:33:09Z</dcterms:created>
  <dcterms:modified xsi:type="dcterms:W3CDTF">2024-11-08T20:14:44Z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0x010100F891080C11E4664BBCC30247CFE9ACA3</vt:lpwstr>
  </property>
  <property fmtid="{D5CDD505-2E9C-101B-9397-08002B2CF9AE}" pid="3" name="MediaServiceImageTags">
    <vt:lpwstr/>
  </property>
  <property fmtid="{D5CDD505-2E9C-101B-9397-08002B2CF9AE}" pid="4" name="Order">
    <vt:r8>1852100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