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Cloud\Box\Sustainability and Utilities\Presentations\2023 Regional Energy Purchasing\"/>
    </mc:Choice>
  </mc:AlternateContent>
  <xr:revisionPtr revIDLastSave="0" documentId="8_{AFF5D5A8-7671-4BE6-B818-905D1A7571EA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Master" sheetId="1" r:id="rId1"/>
    <sheet name="NY" sheetId="2" r:id="rId2"/>
    <sheet name="DC" sheetId="3" r:id="rId3"/>
    <sheet name="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L50" i="1"/>
  <c r="L46" i="1"/>
  <c r="L45" i="1"/>
  <c r="L44" i="1"/>
  <c r="L43" i="1"/>
  <c r="L42" i="1"/>
  <c r="L41" i="1"/>
  <c r="L40" i="1"/>
  <c r="L39" i="1"/>
  <c r="L38" i="1"/>
  <c r="L37" i="1"/>
  <c r="L33" i="1"/>
  <c r="L32" i="1"/>
  <c r="L31" i="1"/>
  <c r="L30" i="1"/>
  <c r="L29" i="1"/>
  <c r="L28" i="1"/>
  <c r="L27" i="1"/>
  <c r="L26" i="1"/>
  <c r="L25" i="1"/>
  <c r="L24" i="1"/>
  <c r="L20" i="1"/>
  <c r="L19" i="1"/>
  <c r="L18" i="1"/>
  <c r="L17" i="1"/>
  <c r="L16" i="1"/>
  <c r="L15" i="1"/>
  <c r="L14" i="1"/>
  <c r="L5" i="1"/>
  <c r="L6" i="1"/>
  <c r="L7" i="1"/>
  <c r="L8" i="1"/>
  <c r="L9" i="1"/>
  <c r="L10" i="1"/>
  <c r="L4" i="1"/>
  <c r="H8" i="4" l="1"/>
  <c r="I8" i="4"/>
  <c r="J8" i="4"/>
  <c r="G8" i="4"/>
  <c r="H4" i="4"/>
  <c r="I4" i="4"/>
  <c r="J4" i="4"/>
  <c r="G4" i="4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H17" i="3"/>
  <c r="I17" i="3"/>
  <c r="J17" i="3"/>
  <c r="G17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H4" i="3"/>
  <c r="I4" i="3"/>
  <c r="J4" i="3"/>
  <c r="G4" i="3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H14" i="2"/>
  <c r="I14" i="2"/>
  <c r="J14" i="2"/>
  <c r="G1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H4" i="2"/>
  <c r="I4" i="2"/>
  <c r="J4" i="2"/>
  <c r="G4" i="2"/>
  <c r="K8" i="4" l="1"/>
  <c r="F8" i="4"/>
  <c r="K26" i="3"/>
  <c r="F26" i="3"/>
  <c r="K25" i="3"/>
  <c r="F25" i="3"/>
  <c r="K24" i="3"/>
  <c r="F24" i="3"/>
  <c r="K23" i="3"/>
  <c r="F23" i="3"/>
  <c r="K22" i="3"/>
  <c r="F22" i="3"/>
  <c r="K21" i="3"/>
  <c r="F21" i="3"/>
  <c r="K20" i="3"/>
  <c r="F20" i="3"/>
  <c r="K19" i="3"/>
  <c r="F19" i="3"/>
  <c r="K18" i="3"/>
  <c r="F18" i="3"/>
  <c r="K17" i="3"/>
  <c r="F17" i="3"/>
  <c r="K19" i="2"/>
  <c r="F19" i="2"/>
  <c r="K18" i="2"/>
  <c r="F18" i="2"/>
  <c r="K17" i="2"/>
  <c r="F17" i="2"/>
  <c r="K16" i="2"/>
  <c r="F16" i="2"/>
  <c r="K15" i="2"/>
  <c r="F15" i="2"/>
  <c r="K14" i="2"/>
  <c r="F14" i="2"/>
  <c r="K54" i="1"/>
  <c r="F54" i="1"/>
  <c r="K38" i="1"/>
  <c r="K39" i="1"/>
  <c r="K40" i="1"/>
  <c r="K41" i="1"/>
  <c r="K42" i="1"/>
  <c r="K43" i="1"/>
  <c r="K44" i="1"/>
  <c r="K45" i="1"/>
  <c r="K46" i="1"/>
  <c r="K37" i="1"/>
  <c r="F38" i="1"/>
  <c r="F39" i="1"/>
  <c r="F40" i="1"/>
  <c r="F41" i="1"/>
  <c r="F42" i="1"/>
  <c r="F43" i="1"/>
  <c r="F44" i="1"/>
  <c r="F45" i="1"/>
  <c r="F46" i="1"/>
  <c r="F37" i="1"/>
  <c r="K15" i="1"/>
  <c r="K16" i="1"/>
  <c r="K17" i="1"/>
  <c r="K18" i="1"/>
  <c r="K19" i="1"/>
  <c r="F15" i="1"/>
  <c r="F16" i="1"/>
  <c r="F17" i="1"/>
  <c r="F18" i="1"/>
  <c r="F19" i="1"/>
  <c r="K14" i="1"/>
  <c r="F14" i="1"/>
</calcChain>
</file>

<file path=xl/sharedStrings.xml><?xml version="1.0" encoding="utf-8"?>
<sst xmlns="http://schemas.openxmlformats.org/spreadsheetml/2006/main" count="421" uniqueCount="41">
  <si>
    <t>Tishman DC | 100% Shaped Block</t>
  </si>
  <si>
    <t>Property</t>
  </si>
  <si>
    <t>Region</t>
  </si>
  <si>
    <t>Utility</t>
  </si>
  <si>
    <t>Zone</t>
  </si>
  <si>
    <t>CY-2023</t>
  </si>
  <si>
    <t>CY-2024</t>
  </si>
  <si>
    <t>CY-2025</t>
  </si>
  <si>
    <t>36mo Strip (1/1/23 - 12/31/25)</t>
  </si>
  <si>
    <t>CSREFI NY AVE</t>
  </si>
  <si>
    <t>PJM</t>
  </si>
  <si>
    <t>Pepco DC</t>
  </si>
  <si>
    <t>PRESIDENTIAL PLAZA L.P.</t>
  </si>
  <si>
    <t>1201 F STREET L.P.</t>
  </si>
  <si>
    <t>1717 PENN AVE</t>
  </si>
  <si>
    <t>1730 PENN AVE</t>
  </si>
  <si>
    <t>1747 PENN AVE</t>
  </si>
  <si>
    <t>1775 PENN PROP</t>
  </si>
  <si>
    <t>1919 PENN ASSOCIATES</t>
  </si>
  <si>
    <t>2000 K LLC</t>
  </si>
  <si>
    <t>INTERNATIONAL SQUARE L.P.</t>
  </si>
  <si>
    <t>Tishman DC | Seasonal Strategy</t>
  </si>
  <si>
    <t>Tishman NYC | 100% Shaped Block</t>
  </si>
  <si>
    <t>NY</t>
  </si>
  <si>
    <t>Coned</t>
  </si>
  <si>
    <t>J</t>
  </si>
  <si>
    <t>Tishman NYC | Seasonal Strategy</t>
  </si>
  <si>
    <t>RCPI LANDMARK PROP</t>
  </si>
  <si>
    <t>RCPI LANDMARK PROP CP</t>
  </si>
  <si>
    <t>RCPI LANDMARK PROP 630</t>
  </si>
  <si>
    <t>520 MADISON OWNERS</t>
  </si>
  <si>
    <t>CHRYSLER EAST BLDG</t>
  </si>
  <si>
    <t>200 PARK L.P.</t>
  </si>
  <si>
    <t>Tishman IL | 100% Shaped Block</t>
  </si>
  <si>
    <t>TST 525 West Monroe, LLC</t>
  </si>
  <si>
    <t>ComEd</t>
  </si>
  <si>
    <t>Tishman IL | Seasonal Strategy</t>
  </si>
  <si>
    <t>Annual MWh</t>
  </si>
  <si>
    <t>Bundled Adder</t>
  </si>
  <si>
    <t>LIC Dev Owner (Jackson Park)</t>
  </si>
  <si>
    <t>2023 All-In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</si>
</sst>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0" fillId="3" borderId="7" xfId="0" applyFill="1" applyBorder="1" applyAlignment="1">
      <alignment horizontal="center" vertical="center"/>
    </xf>
    <xf numFmtId="0" fontId="3" fillId="3" borderId="8" xfId="0" applyFont="1" applyFill="1" applyBorder="1"/>
    <xf numFmtId="0" fontId="0" fillId="3" borderId="9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4" fontId="1" fillId="4" borderId="11" xfId="0" applyNumberFormat="1" applyFont="1" applyFill="1" applyBorder="1" applyAlignment="1">
      <alignment horizontal="center" vertical="center"/>
    </xf>
    <xf numFmtId="4" fontId="1" fillId="4" borderId="12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0" xfId="0" applyBorder="1"/>
    <xf numFmtId="164" fontId="3" fillId="3" borderId="14" xfId="1" applyNumberFormat="1" applyFont="1" applyFill="1" applyBorder="1" applyAlignment="1">
      <alignment horizontal="center" vertical="center"/>
    </xf>
    <xf numFmtId="164" fontId="3" fillId="3" borderId="15" xfId="1" applyNumberFormat="1" applyFont="1" applyFill="1" applyBorder="1" applyAlignment="1">
      <alignment horizontal="center" vertical="center"/>
    </xf>
    <xf numFmtId="4" fontId="5" fillId="4" borderId="11" xfId="0" applyNumberFormat="1" applyFont="1" applyFill="1" applyBorder="1" applyAlignment="1">
      <alignment horizontal="center" vertical="center"/>
    </xf>
    <xf numFmtId="4" fontId="5" fillId="4" borderId="1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" fontId="0" fillId="0" borderId="0" xfId="0" applyNumberFormat="1" applyFill="1"/>
    <xf numFmtId="0" fontId="0" fillId="0" borderId="0" xfId="0" applyFill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4"/>
  <sheetViews>
    <sheetView showGridLines="0" tabSelected="1" workbookViewId="0">
      <selection activeCell="O12" sqref="O12"/>
    </sheetView>
  </sheetViews>
  <sheetFormatPr defaultRowHeight="15" x14ac:dyDescent="0.25"/>
  <cols>
    <col min="1" max="1" width="1.5703125" customWidth="1"/>
    <col min="2" max="2" width="27.85546875" bestFit="1" customWidth="1"/>
    <col min="4" max="5" width="11" customWidth="1"/>
    <col min="6" max="6" width="12.42578125" bestFit="1" customWidth="1"/>
    <col min="7" max="9" width="11.85546875" customWidth="1"/>
    <col min="10" max="10" width="29.7109375" customWidth="1"/>
    <col min="11" max="11" width="18.42578125" customWidth="1"/>
    <col min="12" max="12" width="10.28515625" bestFit="1" customWidth="1"/>
  </cols>
  <sheetData>
    <row r="1" spans="2:12" ht="9.75" customHeight="1" thickBot="1" x14ac:dyDescent="0.3"/>
    <row r="2" spans="2:12" ht="15.75" thickBot="1" x14ac:dyDescent="0.3">
      <c r="B2" s="19" t="s">
        <v>22</v>
      </c>
      <c r="C2" s="20"/>
      <c r="D2" s="20"/>
      <c r="E2" s="20"/>
      <c r="F2" s="20"/>
      <c r="G2" s="20"/>
      <c r="H2" s="20"/>
      <c r="I2" s="20"/>
      <c r="J2" s="20"/>
      <c r="K2" s="21"/>
    </row>
    <row r="3" spans="2:12" x14ac:dyDescent="0.25">
      <c r="B3" s="1" t="s">
        <v>1</v>
      </c>
      <c r="C3" s="2" t="s">
        <v>2</v>
      </c>
      <c r="D3" s="2" t="s">
        <v>3</v>
      </c>
      <c r="E3" s="2" t="s">
        <v>4</v>
      </c>
      <c r="F3" s="12" t="s">
        <v>37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38</v>
      </c>
      <c r="L3" s="22" t="s">
        <v>40</v>
      </c>
    </row>
    <row r="4" spans="2:12" x14ac:dyDescent="0.25">
      <c r="B4" s="3" t="s">
        <v>27</v>
      </c>
      <c r="C4" s="10" t="s">
        <v>23</v>
      </c>
      <c r="D4" s="10" t="s">
        <v>24</v>
      </c>
      <c r="E4" s="10" t="s">
        <v>25</v>
      </c>
      <c r="F4" s="15">
        <v>68116</v>
      </c>
      <c r="G4" s="8">
        <v>83.767608677804461</v>
      </c>
      <c r="H4" s="8">
        <v>76.557161747639185</v>
      </c>
      <c r="I4" s="8">
        <v>73.277120972661166</v>
      </c>
      <c r="J4" s="8">
        <v>77.86441167473555</v>
      </c>
      <c r="K4" s="17">
        <v>28.299999999999997</v>
      </c>
      <c r="L4" s="23">
        <f>G4+K4</f>
        <v>112.06760867780446</v>
      </c>
    </row>
    <row r="5" spans="2:12" x14ac:dyDescent="0.25">
      <c r="B5" s="3" t="s">
        <v>28</v>
      </c>
      <c r="C5" s="10" t="s">
        <v>23</v>
      </c>
      <c r="D5" s="10" t="s">
        <v>24</v>
      </c>
      <c r="E5" s="10" t="s">
        <v>25</v>
      </c>
      <c r="F5" s="15">
        <v>33815</v>
      </c>
      <c r="G5" s="8">
        <v>75.802423188120756</v>
      </c>
      <c r="H5" s="8">
        <v>69.516947891239781</v>
      </c>
      <c r="I5" s="8">
        <v>66.335262301084697</v>
      </c>
      <c r="J5" s="8">
        <v>70.560079604221912</v>
      </c>
      <c r="K5" s="17">
        <v>24.450000000000003</v>
      </c>
      <c r="L5" s="23">
        <f t="shared" ref="L5:L10" si="0">G5+K5</f>
        <v>100.25242318812076</v>
      </c>
    </row>
    <row r="6" spans="2:12" x14ac:dyDescent="0.25">
      <c r="B6" s="3" t="s">
        <v>29</v>
      </c>
      <c r="C6" s="10" t="s">
        <v>23</v>
      </c>
      <c r="D6" s="10" t="s">
        <v>24</v>
      </c>
      <c r="E6" s="10" t="s">
        <v>25</v>
      </c>
      <c r="F6" s="15">
        <v>16686</v>
      </c>
      <c r="G6" s="8">
        <v>82.021661568714407</v>
      </c>
      <c r="H6" s="8">
        <v>74.806464842761358</v>
      </c>
      <c r="I6" s="8">
        <v>71.524464444337752</v>
      </c>
      <c r="J6" s="8">
        <v>76.118405138851458</v>
      </c>
      <c r="K6" s="17">
        <v>27.270000000000003</v>
      </c>
      <c r="L6" s="23">
        <f t="shared" si="0"/>
        <v>109.2916615687144</v>
      </c>
    </row>
    <row r="7" spans="2:12" x14ac:dyDescent="0.25">
      <c r="B7" s="3" t="s">
        <v>30</v>
      </c>
      <c r="C7" s="10" t="s">
        <v>23</v>
      </c>
      <c r="D7" s="10" t="s">
        <v>24</v>
      </c>
      <c r="E7" s="10" t="s">
        <v>25</v>
      </c>
      <c r="F7" s="15">
        <v>16577</v>
      </c>
      <c r="G7" s="8">
        <v>81.800218213878352</v>
      </c>
      <c r="H7" s="8">
        <v>74.788908704223886</v>
      </c>
      <c r="I7" s="8">
        <v>71.421423630340172</v>
      </c>
      <c r="J7" s="8">
        <v>76.009477643935753</v>
      </c>
      <c r="K7" s="17">
        <v>34</v>
      </c>
      <c r="L7" s="23">
        <f t="shared" si="0"/>
        <v>115.80021821387835</v>
      </c>
    </row>
    <row r="8" spans="2:12" x14ac:dyDescent="0.25">
      <c r="B8" s="3" t="s">
        <v>31</v>
      </c>
      <c r="C8" s="10" t="s">
        <v>23</v>
      </c>
      <c r="D8" s="10" t="s">
        <v>24</v>
      </c>
      <c r="E8" s="10" t="s">
        <v>25</v>
      </c>
      <c r="F8" s="15">
        <v>8235</v>
      </c>
      <c r="G8" s="8">
        <v>84.443150477341618</v>
      </c>
      <c r="H8" s="8">
        <v>77.265171265241506</v>
      </c>
      <c r="I8" s="8">
        <v>74.133093724272001</v>
      </c>
      <c r="J8" s="8">
        <v>78.60940645308105</v>
      </c>
      <c r="K8" s="17">
        <v>34.85</v>
      </c>
      <c r="L8" s="23">
        <f t="shared" si="0"/>
        <v>119.29315047734161</v>
      </c>
    </row>
    <row r="9" spans="2:12" x14ac:dyDescent="0.25">
      <c r="B9" s="3" t="s">
        <v>32</v>
      </c>
      <c r="C9" s="10" t="s">
        <v>23</v>
      </c>
      <c r="D9" s="10" t="s">
        <v>24</v>
      </c>
      <c r="E9" s="10" t="s">
        <v>25</v>
      </c>
      <c r="F9" s="15">
        <v>36247</v>
      </c>
      <c r="G9" s="8">
        <v>84.734733437448511</v>
      </c>
      <c r="H9" s="8">
        <v>77.454862335380469</v>
      </c>
      <c r="I9" s="8">
        <v>74.204307752713845</v>
      </c>
      <c r="J9" s="8">
        <v>78.794376926553596</v>
      </c>
      <c r="K9" s="17">
        <v>42.04</v>
      </c>
      <c r="L9" s="23">
        <f t="shared" si="0"/>
        <v>126.7747334374485</v>
      </c>
    </row>
    <row r="10" spans="2:12" ht="15.75" thickBot="1" x14ac:dyDescent="0.3">
      <c r="B10" s="5" t="s">
        <v>39</v>
      </c>
      <c r="C10" s="10" t="s">
        <v>23</v>
      </c>
      <c r="D10" s="10" t="s">
        <v>24</v>
      </c>
      <c r="E10" s="10" t="s">
        <v>25</v>
      </c>
      <c r="F10" s="16">
        <v>15620</v>
      </c>
      <c r="G10" s="9">
        <v>80.209485831564564</v>
      </c>
      <c r="H10" s="9">
        <v>73.171148912078479</v>
      </c>
      <c r="I10" s="9">
        <v>70.004457733932952</v>
      </c>
      <c r="J10" s="9">
        <v>74.457525238984758</v>
      </c>
      <c r="K10" s="18">
        <v>33.33</v>
      </c>
      <c r="L10" s="23">
        <f t="shared" si="0"/>
        <v>113.53948583156456</v>
      </c>
    </row>
    <row r="11" spans="2:12" ht="8.25" customHeight="1" thickBot="1" x14ac:dyDescent="0.3">
      <c r="L11" s="24"/>
    </row>
    <row r="12" spans="2:12" ht="15.75" thickBot="1" x14ac:dyDescent="0.3">
      <c r="B12" s="19" t="s">
        <v>26</v>
      </c>
      <c r="C12" s="20"/>
      <c r="D12" s="20"/>
      <c r="E12" s="20"/>
      <c r="F12" s="20"/>
      <c r="G12" s="20"/>
      <c r="H12" s="20"/>
      <c r="I12" s="20"/>
      <c r="J12" s="20"/>
      <c r="K12" s="21"/>
      <c r="L12" s="24"/>
    </row>
    <row r="13" spans="2:12" x14ac:dyDescent="0.25">
      <c r="B13" s="1" t="s">
        <v>1</v>
      </c>
      <c r="C13" s="2" t="s">
        <v>2</v>
      </c>
      <c r="D13" s="2" t="s">
        <v>3</v>
      </c>
      <c r="E13" s="2" t="s">
        <v>4</v>
      </c>
      <c r="F13" s="12" t="s">
        <v>37</v>
      </c>
      <c r="G13" s="7" t="s">
        <v>5</v>
      </c>
      <c r="H13" s="7" t="s">
        <v>6</v>
      </c>
      <c r="I13" s="7" t="s">
        <v>7</v>
      </c>
      <c r="J13" s="7" t="s">
        <v>8</v>
      </c>
      <c r="K13" s="7" t="s">
        <v>38</v>
      </c>
      <c r="L13" s="24"/>
    </row>
    <row r="14" spans="2:12" x14ac:dyDescent="0.25">
      <c r="B14" s="3" t="s">
        <v>27</v>
      </c>
      <c r="C14" s="10" t="s">
        <v>23</v>
      </c>
      <c r="D14" s="10" t="s">
        <v>24</v>
      </c>
      <c r="E14" s="10" t="s">
        <v>25</v>
      </c>
      <c r="F14" s="15">
        <f t="shared" ref="F14:F19" si="1">F4</f>
        <v>68116</v>
      </c>
      <c r="G14" s="8">
        <v>93.545700703123188</v>
      </c>
      <c r="H14" s="8">
        <v>85.111668071549403</v>
      </c>
      <c r="I14" s="8">
        <v>81.560100312024645</v>
      </c>
      <c r="J14" s="8">
        <v>86.735438153944116</v>
      </c>
      <c r="K14" s="17">
        <f t="shared" ref="K14:K19" si="2">K4</f>
        <v>28.299999999999997</v>
      </c>
      <c r="L14" s="23">
        <f t="shared" ref="L14:L20" si="3">G14+K14</f>
        <v>121.84570070312319</v>
      </c>
    </row>
    <row r="15" spans="2:12" x14ac:dyDescent="0.25">
      <c r="B15" s="3" t="s">
        <v>28</v>
      </c>
      <c r="C15" s="10" t="s">
        <v>23</v>
      </c>
      <c r="D15" s="10" t="s">
        <v>24</v>
      </c>
      <c r="E15" s="10" t="s">
        <v>25</v>
      </c>
      <c r="F15" s="15">
        <f t="shared" si="1"/>
        <v>33815</v>
      </c>
      <c r="G15" s="8">
        <v>82.911858349246643</v>
      </c>
      <c r="H15" s="8">
        <v>75.920179266780821</v>
      </c>
      <c r="I15" s="8">
        <v>72.514945506571109</v>
      </c>
      <c r="J15" s="8">
        <v>77.122600332455434</v>
      </c>
      <c r="K15" s="17">
        <f t="shared" si="2"/>
        <v>24.450000000000003</v>
      </c>
      <c r="L15" s="23">
        <f t="shared" si="3"/>
        <v>107.36185834924665</v>
      </c>
    </row>
    <row r="16" spans="2:12" x14ac:dyDescent="0.25">
      <c r="B16" s="3" t="s">
        <v>29</v>
      </c>
      <c r="C16" s="10" t="s">
        <v>23</v>
      </c>
      <c r="D16" s="10" t="s">
        <v>24</v>
      </c>
      <c r="E16" s="10" t="s">
        <v>25</v>
      </c>
      <c r="F16" s="15">
        <f t="shared" si="1"/>
        <v>16686</v>
      </c>
      <c r="G16" s="8">
        <v>91.675227301185899</v>
      </c>
      <c r="H16" s="8">
        <v>83.216321722612165</v>
      </c>
      <c r="I16" s="8">
        <v>79.660835930940081</v>
      </c>
      <c r="J16" s="8">
        <v>84.849987641412994</v>
      </c>
      <c r="K16" s="17">
        <f t="shared" si="2"/>
        <v>27.270000000000003</v>
      </c>
      <c r="L16" s="23">
        <f t="shared" si="3"/>
        <v>118.94522730118589</v>
      </c>
    </row>
    <row r="17" spans="2:12" x14ac:dyDescent="0.25">
      <c r="B17" s="3" t="s">
        <v>30</v>
      </c>
      <c r="C17" s="10" t="s">
        <v>23</v>
      </c>
      <c r="D17" s="10" t="s">
        <v>24</v>
      </c>
      <c r="E17" s="10" t="s">
        <v>25</v>
      </c>
      <c r="F17" s="15">
        <f t="shared" si="1"/>
        <v>16577</v>
      </c>
      <c r="G17" s="8">
        <v>90.798995290435712</v>
      </c>
      <c r="H17" s="8">
        <v>82.69058365475999</v>
      </c>
      <c r="I17" s="8">
        <v>79.021830954616732</v>
      </c>
      <c r="J17" s="8">
        <v>84.17632419358732</v>
      </c>
      <c r="K17" s="17">
        <f t="shared" si="2"/>
        <v>34</v>
      </c>
      <c r="L17" s="23">
        <f t="shared" si="3"/>
        <v>124.79899529043571</v>
      </c>
    </row>
    <row r="18" spans="2:12" x14ac:dyDescent="0.25">
      <c r="B18" s="3" t="s">
        <v>31</v>
      </c>
      <c r="C18" s="10" t="s">
        <v>23</v>
      </c>
      <c r="D18" s="10" t="s">
        <v>24</v>
      </c>
      <c r="E18" s="10" t="s">
        <v>25</v>
      </c>
      <c r="F18" s="15">
        <f t="shared" si="1"/>
        <v>8235</v>
      </c>
      <c r="G18" s="8">
        <v>94.209068569592773</v>
      </c>
      <c r="H18" s="8">
        <v>85.863842834600732</v>
      </c>
      <c r="I18" s="8">
        <v>82.385128530141145</v>
      </c>
      <c r="J18" s="8">
        <v>87.476426604579743</v>
      </c>
      <c r="K18" s="17">
        <f t="shared" si="2"/>
        <v>34.85</v>
      </c>
      <c r="L18" s="23">
        <f t="shared" si="3"/>
        <v>129.05906856959277</v>
      </c>
    </row>
    <row r="19" spans="2:12" x14ac:dyDescent="0.25">
      <c r="B19" s="3" t="s">
        <v>32</v>
      </c>
      <c r="C19" s="10" t="s">
        <v>23</v>
      </c>
      <c r="D19" s="10" t="s">
        <v>24</v>
      </c>
      <c r="E19" s="10" t="s">
        <v>25</v>
      </c>
      <c r="F19" s="15">
        <f t="shared" si="1"/>
        <v>36247</v>
      </c>
      <c r="G19" s="8">
        <v>94.793038013263939</v>
      </c>
      <c r="H19" s="8">
        <v>86.214501066712288</v>
      </c>
      <c r="I19" s="8">
        <v>82.726736404787658</v>
      </c>
      <c r="J19" s="8">
        <v>87.907095404866539</v>
      </c>
      <c r="K19" s="17">
        <f t="shared" si="2"/>
        <v>42.04</v>
      </c>
      <c r="L19" s="23">
        <f t="shared" si="3"/>
        <v>136.83303801326394</v>
      </c>
    </row>
    <row r="20" spans="2:12" ht="15.75" thickBot="1" x14ac:dyDescent="0.3">
      <c r="B20" s="5" t="s">
        <v>39</v>
      </c>
      <c r="C20" s="11" t="s">
        <v>23</v>
      </c>
      <c r="D20" s="11" t="s">
        <v>24</v>
      </c>
      <c r="E20" s="11" t="s">
        <v>25</v>
      </c>
      <c r="F20" s="16">
        <v>15620</v>
      </c>
      <c r="G20" s="9">
        <v>88.697719475875317</v>
      </c>
      <c r="H20" s="9">
        <v>80.608726872377986</v>
      </c>
      <c r="I20" s="9">
        <v>77.18243609744799</v>
      </c>
      <c r="J20" s="9">
        <v>82.156032006872991</v>
      </c>
      <c r="K20" s="18">
        <v>33.33</v>
      </c>
      <c r="L20" s="23">
        <f t="shared" si="3"/>
        <v>122.02771947587532</v>
      </c>
    </row>
    <row r="21" spans="2:12" ht="7.5" customHeight="1" thickBot="1" x14ac:dyDescent="0.3">
      <c r="L21" s="24"/>
    </row>
    <row r="22" spans="2:12" ht="15.75" thickBot="1" x14ac:dyDescent="0.3">
      <c r="B22" s="19" t="s">
        <v>0</v>
      </c>
      <c r="C22" s="20"/>
      <c r="D22" s="20"/>
      <c r="E22" s="20"/>
      <c r="F22" s="20"/>
      <c r="G22" s="20"/>
      <c r="H22" s="20"/>
      <c r="I22" s="20"/>
      <c r="J22" s="20"/>
      <c r="K22" s="21"/>
      <c r="L22" s="24"/>
    </row>
    <row r="23" spans="2:12" x14ac:dyDescent="0.25">
      <c r="B23" s="1" t="s">
        <v>1</v>
      </c>
      <c r="C23" s="2" t="s">
        <v>2</v>
      </c>
      <c r="D23" s="2" t="s">
        <v>3</v>
      </c>
      <c r="E23" s="2" t="s">
        <v>4</v>
      </c>
      <c r="F23" s="12" t="s">
        <v>37</v>
      </c>
      <c r="G23" s="7" t="s">
        <v>5</v>
      </c>
      <c r="H23" s="7" t="s">
        <v>6</v>
      </c>
      <c r="I23" s="7" t="s">
        <v>7</v>
      </c>
      <c r="J23" s="7" t="s">
        <v>8</v>
      </c>
      <c r="K23" s="7" t="s">
        <v>38</v>
      </c>
      <c r="L23" s="24"/>
    </row>
    <row r="24" spans="2:12" x14ac:dyDescent="0.25">
      <c r="B24" s="3" t="s">
        <v>9</v>
      </c>
      <c r="C24" s="4" t="s">
        <v>10</v>
      </c>
      <c r="D24" s="4" t="s">
        <v>11</v>
      </c>
      <c r="E24" s="4" t="s">
        <v>11</v>
      </c>
      <c r="F24" s="15">
        <v>5491</v>
      </c>
      <c r="G24" s="8">
        <v>79.696660389547716</v>
      </c>
      <c r="H24" s="8">
        <v>68.262009379671468</v>
      </c>
      <c r="I24" s="8">
        <v>64.204230458406769</v>
      </c>
      <c r="J24" s="8">
        <v>70.715093039882049</v>
      </c>
      <c r="K24" s="17">
        <v>35.659999999999997</v>
      </c>
      <c r="L24" s="23">
        <f t="shared" ref="L24:L33" si="4">G24+K24</f>
        <v>115.35666038954771</v>
      </c>
    </row>
    <row r="25" spans="2:12" x14ac:dyDescent="0.25">
      <c r="B25" s="3" t="s">
        <v>12</v>
      </c>
      <c r="C25" s="4" t="s">
        <v>10</v>
      </c>
      <c r="D25" s="4" t="s">
        <v>11</v>
      </c>
      <c r="E25" s="4" t="s">
        <v>11</v>
      </c>
      <c r="F25" s="15">
        <v>1650</v>
      </c>
      <c r="G25" s="8">
        <v>82.184476838024366</v>
      </c>
      <c r="H25" s="8">
        <v>70.640466131772484</v>
      </c>
      <c r="I25" s="8">
        <v>66.244219995163689</v>
      </c>
      <c r="J25" s="8">
        <v>73.020887672958992</v>
      </c>
      <c r="K25" s="17">
        <v>38.57</v>
      </c>
      <c r="L25" s="23">
        <f t="shared" si="4"/>
        <v>120.75447683802437</v>
      </c>
    </row>
    <row r="26" spans="2:12" x14ac:dyDescent="0.25">
      <c r="B26" s="3" t="s">
        <v>13</v>
      </c>
      <c r="C26" s="4" t="s">
        <v>10</v>
      </c>
      <c r="D26" s="4" t="s">
        <v>11</v>
      </c>
      <c r="E26" s="4" t="s">
        <v>11</v>
      </c>
      <c r="F26" s="15">
        <v>5069</v>
      </c>
      <c r="G26" s="8">
        <v>81.138077863704609</v>
      </c>
      <c r="H26" s="8">
        <v>69.701071122655861</v>
      </c>
      <c r="I26" s="8">
        <v>65.51358470497189</v>
      </c>
      <c r="J26" s="8">
        <v>72.104150550912635</v>
      </c>
      <c r="K26" s="17">
        <v>35.379999999999995</v>
      </c>
      <c r="L26" s="23">
        <f t="shared" si="4"/>
        <v>116.5180778637046</v>
      </c>
    </row>
    <row r="27" spans="2:12" x14ac:dyDescent="0.25">
      <c r="B27" s="3" t="s">
        <v>14</v>
      </c>
      <c r="C27" s="4" t="s">
        <v>10</v>
      </c>
      <c r="D27" s="4" t="s">
        <v>11</v>
      </c>
      <c r="E27" s="4" t="s">
        <v>11</v>
      </c>
      <c r="F27" s="15">
        <v>4334</v>
      </c>
      <c r="G27" s="8">
        <v>82.732158138993768</v>
      </c>
      <c r="H27" s="8">
        <v>71.155720395871157</v>
      </c>
      <c r="I27" s="8">
        <v>66.475119530269296</v>
      </c>
      <c r="J27" s="8">
        <v>73.443834510647591</v>
      </c>
      <c r="K27" s="17">
        <v>32.979999999999997</v>
      </c>
      <c r="L27" s="23">
        <f t="shared" si="4"/>
        <v>115.71215813899377</v>
      </c>
    </row>
    <row r="28" spans="2:12" x14ac:dyDescent="0.25">
      <c r="B28" s="3" t="s">
        <v>15</v>
      </c>
      <c r="C28" s="4" t="s">
        <v>10</v>
      </c>
      <c r="D28" s="4" t="s">
        <v>11</v>
      </c>
      <c r="E28" s="4" t="s">
        <v>11</v>
      </c>
      <c r="F28" s="15">
        <v>3506</v>
      </c>
      <c r="G28" s="8">
        <v>82.983502381814063</v>
      </c>
      <c r="H28" s="8">
        <v>71.530236573136619</v>
      </c>
      <c r="I28" s="8">
        <v>66.883479944143431</v>
      </c>
      <c r="J28" s="8">
        <v>73.786095472006551</v>
      </c>
      <c r="K28" s="17">
        <v>35.880000000000003</v>
      </c>
      <c r="L28" s="23">
        <f t="shared" si="4"/>
        <v>118.86350238181407</v>
      </c>
    </row>
    <row r="29" spans="2:12" x14ac:dyDescent="0.25">
      <c r="B29" s="3" t="s">
        <v>16</v>
      </c>
      <c r="C29" s="4" t="s">
        <v>10</v>
      </c>
      <c r="D29" s="4" t="s">
        <v>11</v>
      </c>
      <c r="E29" s="4" t="s">
        <v>11</v>
      </c>
      <c r="F29" s="15">
        <v>3255</v>
      </c>
      <c r="G29" s="8">
        <v>83.600863465880266</v>
      </c>
      <c r="H29" s="8">
        <v>72.099919618496941</v>
      </c>
      <c r="I29" s="8">
        <v>67.432866889102186</v>
      </c>
      <c r="J29" s="8">
        <v>74.356119236891871</v>
      </c>
      <c r="K29" s="17">
        <v>37.69</v>
      </c>
      <c r="L29" s="23">
        <f t="shared" si="4"/>
        <v>121.29086346588026</v>
      </c>
    </row>
    <row r="30" spans="2:12" x14ac:dyDescent="0.25">
      <c r="B30" s="3" t="s">
        <v>17</v>
      </c>
      <c r="C30" s="4" t="s">
        <v>10</v>
      </c>
      <c r="D30" s="4" t="s">
        <v>11</v>
      </c>
      <c r="E30" s="4" t="s">
        <v>11</v>
      </c>
      <c r="F30" s="15">
        <v>2490</v>
      </c>
      <c r="G30" s="8">
        <v>81.147635266104942</v>
      </c>
      <c r="H30" s="8">
        <v>69.772640053986578</v>
      </c>
      <c r="I30" s="8">
        <v>65.55182145778609</v>
      </c>
      <c r="J30" s="8">
        <v>72.139449830649468</v>
      </c>
      <c r="K30" s="17">
        <v>40.75</v>
      </c>
      <c r="L30" s="23">
        <f t="shared" si="4"/>
        <v>121.89763526610494</v>
      </c>
    </row>
    <row r="31" spans="2:12" x14ac:dyDescent="0.25">
      <c r="B31" s="3" t="s">
        <v>18</v>
      </c>
      <c r="C31" s="4" t="s">
        <v>10</v>
      </c>
      <c r="D31" s="4" t="s">
        <v>11</v>
      </c>
      <c r="E31" s="4" t="s">
        <v>11</v>
      </c>
      <c r="F31" s="15">
        <v>3555</v>
      </c>
      <c r="G31" s="8">
        <v>84.72754657800786</v>
      </c>
      <c r="H31" s="8">
        <v>73.312660915236364</v>
      </c>
      <c r="I31" s="8">
        <v>68.301777783427113</v>
      </c>
      <c r="J31" s="8">
        <v>75.420647056612239</v>
      </c>
      <c r="K31" s="17">
        <v>38.5</v>
      </c>
      <c r="L31" s="23">
        <f t="shared" si="4"/>
        <v>123.22754657800786</v>
      </c>
    </row>
    <row r="32" spans="2:12" x14ac:dyDescent="0.25">
      <c r="B32" s="3" t="s">
        <v>19</v>
      </c>
      <c r="C32" s="4" t="s">
        <v>10</v>
      </c>
      <c r="D32" s="4" t="s">
        <v>11</v>
      </c>
      <c r="E32" s="4" t="s">
        <v>11</v>
      </c>
      <c r="F32" s="15">
        <v>2587</v>
      </c>
      <c r="G32" s="8">
        <v>81.098502304739981</v>
      </c>
      <c r="H32" s="8">
        <v>69.655965495649085</v>
      </c>
      <c r="I32" s="8">
        <v>65.599417160860384</v>
      </c>
      <c r="J32" s="8">
        <v>72.111468587786021</v>
      </c>
      <c r="K32" s="17">
        <v>39.4</v>
      </c>
      <c r="L32" s="23">
        <f t="shared" si="4"/>
        <v>120.49850230473999</v>
      </c>
    </row>
    <row r="33" spans="2:12" ht="15.75" thickBot="1" x14ac:dyDescent="0.3">
      <c r="B33" s="5" t="s">
        <v>20</v>
      </c>
      <c r="C33" s="6" t="s">
        <v>10</v>
      </c>
      <c r="D33" s="6" t="s">
        <v>11</v>
      </c>
      <c r="E33" s="6" t="s">
        <v>11</v>
      </c>
      <c r="F33" s="16">
        <v>14444</v>
      </c>
      <c r="G33" s="9">
        <v>81.812778294054993</v>
      </c>
      <c r="H33" s="9">
        <v>70.44999048079876</v>
      </c>
      <c r="I33" s="9">
        <v>66.155064569223725</v>
      </c>
      <c r="J33" s="9">
        <v>72.794127744317478</v>
      </c>
      <c r="K33" s="18">
        <v>38.589999999999996</v>
      </c>
      <c r="L33" s="23">
        <f t="shared" si="4"/>
        <v>120.402778294055</v>
      </c>
    </row>
    <row r="34" spans="2:12" ht="7.5" customHeight="1" thickBot="1" x14ac:dyDescent="0.3">
      <c r="L34" s="24"/>
    </row>
    <row r="35" spans="2:12" ht="15.75" thickBot="1" x14ac:dyDescent="0.3">
      <c r="B35" s="19" t="s">
        <v>21</v>
      </c>
      <c r="C35" s="20"/>
      <c r="D35" s="20"/>
      <c r="E35" s="20"/>
      <c r="F35" s="20"/>
      <c r="G35" s="20"/>
      <c r="H35" s="20"/>
      <c r="I35" s="20"/>
      <c r="J35" s="20"/>
      <c r="K35" s="21"/>
      <c r="L35" s="24"/>
    </row>
    <row r="36" spans="2:12" x14ac:dyDescent="0.25">
      <c r="B36" s="1" t="s">
        <v>1</v>
      </c>
      <c r="C36" s="2" t="s">
        <v>2</v>
      </c>
      <c r="D36" s="2" t="s">
        <v>3</v>
      </c>
      <c r="E36" s="2" t="s">
        <v>4</v>
      </c>
      <c r="F36" s="12" t="s">
        <v>37</v>
      </c>
      <c r="G36" s="7" t="s">
        <v>5</v>
      </c>
      <c r="H36" s="7" t="s">
        <v>6</v>
      </c>
      <c r="I36" s="7" t="s">
        <v>7</v>
      </c>
      <c r="J36" s="7" t="s">
        <v>8</v>
      </c>
      <c r="K36" s="7" t="s">
        <v>38</v>
      </c>
      <c r="L36" s="24"/>
    </row>
    <row r="37" spans="2:12" x14ac:dyDescent="0.25">
      <c r="B37" s="3" t="s">
        <v>9</v>
      </c>
      <c r="C37" s="4" t="s">
        <v>10</v>
      </c>
      <c r="D37" s="4" t="s">
        <v>11</v>
      </c>
      <c r="E37" s="4" t="s">
        <v>11</v>
      </c>
      <c r="F37" s="15">
        <f>F24</f>
        <v>5491</v>
      </c>
      <c r="G37" s="8">
        <v>85.135579030892259</v>
      </c>
      <c r="H37" s="8">
        <v>73.694325702966509</v>
      </c>
      <c r="I37" s="8">
        <v>68.707036662222492</v>
      </c>
      <c r="J37" s="8">
        <v>75.836699748290798</v>
      </c>
      <c r="K37" s="17">
        <f>K24</f>
        <v>35.659999999999997</v>
      </c>
      <c r="L37" s="23">
        <f t="shared" ref="L37:L46" si="5">G37+K37</f>
        <v>120.79557903089226</v>
      </c>
    </row>
    <row r="38" spans="2:12" x14ac:dyDescent="0.25">
      <c r="B38" s="3" t="s">
        <v>12</v>
      </c>
      <c r="C38" s="4" t="s">
        <v>10</v>
      </c>
      <c r="D38" s="4" t="s">
        <v>11</v>
      </c>
      <c r="E38" s="4" t="s">
        <v>11</v>
      </c>
      <c r="F38" s="15">
        <f t="shared" ref="F38:F46" si="6">F25</f>
        <v>1650</v>
      </c>
      <c r="G38" s="8">
        <v>87.762035919817464</v>
      </c>
      <c r="H38" s="8">
        <v>76.237382760813418</v>
      </c>
      <c r="I38" s="8">
        <v>70.886520470539111</v>
      </c>
      <c r="J38" s="8">
        <v>78.286776707169807</v>
      </c>
      <c r="K38" s="17">
        <f t="shared" ref="K38:K46" si="7">K25</f>
        <v>38.57</v>
      </c>
      <c r="L38" s="23">
        <f t="shared" si="5"/>
        <v>126.33203591981746</v>
      </c>
    </row>
    <row r="39" spans="2:12" x14ac:dyDescent="0.25">
      <c r="B39" s="3" t="s">
        <v>13</v>
      </c>
      <c r="C39" s="4" t="s">
        <v>10</v>
      </c>
      <c r="D39" s="4" t="s">
        <v>11</v>
      </c>
      <c r="E39" s="4" t="s">
        <v>11</v>
      </c>
      <c r="F39" s="15">
        <f t="shared" si="6"/>
        <v>5069</v>
      </c>
      <c r="G39" s="8">
        <v>86.323613905671223</v>
      </c>
      <c r="H39" s="8">
        <v>74.963033809574299</v>
      </c>
      <c r="I39" s="8">
        <v>69.889266317912146</v>
      </c>
      <c r="J39" s="8">
        <v>77.044020301909882</v>
      </c>
      <c r="K39" s="17">
        <f t="shared" si="7"/>
        <v>35.379999999999995</v>
      </c>
      <c r="L39" s="23">
        <f t="shared" si="5"/>
        <v>121.70361390567122</v>
      </c>
    </row>
    <row r="40" spans="2:12" x14ac:dyDescent="0.25">
      <c r="B40" s="3" t="s">
        <v>14</v>
      </c>
      <c r="C40" s="4" t="s">
        <v>10</v>
      </c>
      <c r="D40" s="4" t="s">
        <v>11</v>
      </c>
      <c r="E40" s="4" t="s">
        <v>11</v>
      </c>
      <c r="F40" s="15">
        <f t="shared" si="6"/>
        <v>4334</v>
      </c>
      <c r="G40" s="8">
        <v>88.525354852630429</v>
      </c>
      <c r="H40" s="8">
        <v>76.998338192782882</v>
      </c>
      <c r="I40" s="8">
        <v>71.196898568321089</v>
      </c>
      <c r="J40" s="8">
        <v>78.894975254349632</v>
      </c>
      <c r="K40" s="17">
        <f t="shared" si="7"/>
        <v>32.979999999999997</v>
      </c>
      <c r="L40" s="23">
        <f t="shared" si="5"/>
        <v>121.50535485263043</v>
      </c>
    </row>
    <row r="41" spans="2:12" x14ac:dyDescent="0.25">
      <c r="B41" s="3" t="s">
        <v>15</v>
      </c>
      <c r="C41" s="4" t="s">
        <v>10</v>
      </c>
      <c r="D41" s="4" t="s">
        <v>11</v>
      </c>
      <c r="E41" s="4" t="s">
        <v>11</v>
      </c>
      <c r="F41" s="15">
        <f t="shared" si="6"/>
        <v>3506</v>
      </c>
      <c r="G41" s="8">
        <v>88.57038783705481</v>
      </c>
      <c r="H41" s="8">
        <v>77.194453198930333</v>
      </c>
      <c r="I41" s="8">
        <v>71.530379576055537</v>
      </c>
      <c r="J41" s="8">
        <v>79.087375084715106</v>
      </c>
      <c r="K41" s="17">
        <f t="shared" si="7"/>
        <v>35.880000000000003</v>
      </c>
      <c r="L41" s="23">
        <f t="shared" si="5"/>
        <v>124.45038783705482</v>
      </c>
    </row>
    <row r="42" spans="2:12" x14ac:dyDescent="0.25">
      <c r="B42" s="3" t="s">
        <v>16</v>
      </c>
      <c r="C42" s="4" t="s">
        <v>10</v>
      </c>
      <c r="D42" s="4" t="s">
        <v>11</v>
      </c>
      <c r="E42" s="4" t="s">
        <v>11</v>
      </c>
      <c r="F42" s="15">
        <f t="shared" si="6"/>
        <v>3255</v>
      </c>
      <c r="G42" s="8">
        <v>89.237502164248923</v>
      </c>
      <c r="H42" s="8">
        <v>77.724673199506185</v>
      </c>
      <c r="I42" s="8">
        <v>72.104067589152748</v>
      </c>
      <c r="J42" s="8">
        <v>79.666836719413183</v>
      </c>
      <c r="K42" s="17">
        <f t="shared" si="7"/>
        <v>37.69</v>
      </c>
      <c r="L42" s="23">
        <f t="shared" si="5"/>
        <v>126.92750216424892</v>
      </c>
    </row>
    <row r="43" spans="2:12" x14ac:dyDescent="0.25">
      <c r="B43" s="3" t="s">
        <v>17</v>
      </c>
      <c r="C43" s="4" t="s">
        <v>10</v>
      </c>
      <c r="D43" s="4" t="s">
        <v>11</v>
      </c>
      <c r="E43" s="4" t="s">
        <v>11</v>
      </c>
      <c r="F43" s="15">
        <f t="shared" si="6"/>
        <v>2490</v>
      </c>
      <c r="G43" s="8">
        <v>86.064304547992094</v>
      </c>
      <c r="H43" s="8">
        <v>74.726994906463929</v>
      </c>
      <c r="I43" s="8">
        <v>69.685845307659463</v>
      </c>
      <c r="J43" s="8">
        <v>76.806041599670834</v>
      </c>
      <c r="K43" s="17">
        <f t="shared" si="7"/>
        <v>40.75</v>
      </c>
      <c r="L43" s="23">
        <f t="shared" si="5"/>
        <v>126.81430454799209</v>
      </c>
    </row>
    <row r="44" spans="2:12" x14ac:dyDescent="0.25">
      <c r="B44" s="3" t="s">
        <v>18</v>
      </c>
      <c r="C44" s="4" t="s">
        <v>10</v>
      </c>
      <c r="D44" s="4" t="s">
        <v>11</v>
      </c>
      <c r="E44" s="4" t="s">
        <v>11</v>
      </c>
      <c r="F44" s="15">
        <f t="shared" si="6"/>
        <v>3555</v>
      </c>
      <c r="G44" s="8">
        <v>90.688138497968268</v>
      </c>
      <c r="H44" s="8">
        <v>79.270072802090581</v>
      </c>
      <c r="I44" s="8">
        <v>73.181561542089867</v>
      </c>
      <c r="J44" s="8">
        <v>81.020738193745871</v>
      </c>
      <c r="K44" s="17">
        <f t="shared" si="7"/>
        <v>38.5</v>
      </c>
      <c r="L44" s="23">
        <f t="shared" si="5"/>
        <v>129.18813849796828</v>
      </c>
    </row>
    <row r="45" spans="2:12" x14ac:dyDescent="0.25">
      <c r="B45" s="3" t="s">
        <v>19</v>
      </c>
      <c r="C45" s="4" t="s">
        <v>10</v>
      </c>
      <c r="D45" s="4" t="s">
        <v>11</v>
      </c>
      <c r="E45" s="4" t="s">
        <v>11</v>
      </c>
      <c r="F45" s="15">
        <f t="shared" si="6"/>
        <v>2587</v>
      </c>
      <c r="G45" s="8">
        <v>86.084239235100654</v>
      </c>
      <c r="H45" s="8">
        <v>74.742963332912751</v>
      </c>
      <c r="I45" s="8">
        <v>69.914248139951212</v>
      </c>
      <c r="J45" s="8">
        <v>76.906381929535627</v>
      </c>
      <c r="K45" s="17">
        <f t="shared" si="7"/>
        <v>39.4</v>
      </c>
      <c r="L45" s="23">
        <f t="shared" si="5"/>
        <v>125.48423923510066</v>
      </c>
    </row>
    <row r="46" spans="2:12" ht="15.75" thickBot="1" x14ac:dyDescent="0.3">
      <c r="B46" s="5" t="s">
        <v>20</v>
      </c>
      <c r="C46" s="6" t="s">
        <v>10</v>
      </c>
      <c r="D46" s="6" t="s">
        <v>11</v>
      </c>
      <c r="E46" s="6" t="s">
        <v>11</v>
      </c>
      <c r="F46" s="16">
        <f t="shared" si="6"/>
        <v>14444</v>
      </c>
      <c r="G46" s="9">
        <v>87.260994633678052</v>
      </c>
      <c r="H46" s="9">
        <v>75.954684019536856</v>
      </c>
      <c r="I46" s="9">
        <v>70.722947933945122</v>
      </c>
      <c r="J46" s="9">
        <v>77.96373512631753</v>
      </c>
      <c r="K46" s="18">
        <f t="shared" si="7"/>
        <v>38.589999999999996</v>
      </c>
      <c r="L46" s="23">
        <f t="shared" si="5"/>
        <v>125.85099463367806</v>
      </c>
    </row>
    <row r="47" spans="2:12" ht="7.5" customHeight="1" thickBot="1" x14ac:dyDescent="0.3">
      <c r="L47" s="24"/>
    </row>
    <row r="48" spans="2:12" ht="15.75" thickBot="1" x14ac:dyDescent="0.3">
      <c r="B48" s="19" t="s">
        <v>33</v>
      </c>
      <c r="C48" s="20"/>
      <c r="D48" s="20"/>
      <c r="E48" s="20"/>
      <c r="F48" s="20"/>
      <c r="G48" s="20"/>
      <c r="H48" s="20"/>
      <c r="I48" s="20"/>
      <c r="J48" s="20"/>
      <c r="K48" s="21"/>
      <c r="L48" s="24"/>
    </row>
    <row r="49" spans="2:12" x14ac:dyDescent="0.25">
      <c r="B49" s="1" t="s">
        <v>1</v>
      </c>
      <c r="C49" s="2" t="s">
        <v>2</v>
      </c>
      <c r="D49" s="2" t="s">
        <v>3</v>
      </c>
      <c r="E49" s="2" t="s">
        <v>4</v>
      </c>
      <c r="F49" s="12" t="s">
        <v>37</v>
      </c>
      <c r="G49" s="7" t="s">
        <v>5</v>
      </c>
      <c r="H49" s="7" t="s">
        <v>6</v>
      </c>
      <c r="I49" s="7" t="s">
        <v>7</v>
      </c>
      <c r="J49" s="7" t="s">
        <v>8</v>
      </c>
      <c r="K49" s="7" t="s">
        <v>38</v>
      </c>
      <c r="L49" s="24"/>
    </row>
    <row r="50" spans="2:12" ht="15.75" thickBot="1" x14ac:dyDescent="0.3">
      <c r="B50" s="5" t="s">
        <v>34</v>
      </c>
      <c r="C50" s="13" t="s">
        <v>10</v>
      </c>
      <c r="D50" s="13" t="s">
        <v>35</v>
      </c>
      <c r="E50" s="13" t="s">
        <v>35</v>
      </c>
      <c r="F50" s="16">
        <v>9281</v>
      </c>
      <c r="G50" s="9">
        <v>67.269191450318516</v>
      </c>
      <c r="H50" s="9">
        <v>58.844748896575503</v>
      </c>
      <c r="I50" s="9">
        <v>54.178358735083968</v>
      </c>
      <c r="J50" s="9">
        <v>60.061624629748891</v>
      </c>
      <c r="K50" s="18">
        <v>14.37</v>
      </c>
      <c r="L50" s="23">
        <f t="shared" ref="L50" si="8">G50+K50</f>
        <v>81.639191450318521</v>
      </c>
    </row>
    <row r="51" spans="2:12" s="14" customFormat="1" ht="6.75" customHeight="1" thickBot="1" x14ac:dyDescent="0.3">
      <c r="L51" s="25"/>
    </row>
    <row r="52" spans="2:12" ht="15.75" thickBot="1" x14ac:dyDescent="0.3">
      <c r="B52" s="19" t="s">
        <v>36</v>
      </c>
      <c r="C52" s="20"/>
      <c r="D52" s="20"/>
      <c r="E52" s="20"/>
      <c r="F52" s="20"/>
      <c r="G52" s="20"/>
      <c r="H52" s="20"/>
      <c r="I52" s="20"/>
      <c r="J52" s="20"/>
      <c r="K52" s="21"/>
      <c r="L52" s="24"/>
    </row>
    <row r="53" spans="2:12" x14ac:dyDescent="0.25">
      <c r="B53" s="1" t="s">
        <v>1</v>
      </c>
      <c r="C53" s="2" t="s">
        <v>2</v>
      </c>
      <c r="D53" s="2" t="s">
        <v>3</v>
      </c>
      <c r="E53" s="2" t="s">
        <v>4</v>
      </c>
      <c r="F53" s="12" t="s">
        <v>37</v>
      </c>
      <c r="G53" s="7" t="s">
        <v>5</v>
      </c>
      <c r="H53" s="7" t="s">
        <v>6</v>
      </c>
      <c r="I53" s="7" t="s">
        <v>7</v>
      </c>
      <c r="J53" s="7" t="s">
        <v>8</v>
      </c>
      <c r="K53" s="7" t="s">
        <v>38</v>
      </c>
      <c r="L53" s="24"/>
    </row>
    <row r="54" spans="2:12" ht="15.75" thickBot="1" x14ac:dyDescent="0.3">
      <c r="B54" s="5" t="s">
        <v>34</v>
      </c>
      <c r="C54" s="13" t="s">
        <v>10</v>
      </c>
      <c r="D54" s="11" t="s">
        <v>35</v>
      </c>
      <c r="E54" s="11" t="s">
        <v>35</v>
      </c>
      <c r="F54" s="16">
        <f>F50</f>
        <v>9281</v>
      </c>
      <c r="G54" s="9">
        <v>71.686662233077058</v>
      </c>
      <c r="H54" s="9">
        <v>63.956596201532101</v>
      </c>
      <c r="I54" s="9">
        <v>57.762168654033466</v>
      </c>
      <c r="J54" s="9">
        <v>64.416331491943808</v>
      </c>
      <c r="K54" s="18">
        <f>K50</f>
        <v>14.37</v>
      </c>
      <c r="L54" s="23">
        <f t="shared" ref="L54" si="9">G54+K54</f>
        <v>86.056662233077063</v>
      </c>
    </row>
  </sheetData>
  <mergeCells count="6">
    <mergeCell ref="B52:K52"/>
    <mergeCell ref="B2:K2"/>
    <mergeCell ref="B12:K12"/>
    <mergeCell ref="B22:K22"/>
    <mergeCell ref="B35:K35"/>
    <mergeCell ref="B48:K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0"/>
  <sheetViews>
    <sheetView showGridLines="0" workbookViewId="0">
      <selection activeCell="D26" sqref="D26"/>
    </sheetView>
  </sheetViews>
  <sheetFormatPr defaultRowHeight="15" x14ac:dyDescent="0.25"/>
  <cols>
    <col min="1" max="1" width="2.28515625" customWidth="1"/>
    <col min="2" max="2" width="27.85546875" bestFit="1" customWidth="1"/>
    <col min="6" max="6" width="12.42578125" bestFit="1" customWidth="1"/>
    <col min="7" max="9" width="12.7109375" customWidth="1"/>
    <col min="10" max="10" width="27.85546875" bestFit="1" customWidth="1"/>
    <col min="11" max="11" width="14.42578125" bestFit="1" customWidth="1"/>
  </cols>
  <sheetData>
    <row r="1" spans="2:11" ht="9" customHeight="1" thickBot="1" x14ac:dyDescent="0.3"/>
    <row r="2" spans="2:11" ht="15.75" thickBot="1" x14ac:dyDescent="0.3">
      <c r="B2" s="19" t="s">
        <v>22</v>
      </c>
      <c r="C2" s="20"/>
      <c r="D2" s="20"/>
      <c r="E2" s="20"/>
      <c r="F2" s="20"/>
      <c r="G2" s="20"/>
      <c r="H2" s="20"/>
      <c r="I2" s="20"/>
      <c r="J2" s="20"/>
      <c r="K2" s="21"/>
    </row>
    <row r="3" spans="2:11" x14ac:dyDescent="0.25">
      <c r="B3" s="1" t="s">
        <v>1</v>
      </c>
      <c r="C3" s="2" t="s">
        <v>2</v>
      </c>
      <c r="D3" s="2" t="s">
        <v>3</v>
      </c>
      <c r="E3" s="2" t="s">
        <v>4</v>
      </c>
      <c r="F3" s="12" t="s">
        <v>37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38</v>
      </c>
    </row>
    <row r="4" spans="2:11" x14ac:dyDescent="0.25">
      <c r="B4" s="3" t="s">
        <v>27</v>
      </c>
      <c r="C4" s="10" t="s">
        <v>23</v>
      </c>
      <c r="D4" s="10" t="s">
        <v>24</v>
      </c>
      <c r="E4" s="10" t="s">
        <v>25</v>
      </c>
      <c r="F4" s="15">
        <v>68116</v>
      </c>
      <c r="G4" s="8">
        <f>Master!G4</f>
        <v>83.767608677804461</v>
      </c>
      <c r="H4" s="8">
        <f>Master!H4</f>
        <v>76.557161747639185</v>
      </c>
      <c r="I4" s="8">
        <f>Master!I4</f>
        <v>73.277120972661166</v>
      </c>
      <c r="J4" s="8">
        <f>Master!J4</f>
        <v>77.86441167473555</v>
      </c>
      <c r="K4" s="17">
        <v>28.299999999999997</v>
      </c>
    </row>
    <row r="5" spans="2:11" x14ac:dyDescent="0.25">
      <c r="B5" s="3" t="s">
        <v>28</v>
      </c>
      <c r="C5" s="10" t="s">
        <v>23</v>
      </c>
      <c r="D5" s="10" t="s">
        <v>24</v>
      </c>
      <c r="E5" s="10" t="s">
        <v>25</v>
      </c>
      <c r="F5" s="15">
        <v>33815</v>
      </c>
      <c r="G5" s="8">
        <f>Master!G5</f>
        <v>75.802423188120756</v>
      </c>
      <c r="H5" s="8">
        <f>Master!H5</f>
        <v>69.516947891239781</v>
      </c>
      <c r="I5" s="8">
        <f>Master!I5</f>
        <v>66.335262301084697</v>
      </c>
      <c r="J5" s="8">
        <f>Master!J5</f>
        <v>70.560079604221912</v>
      </c>
      <c r="K5" s="17">
        <v>24.450000000000003</v>
      </c>
    </row>
    <row r="6" spans="2:11" x14ac:dyDescent="0.25">
      <c r="B6" s="3" t="s">
        <v>29</v>
      </c>
      <c r="C6" s="10" t="s">
        <v>23</v>
      </c>
      <c r="D6" s="10" t="s">
        <v>24</v>
      </c>
      <c r="E6" s="10" t="s">
        <v>25</v>
      </c>
      <c r="F6" s="15">
        <v>16686</v>
      </c>
      <c r="G6" s="8">
        <f>Master!G6</f>
        <v>82.021661568714407</v>
      </c>
      <c r="H6" s="8">
        <f>Master!H6</f>
        <v>74.806464842761358</v>
      </c>
      <c r="I6" s="8">
        <f>Master!I6</f>
        <v>71.524464444337752</v>
      </c>
      <c r="J6" s="8">
        <f>Master!J6</f>
        <v>76.118405138851458</v>
      </c>
      <c r="K6" s="17">
        <v>27.270000000000003</v>
      </c>
    </row>
    <row r="7" spans="2:11" x14ac:dyDescent="0.25">
      <c r="B7" s="3" t="s">
        <v>30</v>
      </c>
      <c r="C7" s="10" t="s">
        <v>23</v>
      </c>
      <c r="D7" s="10" t="s">
        <v>24</v>
      </c>
      <c r="E7" s="10" t="s">
        <v>25</v>
      </c>
      <c r="F7" s="15">
        <v>16577</v>
      </c>
      <c r="G7" s="8">
        <f>Master!G7</f>
        <v>81.800218213878352</v>
      </c>
      <c r="H7" s="8">
        <f>Master!H7</f>
        <v>74.788908704223886</v>
      </c>
      <c r="I7" s="8">
        <f>Master!I7</f>
        <v>71.421423630340172</v>
      </c>
      <c r="J7" s="8">
        <f>Master!J7</f>
        <v>76.009477643935753</v>
      </c>
      <c r="K7" s="17">
        <v>34</v>
      </c>
    </row>
    <row r="8" spans="2:11" x14ac:dyDescent="0.25">
      <c r="B8" s="3" t="s">
        <v>31</v>
      </c>
      <c r="C8" s="10" t="s">
        <v>23</v>
      </c>
      <c r="D8" s="10" t="s">
        <v>24</v>
      </c>
      <c r="E8" s="10" t="s">
        <v>25</v>
      </c>
      <c r="F8" s="15">
        <v>8235</v>
      </c>
      <c r="G8" s="8">
        <f>Master!G8</f>
        <v>84.443150477341618</v>
      </c>
      <c r="H8" s="8">
        <f>Master!H8</f>
        <v>77.265171265241506</v>
      </c>
      <c r="I8" s="8">
        <f>Master!I8</f>
        <v>74.133093724272001</v>
      </c>
      <c r="J8" s="8">
        <f>Master!J8</f>
        <v>78.60940645308105</v>
      </c>
      <c r="K8" s="17">
        <v>34.85</v>
      </c>
    </row>
    <row r="9" spans="2:11" x14ac:dyDescent="0.25">
      <c r="B9" s="3" t="s">
        <v>32</v>
      </c>
      <c r="C9" s="10" t="s">
        <v>23</v>
      </c>
      <c r="D9" s="10" t="s">
        <v>24</v>
      </c>
      <c r="E9" s="10" t="s">
        <v>25</v>
      </c>
      <c r="F9" s="15">
        <v>36247</v>
      </c>
      <c r="G9" s="8">
        <f>Master!G9</f>
        <v>84.734733437448511</v>
      </c>
      <c r="H9" s="8">
        <f>Master!H9</f>
        <v>77.454862335380469</v>
      </c>
      <c r="I9" s="8">
        <f>Master!I9</f>
        <v>74.204307752713845</v>
      </c>
      <c r="J9" s="8">
        <f>Master!J9</f>
        <v>78.794376926553596</v>
      </c>
      <c r="K9" s="17">
        <v>42.04</v>
      </c>
    </row>
    <row r="10" spans="2:11" ht="15.75" thickBot="1" x14ac:dyDescent="0.3">
      <c r="B10" s="5" t="s">
        <v>39</v>
      </c>
      <c r="C10" s="11" t="s">
        <v>23</v>
      </c>
      <c r="D10" s="11" t="s">
        <v>24</v>
      </c>
      <c r="E10" s="11" t="s">
        <v>25</v>
      </c>
      <c r="F10" s="16">
        <v>15620</v>
      </c>
      <c r="G10" s="9">
        <f>Master!G10</f>
        <v>80.209485831564564</v>
      </c>
      <c r="H10" s="9">
        <f>Master!H10</f>
        <v>73.171148912078479</v>
      </c>
      <c r="I10" s="9">
        <f>Master!I10</f>
        <v>70.004457733932952</v>
      </c>
      <c r="J10" s="9">
        <f>Master!J10</f>
        <v>74.457525238984758</v>
      </c>
      <c r="K10" s="18">
        <v>33.33</v>
      </c>
    </row>
    <row r="11" spans="2:11" ht="9" customHeight="1" thickBot="1" x14ac:dyDescent="0.3"/>
    <row r="12" spans="2:11" ht="15.75" thickBot="1" x14ac:dyDescent="0.3">
      <c r="B12" s="19" t="s">
        <v>26</v>
      </c>
      <c r="C12" s="20"/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" t="s">
        <v>1</v>
      </c>
      <c r="C13" s="2" t="s">
        <v>2</v>
      </c>
      <c r="D13" s="2" t="s">
        <v>3</v>
      </c>
      <c r="E13" s="2" t="s">
        <v>4</v>
      </c>
      <c r="F13" s="12" t="s">
        <v>37</v>
      </c>
      <c r="G13" s="7" t="s">
        <v>5</v>
      </c>
      <c r="H13" s="7" t="s">
        <v>6</v>
      </c>
      <c r="I13" s="7" t="s">
        <v>7</v>
      </c>
      <c r="J13" s="7" t="s">
        <v>8</v>
      </c>
      <c r="K13" s="7" t="s">
        <v>38</v>
      </c>
    </row>
    <row r="14" spans="2:11" x14ac:dyDescent="0.25">
      <c r="B14" s="3" t="s">
        <v>27</v>
      </c>
      <c r="C14" s="10" t="s">
        <v>23</v>
      </c>
      <c r="D14" s="10" t="s">
        <v>24</v>
      </c>
      <c r="E14" s="10" t="s">
        <v>25</v>
      </c>
      <c r="F14" s="15">
        <f>F4</f>
        <v>68116</v>
      </c>
      <c r="G14" s="8">
        <f>Master!G14</f>
        <v>93.545700703123188</v>
      </c>
      <c r="H14" s="8">
        <f>Master!H14</f>
        <v>85.111668071549403</v>
      </c>
      <c r="I14" s="8">
        <f>Master!I14</f>
        <v>81.560100312024645</v>
      </c>
      <c r="J14" s="8">
        <f>Master!J14</f>
        <v>86.735438153944116</v>
      </c>
      <c r="K14" s="17">
        <f>K4</f>
        <v>28.299999999999997</v>
      </c>
    </row>
    <row r="15" spans="2:11" x14ac:dyDescent="0.25">
      <c r="B15" s="3" t="s">
        <v>28</v>
      </c>
      <c r="C15" s="10" t="s">
        <v>23</v>
      </c>
      <c r="D15" s="10" t="s">
        <v>24</v>
      </c>
      <c r="E15" s="10" t="s">
        <v>25</v>
      </c>
      <c r="F15" s="15">
        <f t="shared" ref="F15:F19" si="0">F5</f>
        <v>33815</v>
      </c>
      <c r="G15" s="8">
        <f>Master!G15</f>
        <v>82.911858349246643</v>
      </c>
      <c r="H15" s="8">
        <f>Master!H15</f>
        <v>75.920179266780821</v>
      </c>
      <c r="I15" s="8">
        <f>Master!I15</f>
        <v>72.514945506571109</v>
      </c>
      <c r="J15" s="8">
        <f>Master!J15</f>
        <v>77.122600332455434</v>
      </c>
      <c r="K15" s="17">
        <f t="shared" ref="K15:K19" si="1">K5</f>
        <v>24.450000000000003</v>
      </c>
    </row>
    <row r="16" spans="2:11" x14ac:dyDescent="0.25">
      <c r="B16" s="3" t="s">
        <v>29</v>
      </c>
      <c r="C16" s="10" t="s">
        <v>23</v>
      </c>
      <c r="D16" s="10" t="s">
        <v>24</v>
      </c>
      <c r="E16" s="10" t="s">
        <v>25</v>
      </c>
      <c r="F16" s="15">
        <f t="shared" si="0"/>
        <v>16686</v>
      </c>
      <c r="G16" s="8">
        <f>Master!G16</f>
        <v>91.675227301185899</v>
      </c>
      <c r="H16" s="8">
        <f>Master!H16</f>
        <v>83.216321722612165</v>
      </c>
      <c r="I16" s="8">
        <f>Master!I16</f>
        <v>79.660835930940081</v>
      </c>
      <c r="J16" s="8">
        <f>Master!J16</f>
        <v>84.849987641412994</v>
      </c>
      <c r="K16" s="17">
        <f t="shared" si="1"/>
        <v>27.270000000000003</v>
      </c>
    </row>
    <row r="17" spans="2:11" x14ac:dyDescent="0.25">
      <c r="B17" s="3" t="s">
        <v>30</v>
      </c>
      <c r="C17" s="10" t="s">
        <v>23</v>
      </c>
      <c r="D17" s="10" t="s">
        <v>24</v>
      </c>
      <c r="E17" s="10" t="s">
        <v>25</v>
      </c>
      <c r="F17" s="15">
        <f t="shared" si="0"/>
        <v>16577</v>
      </c>
      <c r="G17" s="8">
        <f>Master!G17</f>
        <v>90.798995290435712</v>
      </c>
      <c r="H17" s="8">
        <f>Master!H17</f>
        <v>82.69058365475999</v>
      </c>
      <c r="I17" s="8">
        <f>Master!I17</f>
        <v>79.021830954616732</v>
      </c>
      <c r="J17" s="8">
        <f>Master!J17</f>
        <v>84.17632419358732</v>
      </c>
      <c r="K17" s="17">
        <f t="shared" si="1"/>
        <v>34</v>
      </c>
    </row>
    <row r="18" spans="2:11" x14ac:dyDescent="0.25">
      <c r="B18" s="3" t="s">
        <v>31</v>
      </c>
      <c r="C18" s="10" t="s">
        <v>23</v>
      </c>
      <c r="D18" s="10" t="s">
        <v>24</v>
      </c>
      <c r="E18" s="10" t="s">
        <v>25</v>
      </c>
      <c r="F18" s="15">
        <f t="shared" si="0"/>
        <v>8235</v>
      </c>
      <c r="G18" s="8">
        <f>Master!G18</f>
        <v>94.209068569592773</v>
      </c>
      <c r="H18" s="8">
        <f>Master!H18</f>
        <v>85.863842834600732</v>
      </c>
      <c r="I18" s="8">
        <f>Master!I18</f>
        <v>82.385128530141145</v>
      </c>
      <c r="J18" s="8">
        <f>Master!J18</f>
        <v>87.476426604579743</v>
      </c>
      <c r="K18" s="17">
        <f t="shared" si="1"/>
        <v>34.85</v>
      </c>
    </row>
    <row r="19" spans="2:11" x14ac:dyDescent="0.25">
      <c r="B19" s="3" t="s">
        <v>32</v>
      </c>
      <c r="C19" s="10" t="s">
        <v>23</v>
      </c>
      <c r="D19" s="10" t="s">
        <v>24</v>
      </c>
      <c r="E19" s="10" t="s">
        <v>25</v>
      </c>
      <c r="F19" s="15">
        <f t="shared" si="0"/>
        <v>36247</v>
      </c>
      <c r="G19" s="8">
        <f>Master!G19</f>
        <v>94.793038013263939</v>
      </c>
      <c r="H19" s="8">
        <f>Master!H19</f>
        <v>86.214501066712288</v>
      </c>
      <c r="I19" s="8">
        <f>Master!I19</f>
        <v>82.726736404787658</v>
      </c>
      <c r="J19" s="8">
        <f>Master!J19</f>
        <v>87.907095404866539</v>
      </c>
      <c r="K19" s="17">
        <f t="shared" si="1"/>
        <v>42.04</v>
      </c>
    </row>
    <row r="20" spans="2:11" ht="15.75" thickBot="1" x14ac:dyDescent="0.3">
      <c r="B20" s="5" t="s">
        <v>39</v>
      </c>
      <c r="C20" s="11" t="s">
        <v>23</v>
      </c>
      <c r="D20" s="11" t="s">
        <v>24</v>
      </c>
      <c r="E20" s="11" t="s">
        <v>25</v>
      </c>
      <c r="F20" s="16">
        <v>15620</v>
      </c>
      <c r="G20" s="9">
        <f>Master!G20</f>
        <v>88.697719475875317</v>
      </c>
      <c r="H20" s="9">
        <f>Master!H20</f>
        <v>80.608726872377986</v>
      </c>
      <c r="I20" s="9">
        <f>Master!I20</f>
        <v>77.18243609744799</v>
      </c>
      <c r="J20" s="9">
        <f>Master!J20</f>
        <v>82.156032006872991</v>
      </c>
      <c r="K20" s="18">
        <v>33.33</v>
      </c>
    </row>
  </sheetData>
  <mergeCells count="2">
    <mergeCell ref="B2:K2"/>
    <mergeCell ref="B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6"/>
  <sheetViews>
    <sheetView showGridLines="0" workbookViewId="0">
      <selection activeCell="G33" sqref="G33"/>
    </sheetView>
  </sheetViews>
  <sheetFormatPr defaultRowHeight="15" x14ac:dyDescent="0.25"/>
  <cols>
    <col min="1" max="1" width="2" customWidth="1"/>
    <col min="2" max="2" width="27.85546875" bestFit="1" customWidth="1"/>
    <col min="4" max="5" width="10.42578125" customWidth="1"/>
    <col min="6" max="6" width="12.42578125" bestFit="1" customWidth="1"/>
    <col min="7" max="9" width="12.42578125" customWidth="1"/>
    <col min="10" max="10" width="27.85546875" bestFit="1" customWidth="1"/>
    <col min="11" max="11" width="14.42578125" bestFit="1" customWidth="1"/>
  </cols>
  <sheetData>
    <row r="1" spans="2:11" ht="9" customHeight="1" thickBot="1" x14ac:dyDescent="0.3"/>
    <row r="2" spans="2:11" ht="15.75" thickBot="1" x14ac:dyDescent="0.3">
      <c r="B2" s="19" t="s">
        <v>0</v>
      </c>
      <c r="C2" s="20"/>
      <c r="D2" s="20"/>
      <c r="E2" s="20"/>
      <c r="F2" s="20"/>
      <c r="G2" s="20"/>
      <c r="H2" s="20"/>
      <c r="I2" s="20"/>
      <c r="J2" s="20"/>
      <c r="K2" s="21"/>
    </row>
    <row r="3" spans="2:11" x14ac:dyDescent="0.25">
      <c r="B3" s="1" t="s">
        <v>1</v>
      </c>
      <c r="C3" s="2" t="s">
        <v>2</v>
      </c>
      <c r="D3" s="2" t="s">
        <v>3</v>
      </c>
      <c r="E3" s="2" t="s">
        <v>4</v>
      </c>
      <c r="F3" s="12" t="s">
        <v>37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38</v>
      </c>
    </row>
    <row r="4" spans="2:11" x14ac:dyDescent="0.25">
      <c r="B4" s="3" t="s">
        <v>9</v>
      </c>
      <c r="C4" s="4" t="s">
        <v>10</v>
      </c>
      <c r="D4" s="4" t="s">
        <v>11</v>
      </c>
      <c r="E4" s="4" t="s">
        <v>11</v>
      </c>
      <c r="F4" s="15">
        <v>5491</v>
      </c>
      <c r="G4" s="8">
        <f>Master!G24</f>
        <v>79.696660389547716</v>
      </c>
      <c r="H4" s="8">
        <f>Master!H24</f>
        <v>68.262009379671468</v>
      </c>
      <c r="I4" s="8">
        <f>Master!I24</f>
        <v>64.204230458406769</v>
      </c>
      <c r="J4" s="8">
        <f>Master!J24</f>
        <v>70.715093039882049</v>
      </c>
      <c r="K4" s="17">
        <v>35.659999999999997</v>
      </c>
    </row>
    <row r="5" spans="2:11" x14ac:dyDescent="0.25">
      <c r="B5" s="3" t="s">
        <v>12</v>
      </c>
      <c r="C5" s="4" t="s">
        <v>10</v>
      </c>
      <c r="D5" s="4" t="s">
        <v>11</v>
      </c>
      <c r="E5" s="4" t="s">
        <v>11</v>
      </c>
      <c r="F5" s="15">
        <v>1650</v>
      </c>
      <c r="G5" s="8">
        <f>Master!G25</f>
        <v>82.184476838024366</v>
      </c>
      <c r="H5" s="8">
        <f>Master!H25</f>
        <v>70.640466131772484</v>
      </c>
      <c r="I5" s="8">
        <f>Master!I25</f>
        <v>66.244219995163689</v>
      </c>
      <c r="J5" s="8">
        <f>Master!J25</f>
        <v>73.020887672958992</v>
      </c>
      <c r="K5" s="17">
        <v>38.57</v>
      </c>
    </row>
    <row r="6" spans="2:11" x14ac:dyDescent="0.25">
      <c r="B6" s="3" t="s">
        <v>13</v>
      </c>
      <c r="C6" s="4" t="s">
        <v>10</v>
      </c>
      <c r="D6" s="4" t="s">
        <v>11</v>
      </c>
      <c r="E6" s="4" t="s">
        <v>11</v>
      </c>
      <c r="F6" s="15">
        <v>5069</v>
      </c>
      <c r="G6" s="8">
        <f>Master!G26</f>
        <v>81.138077863704609</v>
      </c>
      <c r="H6" s="8">
        <f>Master!H26</f>
        <v>69.701071122655861</v>
      </c>
      <c r="I6" s="8">
        <f>Master!I26</f>
        <v>65.51358470497189</v>
      </c>
      <c r="J6" s="8">
        <f>Master!J26</f>
        <v>72.104150550912635</v>
      </c>
      <c r="K6" s="17">
        <v>35.379999999999995</v>
      </c>
    </row>
    <row r="7" spans="2:11" x14ac:dyDescent="0.25">
      <c r="B7" s="3" t="s">
        <v>14</v>
      </c>
      <c r="C7" s="4" t="s">
        <v>10</v>
      </c>
      <c r="D7" s="4" t="s">
        <v>11</v>
      </c>
      <c r="E7" s="4" t="s">
        <v>11</v>
      </c>
      <c r="F7" s="15">
        <v>4334</v>
      </c>
      <c r="G7" s="8">
        <f>Master!G27</f>
        <v>82.732158138993768</v>
      </c>
      <c r="H7" s="8">
        <f>Master!H27</f>
        <v>71.155720395871157</v>
      </c>
      <c r="I7" s="8">
        <f>Master!I27</f>
        <v>66.475119530269296</v>
      </c>
      <c r="J7" s="8">
        <f>Master!J27</f>
        <v>73.443834510647591</v>
      </c>
      <c r="K7" s="17">
        <v>32.979999999999997</v>
      </c>
    </row>
    <row r="8" spans="2:11" x14ac:dyDescent="0.25">
      <c r="B8" s="3" t="s">
        <v>15</v>
      </c>
      <c r="C8" s="4" t="s">
        <v>10</v>
      </c>
      <c r="D8" s="4" t="s">
        <v>11</v>
      </c>
      <c r="E8" s="4" t="s">
        <v>11</v>
      </c>
      <c r="F8" s="15">
        <v>3506</v>
      </c>
      <c r="G8" s="8">
        <f>Master!G28</f>
        <v>82.983502381814063</v>
      </c>
      <c r="H8" s="8">
        <f>Master!H28</f>
        <v>71.530236573136619</v>
      </c>
      <c r="I8" s="8">
        <f>Master!I28</f>
        <v>66.883479944143431</v>
      </c>
      <c r="J8" s="8">
        <f>Master!J28</f>
        <v>73.786095472006551</v>
      </c>
      <c r="K8" s="17">
        <v>35.880000000000003</v>
      </c>
    </row>
    <row r="9" spans="2:11" x14ac:dyDescent="0.25">
      <c r="B9" s="3" t="s">
        <v>16</v>
      </c>
      <c r="C9" s="4" t="s">
        <v>10</v>
      </c>
      <c r="D9" s="4" t="s">
        <v>11</v>
      </c>
      <c r="E9" s="4" t="s">
        <v>11</v>
      </c>
      <c r="F9" s="15">
        <v>3255</v>
      </c>
      <c r="G9" s="8">
        <f>Master!G29</f>
        <v>83.600863465880266</v>
      </c>
      <c r="H9" s="8">
        <f>Master!H29</f>
        <v>72.099919618496941</v>
      </c>
      <c r="I9" s="8">
        <f>Master!I29</f>
        <v>67.432866889102186</v>
      </c>
      <c r="J9" s="8">
        <f>Master!J29</f>
        <v>74.356119236891871</v>
      </c>
      <c r="K9" s="17">
        <v>37.69</v>
      </c>
    </row>
    <row r="10" spans="2:11" x14ac:dyDescent="0.25">
      <c r="B10" s="3" t="s">
        <v>17</v>
      </c>
      <c r="C10" s="4" t="s">
        <v>10</v>
      </c>
      <c r="D10" s="4" t="s">
        <v>11</v>
      </c>
      <c r="E10" s="4" t="s">
        <v>11</v>
      </c>
      <c r="F10" s="15">
        <v>2490</v>
      </c>
      <c r="G10" s="8">
        <f>Master!G30</f>
        <v>81.147635266104942</v>
      </c>
      <c r="H10" s="8">
        <f>Master!H30</f>
        <v>69.772640053986578</v>
      </c>
      <c r="I10" s="8">
        <f>Master!I30</f>
        <v>65.55182145778609</v>
      </c>
      <c r="J10" s="8">
        <f>Master!J30</f>
        <v>72.139449830649468</v>
      </c>
      <c r="K10" s="17">
        <v>40.75</v>
      </c>
    </row>
    <row r="11" spans="2:11" x14ac:dyDescent="0.25">
      <c r="B11" s="3" t="s">
        <v>18</v>
      </c>
      <c r="C11" s="4" t="s">
        <v>10</v>
      </c>
      <c r="D11" s="4" t="s">
        <v>11</v>
      </c>
      <c r="E11" s="4" t="s">
        <v>11</v>
      </c>
      <c r="F11" s="15">
        <v>3555</v>
      </c>
      <c r="G11" s="8">
        <f>Master!G31</f>
        <v>84.72754657800786</v>
      </c>
      <c r="H11" s="8">
        <f>Master!H31</f>
        <v>73.312660915236364</v>
      </c>
      <c r="I11" s="8">
        <f>Master!I31</f>
        <v>68.301777783427113</v>
      </c>
      <c r="J11" s="8">
        <f>Master!J31</f>
        <v>75.420647056612239</v>
      </c>
      <c r="K11" s="17">
        <v>38.5</v>
      </c>
    </row>
    <row r="12" spans="2:11" x14ac:dyDescent="0.25">
      <c r="B12" s="3" t="s">
        <v>19</v>
      </c>
      <c r="C12" s="4" t="s">
        <v>10</v>
      </c>
      <c r="D12" s="4" t="s">
        <v>11</v>
      </c>
      <c r="E12" s="4" t="s">
        <v>11</v>
      </c>
      <c r="F12" s="15">
        <v>2587</v>
      </c>
      <c r="G12" s="8">
        <f>Master!G32</f>
        <v>81.098502304739981</v>
      </c>
      <c r="H12" s="8">
        <f>Master!H32</f>
        <v>69.655965495649085</v>
      </c>
      <c r="I12" s="8">
        <f>Master!I32</f>
        <v>65.599417160860384</v>
      </c>
      <c r="J12" s="8">
        <f>Master!J32</f>
        <v>72.111468587786021</v>
      </c>
      <c r="K12" s="17">
        <v>39.4</v>
      </c>
    </row>
    <row r="13" spans="2:11" ht="15.75" thickBot="1" x14ac:dyDescent="0.3">
      <c r="B13" s="5" t="s">
        <v>20</v>
      </c>
      <c r="C13" s="6" t="s">
        <v>10</v>
      </c>
      <c r="D13" s="6" t="s">
        <v>11</v>
      </c>
      <c r="E13" s="6" t="s">
        <v>11</v>
      </c>
      <c r="F13" s="16">
        <v>14444</v>
      </c>
      <c r="G13" s="9">
        <f>Master!G33</f>
        <v>81.812778294054993</v>
      </c>
      <c r="H13" s="9">
        <f>Master!H33</f>
        <v>70.44999048079876</v>
      </c>
      <c r="I13" s="9">
        <f>Master!I33</f>
        <v>66.155064569223725</v>
      </c>
      <c r="J13" s="9">
        <f>Master!J33</f>
        <v>72.794127744317478</v>
      </c>
      <c r="K13" s="18">
        <v>38.589999999999996</v>
      </c>
    </row>
    <row r="14" spans="2:11" ht="9" customHeight="1" thickBot="1" x14ac:dyDescent="0.3"/>
    <row r="15" spans="2:11" ht="15.75" thickBot="1" x14ac:dyDescent="0.3">
      <c r="B15" s="19" t="s">
        <v>21</v>
      </c>
      <c r="C15" s="20"/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" t="s">
        <v>1</v>
      </c>
      <c r="C16" s="2" t="s">
        <v>2</v>
      </c>
      <c r="D16" s="2" t="s">
        <v>3</v>
      </c>
      <c r="E16" s="2" t="s">
        <v>4</v>
      </c>
      <c r="F16" s="12" t="s">
        <v>37</v>
      </c>
      <c r="G16" s="7" t="s">
        <v>5</v>
      </c>
      <c r="H16" s="7" t="s">
        <v>6</v>
      </c>
      <c r="I16" s="7" t="s">
        <v>7</v>
      </c>
      <c r="J16" s="7" t="s">
        <v>8</v>
      </c>
      <c r="K16" s="7" t="s">
        <v>38</v>
      </c>
    </row>
    <row r="17" spans="2:11" x14ac:dyDescent="0.25">
      <c r="B17" s="3" t="s">
        <v>9</v>
      </c>
      <c r="C17" s="4" t="s">
        <v>10</v>
      </c>
      <c r="D17" s="4" t="s">
        <v>11</v>
      </c>
      <c r="E17" s="4" t="s">
        <v>11</v>
      </c>
      <c r="F17" s="15">
        <f>F4</f>
        <v>5491</v>
      </c>
      <c r="G17" s="8">
        <f>Master!G37</f>
        <v>85.135579030892259</v>
      </c>
      <c r="H17" s="8">
        <f>Master!H37</f>
        <v>73.694325702966509</v>
      </c>
      <c r="I17" s="8">
        <f>Master!I37</f>
        <v>68.707036662222492</v>
      </c>
      <c r="J17" s="8">
        <f>Master!J37</f>
        <v>75.836699748290798</v>
      </c>
      <c r="K17" s="17">
        <f>K4</f>
        <v>35.659999999999997</v>
      </c>
    </row>
    <row r="18" spans="2:11" x14ac:dyDescent="0.25">
      <c r="B18" s="3" t="s">
        <v>12</v>
      </c>
      <c r="C18" s="4" t="s">
        <v>10</v>
      </c>
      <c r="D18" s="4" t="s">
        <v>11</v>
      </c>
      <c r="E18" s="4" t="s">
        <v>11</v>
      </c>
      <c r="F18" s="15">
        <f t="shared" ref="F18:F26" si="0">F5</f>
        <v>1650</v>
      </c>
      <c r="G18" s="8">
        <f>Master!G38</f>
        <v>87.762035919817464</v>
      </c>
      <c r="H18" s="8">
        <f>Master!H38</f>
        <v>76.237382760813418</v>
      </c>
      <c r="I18" s="8">
        <f>Master!I38</f>
        <v>70.886520470539111</v>
      </c>
      <c r="J18" s="8">
        <f>Master!J38</f>
        <v>78.286776707169807</v>
      </c>
      <c r="K18" s="17">
        <f t="shared" ref="K18:K26" si="1">K5</f>
        <v>38.57</v>
      </c>
    </row>
    <row r="19" spans="2:11" x14ac:dyDescent="0.25">
      <c r="B19" s="3" t="s">
        <v>13</v>
      </c>
      <c r="C19" s="4" t="s">
        <v>10</v>
      </c>
      <c r="D19" s="4" t="s">
        <v>11</v>
      </c>
      <c r="E19" s="4" t="s">
        <v>11</v>
      </c>
      <c r="F19" s="15">
        <f t="shared" si="0"/>
        <v>5069</v>
      </c>
      <c r="G19" s="8">
        <f>Master!G39</f>
        <v>86.323613905671223</v>
      </c>
      <c r="H19" s="8">
        <f>Master!H39</f>
        <v>74.963033809574299</v>
      </c>
      <c r="I19" s="8">
        <f>Master!I39</f>
        <v>69.889266317912146</v>
      </c>
      <c r="J19" s="8">
        <f>Master!J39</f>
        <v>77.044020301909882</v>
      </c>
      <c r="K19" s="17">
        <f t="shared" si="1"/>
        <v>35.379999999999995</v>
      </c>
    </row>
    <row r="20" spans="2:11" x14ac:dyDescent="0.25">
      <c r="B20" s="3" t="s">
        <v>14</v>
      </c>
      <c r="C20" s="4" t="s">
        <v>10</v>
      </c>
      <c r="D20" s="4" t="s">
        <v>11</v>
      </c>
      <c r="E20" s="4" t="s">
        <v>11</v>
      </c>
      <c r="F20" s="15">
        <f t="shared" si="0"/>
        <v>4334</v>
      </c>
      <c r="G20" s="8">
        <f>Master!G40</f>
        <v>88.525354852630429</v>
      </c>
      <c r="H20" s="8">
        <f>Master!H40</f>
        <v>76.998338192782882</v>
      </c>
      <c r="I20" s="8">
        <f>Master!I40</f>
        <v>71.196898568321089</v>
      </c>
      <c r="J20" s="8">
        <f>Master!J40</f>
        <v>78.894975254349632</v>
      </c>
      <c r="K20" s="17">
        <f t="shared" si="1"/>
        <v>32.979999999999997</v>
      </c>
    </row>
    <row r="21" spans="2:11" x14ac:dyDescent="0.25">
      <c r="B21" s="3" t="s">
        <v>15</v>
      </c>
      <c r="C21" s="4" t="s">
        <v>10</v>
      </c>
      <c r="D21" s="4" t="s">
        <v>11</v>
      </c>
      <c r="E21" s="4" t="s">
        <v>11</v>
      </c>
      <c r="F21" s="15">
        <f t="shared" si="0"/>
        <v>3506</v>
      </c>
      <c r="G21" s="8">
        <f>Master!G41</f>
        <v>88.57038783705481</v>
      </c>
      <c r="H21" s="8">
        <f>Master!H41</f>
        <v>77.194453198930333</v>
      </c>
      <c r="I21" s="8">
        <f>Master!I41</f>
        <v>71.530379576055537</v>
      </c>
      <c r="J21" s="8">
        <f>Master!J41</f>
        <v>79.087375084715106</v>
      </c>
      <c r="K21" s="17">
        <f t="shared" si="1"/>
        <v>35.880000000000003</v>
      </c>
    </row>
    <row r="22" spans="2:11" x14ac:dyDescent="0.25">
      <c r="B22" s="3" t="s">
        <v>16</v>
      </c>
      <c r="C22" s="4" t="s">
        <v>10</v>
      </c>
      <c r="D22" s="4" t="s">
        <v>11</v>
      </c>
      <c r="E22" s="4" t="s">
        <v>11</v>
      </c>
      <c r="F22" s="15">
        <f t="shared" si="0"/>
        <v>3255</v>
      </c>
      <c r="G22" s="8">
        <f>Master!G42</f>
        <v>89.237502164248923</v>
      </c>
      <c r="H22" s="8">
        <f>Master!H42</f>
        <v>77.724673199506185</v>
      </c>
      <c r="I22" s="8">
        <f>Master!I42</f>
        <v>72.104067589152748</v>
      </c>
      <c r="J22" s="8">
        <f>Master!J42</f>
        <v>79.666836719413183</v>
      </c>
      <c r="K22" s="17">
        <f t="shared" si="1"/>
        <v>37.69</v>
      </c>
    </row>
    <row r="23" spans="2:11" x14ac:dyDescent="0.25">
      <c r="B23" s="3" t="s">
        <v>17</v>
      </c>
      <c r="C23" s="4" t="s">
        <v>10</v>
      </c>
      <c r="D23" s="4" t="s">
        <v>11</v>
      </c>
      <c r="E23" s="4" t="s">
        <v>11</v>
      </c>
      <c r="F23" s="15">
        <f t="shared" si="0"/>
        <v>2490</v>
      </c>
      <c r="G23" s="8">
        <f>Master!G43</f>
        <v>86.064304547992094</v>
      </c>
      <c r="H23" s="8">
        <f>Master!H43</f>
        <v>74.726994906463929</v>
      </c>
      <c r="I23" s="8">
        <f>Master!I43</f>
        <v>69.685845307659463</v>
      </c>
      <c r="J23" s="8">
        <f>Master!J43</f>
        <v>76.806041599670834</v>
      </c>
      <c r="K23" s="17">
        <f t="shared" si="1"/>
        <v>40.75</v>
      </c>
    </row>
    <row r="24" spans="2:11" x14ac:dyDescent="0.25">
      <c r="B24" s="3" t="s">
        <v>18</v>
      </c>
      <c r="C24" s="4" t="s">
        <v>10</v>
      </c>
      <c r="D24" s="4" t="s">
        <v>11</v>
      </c>
      <c r="E24" s="4" t="s">
        <v>11</v>
      </c>
      <c r="F24" s="15">
        <f t="shared" si="0"/>
        <v>3555</v>
      </c>
      <c r="G24" s="8">
        <f>Master!G44</f>
        <v>90.688138497968268</v>
      </c>
      <c r="H24" s="8">
        <f>Master!H44</f>
        <v>79.270072802090581</v>
      </c>
      <c r="I24" s="8">
        <f>Master!I44</f>
        <v>73.181561542089867</v>
      </c>
      <c r="J24" s="8">
        <f>Master!J44</f>
        <v>81.020738193745871</v>
      </c>
      <c r="K24" s="17">
        <f t="shared" si="1"/>
        <v>38.5</v>
      </c>
    </row>
    <row r="25" spans="2:11" x14ac:dyDescent="0.25">
      <c r="B25" s="3" t="s">
        <v>19</v>
      </c>
      <c r="C25" s="4" t="s">
        <v>10</v>
      </c>
      <c r="D25" s="4" t="s">
        <v>11</v>
      </c>
      <c r="E25" s="4" t="s">
        <v>11</v>
      </c>
      <c r="F25" s="15">
        <f t="shared" si="0"/>
        <v>2587</v>
      </c>
      <c r="G25" s="8">
        <f>Master!G45</f>
        <v>86.084239235100654</v>
      </c>
      <c r="H25" s="8">
        <f>Master!H45</f>
        <v>74.742963332912751</v>
      </c>
      <c r="I25" s="8">
        <f>Master!I45</f>
        <v>69.914248139951212</v>
      </c>
      <c r="J25" s="8">
        <f>Master!J45</f>
        <v>76.906381929535627</v>
      </c>
      <c r="K25" s="17">
        <f t="shared" si="1"/>
        <v>39.4</v>
      </c>
    </row>
    <row r="26" spans="2:11" ht="15.75" thickBot="1" x14ac:dyDescent="0.3">
      <c r="B26" s="5" t="s">
        <v>20</v>
      </c>
      <c r="C26" s="6" t="s">
        <v>10</v>
      </c>
      <c r="D26" s="6" t="s">
        <v>11</v>
      </c>
      <c r="E26" s="6" t="s">
        <v>11</v>
      </c>
      <c r="F26" s="16">
        <f t="shared" si="0"/>
        <v>14444</v>
      </c>
      <c r="G26" s="9">
        <f>Master!G46</f>
        <v>87.260994633678052</v>
      </c>
      <c r="H26" s="9">
        <f>Master!H46</f>
        <v>75.954684019536856</v>
      </c>
      <c r="I26" s="9">
        <f>Master!I46</f>
        <v>70.722947933945122</v>
      </c>
      <c r="J26" s="9">
        <f>Master!J46</f>
        <v>77.96373512631753</v>
      </c>
      <c r="K26" s="18">
        <f t="shared" si="1"/>
        <v>38.589999999999996</v>
      </c>
    </row>
  </sheetData>
  <mergeCells count="2">
    <mergeCell ref="B2:K2"/>
    <mergeCell ref="B15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8"/>
  <sheetViews>
    <sheetView showGridLines="0" workbookViewId="0">
      <selection activeCell="I20" sqref="I20"/>
    </sheetView>
  </sheetViews>
  <sheetFormatPr defaultRowHeight="15" x14ac:dyDescent="0.25"/>
  <cols>
    <col min="1" max="1" width="1.85546875" customWidth="1"/>
    <col min="2" max="2" width="24.5703125" bestFit="1" customWidth="1"/>
    <col min="6" max="6" width="13.140625" customWidth="1"/>
    <col min="7" max="9" width="13.42578125" customWidth="1"/>
    <col min="10" max="10" width="27.85546875" bestFit="1" customWidth="1"/>
    <col min="11" max="11" width="14.42578125" bestFit="1" customWidth="1"/>
  </cols>
  <sheetData>
    <row r="1" spans="2:11" ht="9.75" customHeight="1" thickBot="1" x14ac:dyDescent="0.3"/>
    <row r="2" spans="2:11" ht="15.75" thickBot="1" x14ac:dyDescent="0.3">
      <c r="B2" s="19" t="s">
        <v>33</v>
      </c>
      <c r="C2" s="20"/>
      <c r="D2" s="20"/>
      <c r="E2" s="20"/>
      <c r="F2" s="20"/>
      <c r="G2" s="20"/>
      <c r="H2" s="20"/>
      <c r="I2" s="20"/>
      <c r="J2" s="20"/>
      <c r="K2" s="21"/>
    </row>
    <row r="3" spans="2:11" x14ac:dyDescent="0.25">
      <c r="B3" s="1" t="s">
        <v>1</v>
      </c>
      <c r="C3" s="2" t="s">
        <v>2</v>
      </c>
      <c r="D3" s="2" t="s">
        <v>3</v>
      </c>
      <c r="E3" s="2" t="s">
        <v>4</v>
      </c>
      <c r="F3" s="12" t="s">
        <v>37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38</v>
      </c>
    </row>
    <row r="4" spans="2:11" ht="15.75" thickBot="1" x14ac:dyDescent="0.3">
      <c r="B4" s="5" t="s">
        <v>34</v>
      </c>
      <c r="C4" s="13" t="s">
        <v>10</v>
      </c>
      <c r="D4" s="13" t="s">
        <v>35</v>
      </c>
      <c r="E4" s="13" t="s">
        <v>35</v>
      </c>
      <c r="F4" s="16">
        <v>9281</v>
      </c>
      <c r="G4" s="9">
        <f>Master!G50</f>
        <v>67.269191450318516</v>
      </c>
      <c r="H4" s="9">
        <f>Master!H50</f>
        <v>58.844748896575503</v>
      </c>
      <c r="I4" s="9">
        <f>Master!I50</f>
        <v>54.178358735083968</v>
      </c>
      <c r="J4" s="9">
        <f>Master!J50</f>
        <v>60.061624629748891</v>
      </c>
      <c r="K4" s="18">
        <v>14.37</v>
      </c>
    </row>
    <row r="5" spans="2:11" ht="8.25" customHeight="1" thickBot="1" x14ac:dyDescent="0.3"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2:11" ht="15.75" thickBot="1" x14ac:dyDescent="0.3">
      <c r="B6" s="19" t="s">
        <v>36</v>
      </c>
      <c r="C6" s="20"/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" t="s">
        <v>1</v>
      </c>
      <c r="C7" s="2" t="s">
        <v>2</v>
      </c>
      <c r="D7" s="2" t="s">
        <v>3</v>
      </c>
      <c r="E7" s="2" t="s">
        <v>4</v>
      </c>
      <c r="F7" s="12" t="s">
        <v>37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38</v>
      </c>
    </row>
    <row r="8" spans="2:11" ht="15.75" thickBot="1" x14ac:dyDescent="0.3">
      <c r="B8" s="5" t="s">
        <v>34</v>
      </c>
      <c r="C8" s="13" t="s">
        <v>10</v>
      </c>
      <c r="D8" s="11" t="s">
        <v>35</v>
      </c>
      <c r="E8" s="11" t="s">
        <v>35</v>
      </c>
      <c r="F8" s="16">
        <f>F4</f>
        <v>9281</v>
      </c>
      <c r="G8" s="9">
        <f>Master!G54</f>
        <v>71.686662233077058</v>
      </c>
      <c r="H8" s="9">
        <f>Master!H54</f>
        <v>63.956596201532101</v>
      </c>
      <c r="I8" s="9">
        <f>Master!I54</f>
        <v>57.762168654033466</v>
      </c>
      <c r="J8" s="9">
        <f>Master!J54</f>
        <v>64.416331491943808</v>
      </c>
      <c r="K8" s="18">
        <f>K4</f>
        <v>14.37</v>
      </c>
    </row>
  </sheetData>
  <mergeCells count="2">
    <mergeCell ref="B2:K2"/>
    <mergeCell ref="B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NY</vt:lpstr>
      <vt:lpstr>DC</vt:lpstr>
      <vt:lpstr>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Holt Mettam</dc:creator>
  <cp:lastModifiedBy>Sheehan, Katie</cp:lastModifiedBy>
  <dcterms:created xsi:type="dcterms:W3CDTF">2022-10-28T21:15:09Z</dcterms:created>
  <dcterms:modified xsi:type="dcterms:W3CDTF">2022-11-01T18:09:43Z</dcterms:modified>
</cp:coreProperties>
</file>