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kechoi/Dropbox/1.1.Research_Current/2.Publications/5.InPress/201905_0711_SAVE_Paper_China/3.submission_20190711/Submission/"/>
    </mc:Choice>
  </mc:AlternateContent>
  <xr:revisionPtr revIDLastSave="0" documentId="13_ncr:1_{672355F8-CB77-4747-A590-FCF8A2A4C7C0}" xr6:coauthVersionLast="45" xr6:coauthVersionMax="45" xr10:uidLastSave="{00000000-0000-0000-0000-000000000000}"/>
  <bookViews>
    <workbookView xWindow="0" yWindow="460" windowWidth="24260" windowHeight="15280" xr2:uid="{00000000-000D-0000-FFFF-FFFF00000000}"/>
  </bookViews>
  <sheets>
    <sheet name="China_201815" sheetId="1" r:id="rId1"/>
    <sheet name="read me" sheetId="2" r:id="rId2"/>
  </sheets>
  <definedNames>
    <definedName name="_xlnm._FilterDatabase" localSheetId="0" hidden="1">China_201815!$E$1:$E$199</definedName>
    <definedName name="_xlnm.Print_Area" localSheetId="0">China_201815!$A$1:$BI$80</definedName>
    <definedName name="_xlnm.Print_Titles" localSheetId="0">China_201815!$A:$G,China_201815!$1:$1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48576" i="1" l="1"/>
  <c r="BG8" i="1" l="1"/>
  <c r="BA2" i="1" l="1"/>
  <c r="BB2" i="1"/>
  <c r="BC2" i="1"/>
  <c r="BD2" i="1"/>
  <c r="BE2" i="1"/>
  <c r="BA3" i="1"/>
  <c r="BB3" i="1"/>
  <c r="BC3" i="1"/>
  <c r="BD3" i="1"/>
  <c r="BE3" i="1"/>
  <c r="BA4" i="1"/>
  <c r="BB4" i="1"/>
  <c r="BC4" i="1"/>
  <c r="BD4" i="1"/>
  <c r="BE4" i="1"/>
  <c r="BA5" i="1"/>
  <c r="BB5" i="1"/>
  <c r="BC5" i="1"/>
  <c r="BD5" i="1"/>
  <c r="BE5" i="1"/>
  <c r="BA6" i="1"/>
  <c r="BB6" i="1"/>
  <c r="BC6" i="1"/>
  <c r="BD6" i="1"/>
  <c r="BE6" i="1"/>
  <c r="BA7" i="1"/>
  <c r="BB7" i="1"/>
  <c r="BD7" i="1"/>
  <c r="BE7" i="1"/>
  <c r="BA8" i="1"/>
  <c r="BD8" i="1"/>
  <c r="BE8" i="1"/>
  <c r="BA9" i="1"/>
  <c r="BC9" i="1"/>
  <c r="BD9" i="1"/>
  <c r="BE9" i="1"/>
  <c r="BA10" i="1"/>
  <c r="BB10" i="1"/>
  <c r="BD10" i="1"/>
  <c r="BE10" i="1"/>
  <c r="BA11" i="1"/>
  <c r="BB11" i="1"/>
  <c r="BC11" i="1"/>
  <c r="BD11" i="1"/>
  <c r="BE11" i="1"/>
  <c r="BA12" i="1"/>
  <c r="BB12" i="1"/>
  <c r="BC12" i="1"/>
  <c r="BD12" i="1"/>
  <c r="BE12" i="1"/>
  <c r="BA13" i="1"/>
  <c r="BB13" i="1"/>
  <c r="BC13" i="1"/>
  <c r="BD13" i="1"/>
  <c r="BE13" i="1"/>
  <c r="BA14" i="1"/>
  <c r="BI14" i="1" s="1"/>
  <c r="BC14" i="1"/>
  <c r="BD14" i="1"/>
  <c r="BE14" i="1"/>
  <c r="BA15" i="1"/>
  <c r="BB15" i="1"/>
  <c r="BC15" i="1"/>
  <c r="BD15" i="1"/>
  <c r="BE15" i="1"/>
  <c r="BA16" i="1"/>
  <c r="BB16" i="1"/>
  <c r="BC16" i="1"/>
  <c r="BD16" i="1"/>
  <c r="BE16" i="1"/>
  <c r="BA17" i="1"/>
  <c r="BB17" i="1"/>
  <c r="BD17" i="1"/>
  <c r="BE17" i="1"/>
  <c r="BA18" i="1"/>
  <c r="BB18" i="1"/>
  <c r="BC18" i="1"/>
  <c r="BD18" i="1"/>
  <c r="BE18" i="1"/>
  <c r="BA19" i="1"/>
  <c r="BB19" i="1"/>
  <c r="BC19" i="1"/>
  <c r="BD19" i="1"/>
  <c r="BE19" i="1"/>
  <c r="BA20" i="1"/>
  <c r="BC20" i="1"/>
  <c r="BD20" i="1"/>
  <c r="BE20" i="1"/>
  <c r="BA21" i="1"/>
  <c r="BB21" i="1"/>
  <c r="BC21" i="1"/>
  <c r="BD21" i="1"/>
  <c r="BE21" i="1"/>
  <c r="BA22" i="1"/>
  <c r="BB22" i="1"/>
  <c r="BC22" i="1"/>
  <c r="BD22" i="1"/>
  <c r="BE22" i="1"/>
  <c r="BA23" i="1"/>
  <c r="BB23" i="1"/>
  <c r="BC23" i="1"/>
  <c r="BD23" i="1"/>
  <c r="BE23" i="1"/>
  <c r="BA24" i="1"/>
  <c r="BC24" i="1"/>
  <c r="BD24" i="1"/>
  <c r="BE24" i="1"/>
  <c r="BA25" i="1"/>
  <c r="BB25" i="1"/>
  <c r="BC25" i="1"/>
  <c r="BD25" i="1"/>
  <c r="BE25" i="1"/>
  <c r="BA26" i="1"/>
  <c r="BB26" i="1"/>
  <c r="BC26" i="1"/>
  <c r="BD26" i="1"/>
  <c r="BE26" i="1"/>
  <c r="BA27" i="1"/>
  <c r="BC27" i="1"/>
  <c r="BD27" i="1"/>
  <c r="BE27" i="1"/>
  <c r="BA28" i="1"/>
  <c r="BB28" i="1"/>
  <c r="BC28" i="1"/>
  <c r="BD28" i="1"/>
  <c r="BE28" i="1"/>
  <c r="BA29" i="1"/>
  <c r="BB29" i="1"/>
  <c r="BD29" i="1"/>
  <c r="BE29" i="1"/>
  <c r="BA30" i="1"/>
  <c r="BB30" i="1"/>
  <c r="BD30" i="1"/>
  <c r="BE30" i="1"/>
  <c r="BA31" i="1"/>
  <c r="BB31" i="1"/>
  <c r="BD31" i="1"/>
  <c r="BE31" i="1"/>
  <c r="BA32" i="1"/>
  <c r="BB32" i="1"/>
  <c r="BC32" i="1"/>
  <c r="BD32" i="1"/>
  <c r="BE32" i="1"/>
  <c r="BA33" i="1"/>
  <c r="BB33" i="1"/>
  <c r="BC33" i="1"/>
  <c r="BD33" i="1"/>
  <c r="BE33" i="1"/>
  <c r="BA34" i="1"/>
  <c r="BB34" i="1"/>
  <c r="BD34" i="1"/>
  <c r="BE34" i="1"/>
  <c r="BA35" i="1"/>
  <c r="BI35" i="1" s="1"/>
  <c r="BB35" i="1"/>
  <c r="BD35" i="1"/>
  <c r="BE35" i="1"/>
  <c r="BA36" i="1"/>
  <c r="BB36" i="1"/>
  <c r="BC36" i="1"/>
  <c r="BD36" i="1"/>
  <c r="BE36" i="1"/>
  <c r="BA37" i="1"/>
  <c r="BB37" i="1"/>
  <c r="BC37" i="1"/>
  <c r="BD37" i="1"/>
  <c r="BE37" i="1"/>
  <c r="BA38" i="1"/>
  <c r="BB38" i="1"/>
  <c r="BC38" i="1"/>
  <c r="BD38" i="1"/>
  <c r="BE38" i="1"/>
  <c r="BA39" i="1"/>
  <c r="BB39" i="1"/>
  <c r="BC39" i="1"/>
  <c r="BD39" i="1"/>
  <c r="BE39" i="1"/>
  <c r="BA40" i="1"/>
  <c r="BI40" i="1" s="1"/>
  <c r="BB40" i="1"/>
  <c r="BD40" i="1"/>
  <c r="BE40" i="1"/>
  <c r="BA41" i="1"/>
  <c r="BB41" i="1"/>
  <c r="BD41" i="1"/>
  <c r="BE41" i="1"/>
  <c r="BA42" i="1"/>
  <c r="BB42" i="1"/>
  <c r="BC42" i="1"/>
  <c r="BD42" i="1"/>
  <c r="BE42" i="1"/>
  <c r="BA43" i="1"/>
  <c r="BB43" i="1"/>
  <c r="BC43" i="1"/>
  <c r="BD43" i="1"/>
  <c r="BE43" i="1"/>
  <c r="BA44" i="1"/>
  <c r="BB44" i="1"/>
  <c r="BC44" i="1"/>
  <c r="BD44" i="1"/>
  <c r="BE44" i="1"/>
  <c r="BA45" i="1"/>
  <c r="BC45" i="1"/>
  <c r="BD45" i="1"/>
  <c r="BE45" i="1"/>
  <c r="BA46" i="1"/>
  <c r="BB46" i="1"/>
  <c r="BD46" i="1"/>
  <c r="BE46" i="1"/>
  <c r="BA47" i="1"/>
  <c r="BB47" i="1"/>
  <c r="BC47" i="1"/>
  <c r="BD47" i="1"/>
  <c r="BE47" i="1"/>
  <c r="BA48" i="1"/>
  <c r="BB48" i="1"/>
  <c r="BC48" i="1"/>
  <c r="BD48" i="1"/>
  <c r="BE48" i="1"/>
  <c r="BA49" i="1"/>
  <c r="BB49" i="1"/>
  <c r="BC49" i="1"/>
  <c r="BD49" i="1"/>
  <c r="BE49" i="1"/>
  <c r="BA50" i="1"/>
  <c r="BB50" i="1"/>
  <c r="BD50" i="1"/>
  <c r="BE50" i="1"/>
  <c r="BA51" i="1"/>
  <c r="BB51" i="1"/>
  <c r="BC51" i="1"/>
  <c r="BD51" i="1"/>
  <c r="BE51" i="1"/>
  <c r="BA52" i="1"/>
  <c r="BC52" i="1"/>
  <c r="BD52" i="1"/>
  <c r="BE52" i="1"/>
  <c r="BA53" i="1"/>
  <c r="BB53" i="1"/>
  <c r="BC53" i="1"/>
  <c r="BD53" i="1"/>
  <c r="BE53" i="1"/>
  <c r="BA54" i="1"/>
  <c r="BI54" i="1" s="1"/>
  <c r="BB54" i="1"/>
  <c r="BD54" i="1"/>
  <c r="BE54" i="1"/>
  <c r="BA55" i="1"/>
  <c r="BB55" i="1"/>
  <c r="BC55" i="1"/>
  <c r="BD55" i="1"/>
  <c r="BE55" i="1"/>
  <c r="BA56" i="1"/>
  <c r="BB56" i="1"/>
  <c r="BC56" i="1"/>
  <c r="BD56" i="1"/>
  <c r="BE56" i="1"/>
  <c r="BA57" i="1"/>
  <c r="BB57" i="1"/>
  <c r="BC57" i="1"/>
  <c r="BD57" i="1"/>
  <c r="BE57" i="1"/>
  <c r="BA58" i="1"/>
  <c r="BB58" i="1"/>
  <c r="BC58" i="1"/>
  <c r="BD58" i="1"/>
  <c r="BE58" i="1"/>
  <c r="BA59" i="1"/>
  <c r="BI59" i="1" s="1"/>
  <c r="BB59" i="1"/>
  <c r="BC59" i="1"/>
  <c r="BD59" i="1"/>
  <c r="BE59" i="1"/>
  <c r="BA60" i="1"/>
  <c r="BC60" i="1"/>
  <c r="BD60" i="1"/>
  <c r="BE60" i="1"/>
  <c r="BA61" i="1"/>
  <c r="BB61" i="1"/>
  <c r="BD61" i="1"/>
  <c r="BE61" i="1"/>
  <c r="BA62" i="1"/>
  <c r="BB62" i="1"/>
  <c r="BD62" i="1"/>
  <c r="BE62" i="1"/>
  <c r="BA63" i="1"/>
  <c r="BB63" i="1"/>
  <c r="BC63" i="1"/>
  <c r="BD63" i="1"/>
  <c r="BE63" i="1"/>
  <c r="BA64" i="1"/>
  <c r="BB64" i="1"/>
  <c r="BC64" i="1"/>
  <c r="BD64" i="1"/>
  <c r="BE64" i="1"/>
  <c r="BA65" i="1"/>
  <c r="BC65" i="1"/>
  <c r="BD65" i="1"/>
  <c r="BE65" i="1"/>
  <c r="BA66" i="1"/>
  <c r="BB66" i="1"/>
  <c r="BC66" i="1"/>
  <c r="BD66" i="1"/>
  <c r="BE66" i="1"/>
  <c r="BA67" i="1"/>
  <c r="BB67" i="1"/>
  <c r="BC67" i="1"/>
  <c r="BD67" i="1"/>
  <c r="BE67" i="1"/>
  <c r="BA68" i="1"/>
  <c r="BB68" i="1"/>
  <c r="BD68" i="1"/>
  <c r="BE68" i="1"/>
  <c r="BA69" i="1"/>
  <c r="BC69" i="1"/>
  <c r="BD69" i="1"/>
  <c r="BE69" i="1"/>
  <c r="BA70" i="1"/>
  <c r="BC70" i="1"/>
  <c r="BD70" i="1"/>
  <c r="BE70" i="1"/>
  <c r="BA71" i="1"/>
  <c r="BB71" i="1"/>
  <c r="BC71" i="1"/>
  <c r="BD71" i="1"/>
  <c r="BE71" i="1"/>
  <c r="BA72" i="1"/>
  <c r="BB72" i="1"/>
  <c r="BC72" i="1"/>
  <c r="BD72" i="1"/>
  <c r="BE72" i="1"/>
  <c r="BA73" i="1"/>
  <c r="BB73" i="1"/>
  <c r="BC73" i="1"/>
  <c r="BD73" i="1"/>
  <c r="BE73" i="1"/>
  <c r="BA74" i="1"/>
  <c r="BB74" i="1"/>
  <c r="BC74" i="1"/>
  <c r="BD74" i="1"/>
  <c r="BE74" i="1"/>
  <c r="BA75" i="1"/>
  <c r="BB75" i="1"/>
  <c r="BD75" i="1"/>
  <c r="BE75" i="1"/>
  <c r="BA76" i="1"/>
  <c r="BB76" i="1"/>
  <c r="BD76" i="1"/>
  <c r="BE76" i="1"/>
  <c r="BA77" i="1"/>
  <c r="BB77" i="1"/>
  <c r="BC77" i="1"/>
  <c r="BD77" i="1"/>
  <c r="BE77" i="1"/>
  <c r="BA78" i="1"/>
  <c r="BB78" i="1"/>
  <c r="BD78" i="1"/>
  <c r="BE78" i="1"/>
  <c r="BA79" i="1"/>
  <c r="BC79" i="1"/>
  <c r="BD79" i="1"/>
  <c r="BE79" i="1"/>
  <c r="BA80" i="1"/>
  <c r="BB80" i="1"/>
  <c r="BC80" i="1"/>
  <c r="BD80" i="1"/>
  <c r="BE80" i="1"/>
  <c r="AV2" i="1"/>
  <c r="AW2" i="1"/>
  <c r="AX2" i="1"/>
  <c r="AY2" i="1"/>
  <c r="AZ2" i="1"/>
  <c r="AV3" i="1"/>
  <c r="BH3" i="1" s="1"/>
  <c r="AW3" i="1"/>
  <c r="AX3" i="1"/>
  <c r="AY3" i="1"/>
  <c r="AZ3" i="1"/>
  <c r="AV4" i="1"/>
  <c r="AW4" i="1"/>
  <c r="AX4" i="1"/>
  <c r="AY4" i="1"/>
  <c r="AZ4" i="1"/>
  <c r="AV5" i="1"/>
  <c r="AW5" i="1"/>
  <c r="AX5" i="1"/>
  <c r="AY5" i="1"/>
  <c r="AZ5" i="1"/>
  <c r="AV6" i="1"/>
  <c r="AW6" i="1"/>
  <c r="AX6" i="1"/>
  <c r="AY6" i="1"/>
  <c r="AZ6" i="1"/>
  <c r="AV7" i="1"/>
  <c r="AW7" i="1"/>
  <c r="AX7" i="1"/>
  <c r="AY7" i="1"/>
  <c r="AZ7" i="1"/>
  <c r="AV8" i="1"/>
  <c r="AW8" i="1"/>
  <c r="AY8" i="1"/>
  <c r="AZ8" i="1"/>
  <c r="AV9" i="1"/>
  <c r="AX9" i="1"/>
  <c r="AY9" i="1"/>
  <c r="AZ9" i="1"/>
  <c r="AV10" i="1"/>
  <c r="AW10" i="1"/>
  <c r="AX10" i="1"/>
  <c r="AY10" i="1"/>
  <c r="AZ10" i="1"/>
  <c r="AV11" i="1"/>
  <c r="AW11" i="1"/>
  <c r="AX11" i="1"/>
  <c r="AY11" i="1"/>
  <c r="AZ11" i="1"/>
  <c r="AV12" i="1"/>
  <c r="AW12" i="1"/>
  <c r="AX12" i="1"/>
  <c r="AY12" i="1"/>
  <c r="AZ12" i="1"/>
  <c r="AV13" i="1"/>
  <c r="AW13" i="1"/>
  <c r="AX13" i="1"/>
  <c r="AY13" i="1"/>
  <c r="AZ13" i="1"/>
  <c r="AV14" i="1"/>
  <c r="AX14" i="1"/>
  <c r="AY14" i="1"/>
  <c r="AZ14" i="1"/>
  <c r="AV15" i="1"/>
  <c r="AW15" i="1"/>
  <c r="AX15" i="1"/>
  <c r="AY15" i="1"/>
  <c r="AZ15" i="1"/>
  <c r="AV16" i="1"/>
  <c r="AX16" i="1"/>
  <c r="AY16" i="1"/>
  <c r="AZ16" i="1"/>
  <c r="AV17" i="1"/>
  <c r="AW17" i="1"/>
  <c r="AY17" i="1"/>
  <c r="AZ17" i="1"/>
  <c r="AV18" i="1"/>
  <c r="AW18" i="1"/>
  <c r="AX18" i="1"/>
  <c r="AY18" i="1"/>
  <c r="AZ18" i="1"/>
  <c r="AV19" i="1"/>
  <c r="AW19" i="1"/>
  <c r="AX19" i="1"/>
  <c r="AY19" i="1"/>
  <c r="AZ19" i="1"/>
  <c r="AV20" i="1"/>
  <c r="AW20" i="1"/>
  <c r="AX20" i="1"/>
  <c r="AY20" i="1"/>
  <c r="AZ20" i="1"/>
  <c r="AV21" i="1"/>
  <c r="AW21" i="1"/>
  <c r="AY21" i="1"/>
  <c r="AZ21" i="1"/>
  <c r="AV22" i="1"/>
  <c r="AX22" i="1"/>
  <c r="AY22" i="1"/>
  <c r="AZ22" i="1"/>
  <c r="AV23" i="1"/>
  <c r="AW23" i="1"/>
  <c r="AX23" i="1"/>
  <c r="AY23" i="1"/>
  <c r="AZ23" i="1"/>
  <c r="AV24" i="1"/>
  <c r="AX24" i="1"/>
  <c r="AY24" i="1"/>
  <c r="AZ24" i="1"/>
  <c r="AV25" i="1"/>
  <c r="AX25" i="1"/>
  <c r="AY25" i="1"/>
  <c r="AZ25" i="1"/>
  <c r="AV26" i="1"/>
  <c r="AW26" i="1"/>
  <c r="AX26" i="1"/>
  <c r="AY26" i="1"/>
  <c r="AZ26" i="1"/>
  <c r="AV27" i="1"/>
  <c r="AW27" i="1"/>
  <c r="AX27" i="1"/>
  <c r="AY27" i="1"/>
  <c r="AZ27" i="1"/>
  <c r="AV28" i="1"/>
  <c r="AW28" i="1"/>
  <c r="AX28" i="1"/>
  <c r="AY28" i="1"/>
  <c r="AZ28" i="1"/>
  <c r="AV29" i="1"/>
  <c r="AW29" i="1"/>
  <c r="AX29" i="1"/>
  <c r="AY29" i="1"/>
  <c r="AZ29" i="1"/>
  <c r="AV30" i="1"/>
  <c r="AW30" i="1"/>
  <c r="AX30" i="1"/>
  <c r="AY30" i="1"/>
  <c r="AZ30" i="1"/>
  <c r="AV31" i="1"/>
  <c r="AW31" i="1"/>
  <c r="AY31" i="1"/>
  <c r="AZ31" i="1"/>
  <c r="AV32" i="1"/>
  <c r="AW32" i="1"/>
  <c r="AY32" i="1"/>
  <c r="AZ32" i="1"/>
  <c r="AV33" i="1"/>
  <c r="AW33" i="1"/>
  <c r="AY33" i="1"/>
  <c r="AZ33" i="1"/>
  <c r="AV34" i="1"/>
  <c r="AW34" i="1"/>
  <c r="AY34" i="1"/>
  <c r="AZ34" i="1"/>
  <c r="AV35" i="1"/>
  <c r="AW35" i="1"/>
  <c r="AY35" i="1"/>
  <c r="AZ35" i="1"/>
  <c r="AV36" i="1"/>
  <c r="AW36" i="1"/>
  <c r="AX36" i="1"/>
  <c r="AY36" i="1"/>
  <c r="AZ36" i="1"/>
  <c r="AV37" i="1"/>
  <c r="AW37" i="1"/>
  <c r="AY37" i="1"/>
  <c r="AZ37" i="1"/>
  <c r="AV38" i="1"/>
  <c r="BH38" i="1" s="1"/>
  <c r="AW38" i="1"/>
  <c r="AY38" i="1"/>
  <c r="AZ38" i="1"/>
  <c r="AV39" i="1"/>
  <c r="AW39" i="1"/>
  <c r="AY39" i="1"/>
  <c r="AZ39" i="1"/>
  <c r="AV40" i="1"/>
  <c r="BH40" i="1" s="1"/>
  <c r="AW40" i="1"/>
  <c r="AY40" i="1"/>
  <c r="AZ40" i="1"/>
  <c r="AV41" i="1"/>
  <c r="AW41" i="1"/>
  <c r="AY41" i="1"/>
  <c r="AZ41" i="1"/>
  <c r="AV42" i="1"/>
  <c r="BH42" i="1" s="1"/>
  <c r="AW42" i="1"/>
  <c r="AY42" i="1"/>
  <c r="AZ42" i="1"/>
  <c r="AV43" i="1"/>
  <c r="AW43" i="1"/>
  <c r="AY43" i="1"/>
  <c r="AZ43" i="1"/>
  <c r="AV44" i="1"/>
  <c r="BH44" i="1" s="1"/>
  <c r="AW44" i="1"/>
  <c r="AY44" i="1"/>
  <c r="AZ44" i="1"/>
  <c r="AV45" i="1"/>
  <c r="AW45" i="1"/>
  <c r="AY45" i="1"/>
  <c r="AZ45" i="1"/>
  <c r="AV46" i="1"/>
  <c r="BH46" i="1" s="1"/>
  <c r="AW46" i="1"/>
  <c r="AY46" i="1"/>
  <c r="AZ46" i="1"/>
  <c r="AV47" i="1"/>
  <c r="AW47" i="1"/>
  <c r="AY47" i="1"/>
  <c r="AZ47" i="1"/>
  <c r="AV48" i="1"/>
  <c r="BH48" i="1" s="1"/>
  <c r="AW48" i="1"/>
  <c r="AY48" i="1"/>
  <c r="AZ48" i="1"/>
  <c r="AV49" i="1"/>
  <c r="AX49" i="1"/>
  <c r="AY49" i="1"/>
  <c r="AZ49" i="1"/>
  <c r="AV50" i="1"/>
  <c r="AW50" i="1"/>
  <c r="AY50" i="1"/>
  <c r="AZ50" i="1"/>
  <c r="AV51" i="1"/>
  <c r="AW51" i="1"/>
  <c r="AY51" i="1"/>
  <c r="AZ51" i="1"/>
  <c r="AV52" i="1"/>
  <c r="AW52" i="1"/>
  <c r="AX52" i="1"/>
  <c r="AY52" i="1"/>
  <c r="AZ52" i="1"/>
  <c r="AV53" i="1"/>
  <c r="AW53" i="1"/>
  <c r="AY53" i="1"/>
  <c r="AZ53" i="1"/>
  <c r="AV54" i="1"/>
  <c r="AW54" i="1"/>
  <c r="AX54" i="1"/>
  <c r="AY54" i="1"/>
  <c r="AZ54" i="1"/>
  <c r="AV55" i="1"/>
  <c r="AW55" i="1"/>
  <c r="AY55" i="1"/>
  <c r="AZ55" i="1"/>
  <c r="AV56" i="1"/>
  <c r="AW56" i="1"/>
  <c r="AX56" i="1"/>
  <c r="AY56" i="1"/>
  <c r="AZ56" i="1"/>
  <c r="AV57" i="1"/>
  <c r="AW57" i="1"/>
  <c r="AX57" i="1"/>
  <c r="AY57" i="1"/>
  <c r="AZ57" i="1"/>
  <c r="AV58" i="1"/>
  <c r="AW58" i="1"/>
  <c r="AY58" i="1"/>
  <c r="AZ58" i="1"/>
  <c r="AV59" i="1"/>
  <c r="AW59" i="1"/>
  <c r="AX59" i="1"/>
  <c r="AY59" i="1"/>
  <c r="AZ59" i="1"/>
  <c r="AV60" i="1"/>
  <c r="AW60" i="1"/>
  <c r="AY60" i="1"/>
  <c r="AZ60" i="1"/>
  <c r="AV61" i="1"/>
  <c r="AW61" i="1"/>
  <c r="AX61" i="1"/>
  <c r="AY61" i="1"/>
  <c r="AZ61" i="1"/>
  <c r="AV62" i="1"/>
  <c r="AW62" i="1"/>
  <c r="AY62" i="1"/>
  <c r="AZ62" i="1"/>
  <c r="AV63" i="1"/>
  <c r="AW63" i="1"/>
  <c r="AX63" i="1"/>
  <c r="AY63" i="1"/>
  <c r="AZ63" i="1"/>
  <c r="AV64" i="1"/>
  <c r="AW64" i="1"/>
  <c r="AY64" i="1"/>
  <c r="AZ64" i="1"/>
  <c r="AV65" i="1"/>
  <c r="AW65" i="1"/>
  <c r="AX65" i="1"/>
  <c r="AY65" i="1"/>
  <c r="AZ65" i="1"/>
  <c r="AV66" i="1"/>
  <c r="AW66" i="1"/>
  <c r="AX66" i="1"/>
  <c r="AY66" i="1"/>
  <c r="AZ66" i="1"/>
  <c r="AV67" i="1"/>
  <c r="AW67" i="1"/>
  <c r="AY67" i="1"/>
  <c r="AZ67" i="1"/>
  <c r="AV68" i="1"/>
  <c r="AW68" i="1"/>
  <c r="AY68" i="1"/>
  <c r="AZ68" i="1"/>
  <c r="AV69" i="1"/>
  <c r="AW69" i="1"/>
  <c r="AY69" i="1"/>
  <c r="AZ69" i="1"/>
  <c r="AV70" i="1"/>
  <c r="AW70" i="1"/>
  <c r="AY70" i="1"/>
  <c r="AZ70" i="1"/>
  <c r="AV71" i="1"/>
  <c r="AW71" i="1"/>
  <c r="AX71" i="1"/>
  <c r="AY71" i="1"/>
  <c r="AZ71" i="1"/>
  <c r="AV72" i="1"/>
  <c r="AW72" i="1"/>
  <c r="AX72" i="1"/>
  <c r="AY72" i="1"/>
  <c r="AZ72" i="1"/>
  <c r="AV73" i="1"/>
  <c r="AX73" i="1"/>
  <c r="AY73" i="1"/>
  <c r="AZ73" i="1"/>
  <c r="AV74" i="1"/>
  <c r="AW74" i="1"/>
  <c r="AX74" i="1"/>
  <c r="AY74" i="1"/>
  <c r="AZ74" i="1"/>
  <c r="AV75" i="1"/>
  <c r="BH75" i="1" s="1"/>
  <c r="AW75" i="1"/>
  <c r="AY75" i="1"/>
  <c r="AZ75" i="1"/>
  <c r="AV76" i="1"/>
  <c r="AW76" i="1"/>
  <c r="AX76" i="1"/>
  <c r="AY76" i="1"/>
  <c r="AZ76" i="1"/>
  <c r="AV77" i="1"/>
  <c r="AW77" i="1"/>
  <c r="AX77" i="1"/>
  <c r="AY77" i="1"/>
  <c r="AZ77" i="1"/>
  <c r="AV78" i="1"/>
  <c r="AW78" i="1"/>
  <c r="AY78" i="1"/>
  <c r="AZ78" i="1"/>
  <c r="AV79" i="1"/>
  <c r="AW79" i="1"/>
  <c r="AX79" i="1"/>
  <c r="AY79" i="1"/>
  <c r="AZ79" i="1"/>
  <c r="AV80" i="1"/>
  <c r="AW80" i="1"/>
  <c r="AY80" i="1"/>
  <c r="AZ80" i="1"/>
  <c r="BI67" i="1" l="1"/>
  <c r="BH41" i="1"/>
  <c r="BH49" i="1"/>
  <c r="BH45" i="1"/>
  <c r="BH37" i="1"/>
  <c r="BH58" i="1"/>
  <c r="BH51" i="1"/>
  <c r="BH47" i="1"/>
  <c r="BH43" i="1"/>
  <c r="BH39" i="1"/>
  <c r="BI48" i="1"/>
  <c r="BI41" i="1"/>
  <c r="BI34" i="1"/>
  <c r="BI20" i="1"/>
  <c r="BH50" i="1"/>
  <c r="BH76" i="1"/>
  <c r="BH66" i="1"/>
  <c r="BH59" i="1"/>
  <c r="BI42" i="1"/>
  <c r="BI36" i="1"/>
  <c r="BI26" i="1"/>
  <c r="BI21" i="1"/>
  <c r="BI5" i="1"/>
  <c r="BH74" i="1"/>
  <c r="BH73" i="1"/>
  <c r="BH65" i="1"/>
  <c r="BH64" i="1"/>
  <c r="BH57" i="1"/>
  <c r="BH36" i="1"/>
  <c r="BH35" i="1"/>
  <c r="BH34" i="1"/>
  <c r="BH33" i="1"/>
  <c r="BH32" i="1"/>
  <c r="BH31" i="1"/>
  <c r="BH27" i="1"/>
  <c r="BH19" i="1"/>
  <c r="BH12" i="1"/>
  <c r="BH6" i="1"/>
  <c r="BH2" i="1"/>
  <c r="BI73" i="1"/>
  <c r="BI66" i="1"/>
  <c r="BI65" i="1"/>
  <c r="BI58" i="1"/>
  <c r="BI53" i="1"/>
  <c r="BI52" i="1"/>
  <c r="BI47" i="1"/>
  <c r="BI46" i="1"/>
  <c r="BI45" i="1"/>
  <c r="BI39" i="1"/>
  <c r="BI33" i="1"/>
  <c r="BI25" i="1"/>
  <c r="BI24" i="1"/>
  <c r="BI19" i="1"/>
  <c r="BI13" i="1"/>
  <c r="BI4" i="1"/>
  <c r="BH52" i="1"/>
  <c r="BH28" i="1"/>
  <c r="BH20" i="1"/>
  <c r="BH13" i="1"/>
  <c r="BH7" i="1"/>
  <c r="BI74" i="1"/>
  <c r="BI55" i="1"/>
  <c r="BI15" i="1"/>
  <c r="BH80" i="1"/>
  <c r="BH79" i="1"/>
  <c r="BH78" i="1"/>
  <c r="BH72" i="1"/>
  <c r="BH63" i="1"/>
  <c r="BH62" i="1"/>
  <c r="BH56" i="1"/>
  <c r="BH55" i="1"/>
  <c r="BH30" i="1"/>
  <c r="BH26" i="1"/>
  <c r="BH25" i="1"/>
  <c r="BH24" i="1"/>
  <c r="BH18" i="1"/>
  <c r="BH17" i="1"/>
  <c r="BH16" i="1"/>
  <c r="BH11" i="1"/>
  <c r="BH5" i="1"/>
  <c r="BI80" i="1"/>
  <c r="BI79" i="1"/>
  <c r="BI78" i="1"/>
  <c r="BI72" i="1"/>
  <c r="BI64" i="1"/>
  <c r="BI57" i="1"/>
  <c r="BI51" i="1"/>
  <c r="BI50" i="1"/>
  <c r="BI44" i="1"/>
  <c r="BI38" i="1"/>
  <c r="BI32" i="1"/>
  <c r="BI31" i="1"/>
  <c r="BI30" i="1"/>
  <c r="BI29" i="1"/>
  <c r="BI23" i="1"/>
  <c r="BI18" i="1"/>
  <c r="BI17" i="1"/>
  <c r="BI12" i="1"/>
  <c r="BI8" i="1"/>
  <c r="BI7" i="1"/>
  <c r="BI3" i="1"/>
  <c r="BH77" i="1"/>
  <c r="BH71" i="1"/>
  <c r="BH70" i="1"/>
  <c r="BH69" i="1"/>
  <c r="BH68" i="1"/>
  <c r="BH67" i="1"/>
  <c r="BH61" i="1"/>
  <c r="BH60" i="1"/>
  <c r="BH54" i="1"/>
  <c r="BH53" i="1"/>
  <c r="BH29" i="1"/>
  <c r="BH23" i="1"/>
  <c r="BH22" i="1"/>
  <c r="BH21" i="1"/>
  <c r="BH15" i="1"/>
  <c r="BH14" i="1"/>
  <c r="BH10" i="1"/>
  <c r="BH9" i="1"/>
  <c r="BH8" i="1"/>
  <c r="BH4" i="1"/>
  <c r="BI77" i="1"/>
  <c r="BI76" i="1"/>
  <c r="BI75" i="1"/>
  <c r="BI71" i="1"/>
  <c r="BI70" i="1"/>
  <c r="BI69" i="1"/>
  <c r="BI68" i="1"/>
  <c r="BI63" i="1"/>
  <c r="BI62" i="1"/>
  <c r="BI61" i="1"/>
  <c r="BI60" i="1"/>
  <c r="BI56" i="1"/>
  <c r="BI49" i="1"/>
  <c r="BI43" i="1"/>
  <c r="BI37" i="1"/>
  <c r="BI28" i="1"/>
  <c r="BI27" i="1"/>
  <c r="BI22" i="1"/>
  <c r="BI16" i="1"/>
  <c r="BI11" i="1"/>
  <c r="BI10" i="1"/>
  <c r="BI9" i="1"/>
  <c r="BI6" i="1"/>
  <c r="BI2" i="1"/>
  <c r="AS2" i="1"/>
  <c r="AT2" i="1"/>
  <c r="AS4" i="1"/>
  <c r="AS5" i="1"/>
  <c r="AM23" i="1"/>
  <c r="AN23" i="1"/>
  <c r="AP23" i="1"/>
  <c r="AQ23" i="1"/>
  <c r="AS23" i="1"/>
  <c r="AT23" i="1"/>
  <c r="AM24" i="1"/>
  <c r="AN24" i="1"/>
  <c r="AP24" i="1"/>
  <c r="AQ24" i="1"/>
  <c r="AS24" i="1"/>
  <c r="AT24" i="1"/>
  <c r="AM25" i="1"/>
  <c r="AN25" i="1"/>
  <c r="AP25" i="1"/>
  <c r="AQ25" i="1"/>
  <c r="AS25" i="1"/>
  <c r="AT25" i="1"/>
  <c r="AM26" i="1"/>
  <c r="AN26" i="1"/>
  <c r="AP26" i="1"/>
  <c r="AQ26" i="1"/>
  <c r="AS26" i="1"/>
  <c r="AT26" i="1"/>
  <c r="AM27" i="1"/>
  <c r="AN27" i="1"/>
  <c r="AP27" i="1"/>
  <c r="AQ27" i="1"/>
  <c r="AS27" i="1"/>
  <c r="AT27" i="1"/>
  <c r="AM28" i="1"/>
  <c r="AN28" i="1"/>
  <c r="AP28" i="1"/>
  <c r="AQ28" i="1"/>
  <c r="AS28" i="1"/>
  <c r="AT28" i="1"/>
  <c r="AM29" i="1"/>
  <c r="AN29" i="1"/>
  <c r="AP29" i="1"/>
  <c r="AQ29" i="1"/>
  <c r="AS29" i="1"/>
  <c r="AT29" i="1"/>
  <c r="AM30" i="1"/>
  <c r="AN30" i="1"/>
  <c r="AP30" i="1"/>
  <c r="AQ30" i="1"/>
  <c r="AS30" i="1"/>
  <c r="AT30" i="1"/>
  <c r="AM12" i="1"/>
  <c r="AN12" i="1"/>
  <c r="AP12" i="1"/>
  <c r="AQ12" i="1"/>
  <c r="AS12" i="1"/>
  <c r="AT12" i="1"/>
  <c r="AM13" i="1"/>
  <c r="AN13" i="1"/>
  <c r="AP13" i="1"/>
  <c r="AQ13" i="1"/>
  <c r="AS13" i="1"/>
  <c r="AT13" i="1"/>
  <c r="AM14" i="1"/>
  <c r="AN14" i="1"/>
  <c r="AP14" i="1"/>
  <c r="AQ14" i="1"/>
  <c r="AS14" i="1"/>
  <c r="AT14" i="1"/>
  <c r="AM15" i="1"/>
  <c r="AN15" i="1"/>
  <c r="AP15" i="1"/>
  <c r="AQ15" i="1"/>
  <c r="AS15" i="1"/>
  <c r="AT15" i="1"/>
  <c r="AM16" i="1"/>
  <c r="AN16" i="1"/>
  <c r="AP16" i="1"/>
  <c r="AQ16" i="1"/>
  <c r="AS16" i="1"/>
  <c r="AT16" i="1"/>
  <c r="AM17" i="1"/>
  <c r="AN17" i="1"/>
  <c r="AP17" i="1"/>
  <c r="AQ17" i="1"/>
  <c r="AS17" i="1"/>
  <c r="AT17" i="1"/>
  <c r="AM18" i="1"/>
  <c r="AN18" i="1"/>
  <c r="AP18" i="1"/>
  <c r="AQ18" i="1"/>
  <c r="AS18" i="1"/>
  <c r="AT18" i="1"/>
  <c r="AM19" i="1"/>
  <c r="AN19" i="1"/>
  <c r="AP19" i="1"/>
  <c r="AQ19" i="1"/>
  <c r="AS19" i="1"/>
  <c r="AT19" i="1"/>
  <c r="AM20" i="1"/>
  <c r="AN20" i="1"/>
  <c r="AP20" i="1"/>
  <c r="AQ20" i="1"/>
  <c r="AS20" i="1"/>
  <c r="AT20" i="1"/>
  <c r="AM21" i="1"/>
  <c r="AN21" i="1"/>
  <c r="AP21" i="1"/>
  <c r="AQ21" i="1"/>
  <c r="AS21" i="1"/>
  <c r="AT21" i="1"/>
  <c r="AM2" i="1"/>
  <c r="AN2" i="1"/>
  <c r="AP2" i="1"/>
  <c r="AQ2" i="1"/>
  <c r="AM3" i="1"/>
  <c r="AN3" i="1"/>
  <c r="AP3" i="1"/>
  <c r="AQ3" i="1"/>
  <c r="AS3" i="1"/>
  <c r="AT3" i="1"/>
  <c r="AM4" i="1"/>
  <c r="AN4" i="1"/>
  <c r="AP4" i="1"/>
  <c r="AQ4" i="1"/>
  <c r="AM5" i="1"/>
  <c r="AN5" i="1"/>
  <c r="AP5" i="1"/>
  <c r="AQ5" i="1"/>
  <c r="AT5" i="1"/>
  <c r="AM6" i="1"/>
  <c r="AN6" i="1"/>
  <c r="AP6" i="1"/>
  <c r="AQ6" i="1"/>
  <c r="AS6" i="1"/>
  <c r="AT6" i="1"/>
  <c r="AM7" i="1"/>
  <c r="AN7" i="1"/>
  <c r="AP7" i="1"/>
  <c r="AQ7" i="1"/>
  <c r="AS7" i="1"/>
  <c r="AT7" i="1"/>
  <c r="AM8" i="1"/>
  <c r="AN8" i="1"/>
  <c r="AP8" i="1"/>
  <c r="AQ8" i="1"/>
  <c r="AS8" i="1"/>
  <c r="AT8" i="1"/>
  <c r="AM9" i="1"/>
  <c r="AN9" i="1"/>
  <c r="AP9" i="1"/>
  <c r="AQ9" i="1"/>
  <c r="AS9" i="1"/>
  <c r="AT9" i="1"/>
  <c r="AM10" i="1"/>
  <c r="AN10" i="1"/>
  <c r="AP10" i="1"/>
  <c r="AQ10" i="1"/>
  <c r="AS10" i="1"/>
  <c r="AT10" i="1"/>
  <c r="AM11" i="1"/>
  <c r="AN11" i="1"/>
  <c r="AP11" i="1"/>
  <c r="AQ11" i="1"/>
  <c r="AS11" i="1"/>
  <c r="AT11" i="1"/>
  <c r="AM43" i="1"/>
  <c r="AN43" i="1"/>
  <c r="AP43" i="1"/>
  <c r="AQ43" i="1"/>
  <c r="AS43" i="1"/>
  <c r="AT43" i="1"/>
  <c r="AM44" i="1"/>
  <c r="AN44" i="1"/>
  <c r="AP44" i="1"/>
  <c r="AQ44" i="1"/>
  <c r="AS44" i="1"/>
  <c r="AT44" i="1"/>
  <c r="AM45" i="1"/>
  <c r="AN45" i="1"/>
  <c r="AP45" i="1"/>
  <c r="AQ45" i="1"/>
  <c r="AS45" i="1"/>
  <c r="AT45" i="1"/>
  <c r="AM46" i="1"/>
  <c r="AN46" i="1"/>
  <c r="AP46" i="1"/>
  <c r="AQ46" i="1"/>
  <c r="AS46" i="1"/>
  <c r="AT46" i="1"/>
  <c r="AM47" i="1"/>
  <c r="AN47" i="1"/>
  <c r="AP47" i="1"/>
  <c r="AQ47" i="1"/>
  <c r="AS47" i="1"/>
  <c r="AT47" i="1"/>
  <c r="AM48" i="1"/>
  <c r="AN48" i="1"/>
  <c r="AP48" i="1"/>
  <c r="AQ48" i="1"/>
  <c r="AS48" i="1"/>
  <c r="AT48" i="1"/>
  <c r="AM49" i="1"/>
  <c r="AN49" i="1"/>
  <c r="AP49" i="1"/>
  <c r="AQ49" i="1"/>
  <c r="AS49" i="1"/>
  <c r="AT49" i="1"/>
  <c r="AM50" i="1"/>
  <c r="AN50" i="1"/>
  <c r="AP50" i="1"/>
  <c r="AQ50" i="1"/>
  <c r="AS50" i="1"/>
  <c r="AT50" i="1"/>
  <c r="AM31" i="1"/>
  <c r="AN31" i="1"/>
  <c r="AP31" i="1"/>
  <c r="AQ31" i="1"/>
  <c r="AS31" i="1"/>
  <c r="AT31" i="1"/>
  <c r="AM32" i="1"/>
  <c r="AN32" i="1"/>
  <c r="AP32" i="1"/>
  <c r="AQ32" i="1"/>
  <c r="AS32" i="1"/>
  <c r="AT32" i="1"/>
  <c r="AM33" i="1"/>
  <c r="AN33" i="1"/>
  <c r="AP33" i="1"/>
  <c r="AQ33" i="1"/>
  <c r="AS33" i="1"/>
  <c r="AT33" i="1"/>
  <c r="AM34" i="1"/>
  <c r="AN34" i="1"/>
  <c r="AP34" i="1"/>
  <c r="AQ34" i="1"/>
  <c r="AS34" i="1"/>
  <c r="AT34" i="1"/>
  <c r="AM35" i="1"/>
  <c r="AN35" i="1"/>
  <c r="AP35" i="1"/>
  <c r="AQ35" i="1"/>
  <c r="AS35" i="1"/>
  <c r="AT35" i="1"/>
  <c r="AM36" i="1"/>
  <c r="AN36" i="1"/>
  <c r="AP36" i="1"/>
  <c r="AQ36" i="1"/>
  <c r="AS36" i="1"/>
  <c r="AT36" i="1"/>
  <c r="AM37" i="1"/>
  <c r="AN37" i="1"/>
  <c r="AP37" i="1"/>
  <c r="AQ37" i="1"/>
  <c r="AS37" i="1"/>
  <c r="AT37" i="1"/>
  <c r="AM38" i="1"/>
  <c r="AN38" i="1"/>
  <c r="AP38" i="1"/>
  <c r="AQ38" i="1"/>
  <c r="AS38" i="1"/>
  <c r="AT38" i="1"/>
  <c r="AM39" i="1"/>
  <c r="AN39" i="1"/>
  <c r="AP39" i="1"/>
  <c r="AQ39" i="1"/>
  <c r="AS39" i="1"/>
  <c r="AT39" i="1"/>
  <c r="AM40" i="1"/>
  <c r="AN40" i="1"/>
  <c r="AP40" i="1"/>
  <c r="AQ40" i="1"/>
  <c r="AS40" i="1"/>
  <c r="AT40" i="1"/>
  <c r="AM41" i="1"/>
  <c r="AN41" i="1"/>
  <c r="AP41" i="1"/>
  <c r="AQ41" i="1"/>
  <c r="AS41" i="1"/>
  <c r="AT41" i="1"/>
  <c r="AM42" i="1"/>
  <c r="AN42" i="1"/>
  <c r="AP42" i="1"/>
  <c r="AQ42" i="1"/>
  <c r="AS42" i="1"/>
  <c r="AT42" i="1"/>
  <c r="AM51" i="1"/>
  <c r="AN51" i="1"/>
  <c r="AP51" i="1"/>
  <c r="AQ51" i="1"/>
  <c r="AS51" i="1"/>
  <c r="AT51" i="1"/>
  <c r="AM52" i="1"/>
  <c r="AN52" i="1"/>
  <c r="AP52" i="1"/>
  <c r="AQ52" i="1"/>
  <c r="AS52" i="1"/>
  <c r="AT52" i="1"/>
  <c r="AM53" i="1"/>
  <c r="AN53" i="1"/>
  <c r="AP53" i="1"/>
  <c r="AQ53" i="1"/>
  <c r="AS53" i="1"/>
  <c r="AT53" i="1"/>
  <c r="AM54" i="1"/>
  <c r="AN54" i="1"/>
  <c r="AP54" i="1"/>
  <c r="AQ54" i="1"/>
  <c r="AS54" i="1"/>
  <c r="AT54" i="1"/>
  <c r="AM55" i="1"/>
  <c r="AN55" i="1"/>
  <c r="AP55" i="1"/>
  <c r="AQ55" i="1"/>
  <c r="AS55" i="1"/>
  <c r="AT55" i="1"/>
  <c r="AM56" i="1"/>
  <c r="AN56" i="1"/>
  <c r="AP56" i="1"/>
  <c r="AQ56" i="1"/>
  <c r="AS56" i="1"/>
  <c r="AT56" i="1"/>
  <c r="AM57" i="1"/>
  <c r="AN57" i="1"/>
  <c r="AP57" i="1"/>
  <c r="AQ57" i="1"/>
  <c r="AS57" i="1"/>
  <c r="AT57" i="1"/>
  <c r="AM58" i="1"/>
  <c r="AN58" i="1"/>
  <c r="AP58" i="1"/>
  <c r="AQ58" i="1"/>
  <c r="AS58" i="1"/>
  <c r="AT58" i="1"/>
  <c r="AM59" i="1"/>
  <c r="AN59" i="1"/>
  <c r="AP59" i="1"/>
  <c r="AQ59" i="1"/>
  <c r="AS59" i="1"/>
  <c r="AT59" i="1"/>
  <c r="AM60" i="1"/>
  <c r="AN60" i="1"/>
  <c r="AP60" i="1"/>
  <c r="AQ60" i="1"/>
  <c r="AS60" i="1"/>
  <c r="AT60" i="1"/>
  <c r="AM61" i="1"/>
  <c r="AN61" i="1"/>
  <c r="AP61" i="1"/>
  <c r="AQ61" i="1"/>
  <c r="AS61" i="1"/>
  <c r="AT61" i="1"/>
  <c r="AM62" i="1"/>
  <c r="AN62" i="1"/>
  <c r="AP62" i="1"/>
  <c r="AQ62" i="1"/>
  <c r="AS62" i="1"/>
  <c r="AT62" i="1"/>
  <c r="AM63" i="1"/>
  <c r="AN63" i="1"/>
  <c r="AP63" i="1"/>
  <c r="AQ63" i="1"/>
  <c r="AS63" i="1"/>
  <c r="AT63" i="1"/>
  <c r="AM64" i="1"/>
  <c r="AN64" i="1"/>
  <c r="AP64" i="1"/>
  <c r="AQ64" i="1"/>
  <c r="AS64" i="1"/>
  <c r="AT64" i="1"/>
  <c r="AM65" i="1"/>
  <c r="AN65" i="1"/>
  <c r="AP65" i="1"/>
  <c r="AQ65" i="1"/>
  <c r="AS65" i="1"/>
  <c r="AT65" i="1"/>
  <c r="AM66" i="1"/>
  <c r="AN66" i="1"/>
  <c r="AP66" i="1"/>
  <c r="AQ66" i="1"/>
  <c r="AS66" i="1"/>
  <c r="AT66" i="1"/>
  <c r="AM67" i="1"/>
  <c r="AN67" i="1"/>
  <c r="AP67" i="1"/>
  <c r="AQ67" i="1"/>
  <c r="AS67" i="1"/>
  <c r="AT67" i="1"/>
  <c r="AM68" i="1"/>
  <c r="AN68" i="1"/>
  <c r="AP68" i="1"/>
  <c r="AQ68" i="1"/>
  <c r="AS68" i="1"/>
  <c r="AT68" i="1"/>
  <c r="AM69" i="1"/>
  <c r="AN69" i="1"/>
  <c r="AP69" i="1"/>
  <c r="AQ69" i="1"/>
  <c r="AS69" i="1"/>
  <c r="AT69" i="1"/>
  <c r="AM70" i="1"/>
  <c r="AN70" i="1"/>
  <c r="AP70" i="1"/>
  <c r="AQ70" i="1"/>
  <c r="AS70" i="1"/>
  <c r="AT70" i="1"/>
  <c r="AM71" i="1"/>
  <c r="AN71" i="1"/>
  <c r="AP71" i="1"/>
  <c r="AQ71" i="1"/>
  <c r="AS71" i="1"/>
  <c r="AT71" i="1"/>
  <c r="AM72" i="1"/>
  <c r="AN72" i="1"/>
  <c r="AP72" i="1"/>
  <c r="AQ72" i="1"/>
  <c r="AS72" i="1"/>
  <c r="AT72" i="1"/>
  <c r="AM73" i="1"/>
  <c r="AN73" i="1"/>
  <c r="AP73" i="1"/>
  <c r="AQ73" i="1"/>
  <c r="AS73" i="1"/>
  <c r="AT73" i="1"/>
  <c r="AM74" i="1"/>
  <c r="AN74" i="1"/>
  <c r="AP74" i="1"/>
  <c r="AQ74" i="1"/>
  <c r="AS74" i="1"/>
  <c r="AT74" i="1"/>
  <c r="AM75" i="1"/>
  <c r="AN75" i="1"/>
  <c r="AP75" i="1"/>
  <c r="AQ75" i="1"/>
  <c r="AS75" i="1"/>
  <c r="AT75" i="1"/>
  <c r="AM76" i="1"/>
  <c r="AN76" i="1"/>
  <c r="AP76" i="1"/>
  <c r="AQ76" i="1"/>
  <c r="AS76" i="1"/>
  <c r="AT76" i="1"/>
  <c r="AM77" i="1"/>
  <c r="AN77" i="1"/>
  <c r="AP77" i="1"/>
  <c r="AQ77" i="1"/>
  <c r="AS77" i="1"/>
  <c r="AT77" i="1"/>
  <c r="AM78" i="1"/>
  <c r="AN78" i="1"/>
  <c r="AP78" i="1"/>
  <c r="AQ78" i="1"/>
  <c r="AS78" i="1"/>
  <c r="AT78" i="1"/>
  <c r="AM79" i="1"/>
  <c r="AN79" i="1"/>
  <c r="AP79" i="1"/>
  <c r="AQ79" i="1"/>
  <c r="AS79" i="1"/>
  <c r="AT79" i="1"/>
  <c r="AM80" i="1"/>
  <c r="AN80" i="1"/>
  <c r="AP80" i="1"/>
  <c r="AQ80" i="1"/>
  <c r="AS80" i="1"/>
  <c r="AT80" i="1"/>
  <c r="AO24" i="1" l="1"/>
  <c r="AO17" i="1"/>
  <c r="AR69" i="1"/>
  <c r="AR5" i="1"/>
  <c r="AR21" i="1"/>
  <c r="AR17" i="1"/>
  <c r="AO55" i="1"/>
  <c r="AO5" i="1"/>
  <c r="AO21" i="1"/>
  <c r="AO71" i="1"/>
  <c r="AO12" i="1"/>
  <c r="AR28" i="1"/>
  <c r="AR24" i="1"/>
  <c r="AR37" i="1"/>
  <c r="AO48" i="1"/>
  <c r="AR10" i="1"/>
  <c r="AU7" i="1"/>
  <c r="AR6" i="1"/>
  <c r="AU2" i="1"/>
  <c r="AR40" i="1"/>
  <c r="AO39" i="1"/>
  <c r="AU38" i="1"/>
  <c r="AR32" i="1"/>
  <c r="AU30" i="1"/>
  <c r="AR29" i="1"/>
  <c r="AU57" i="1"/>
  <c r="AO60" i="1"/>
  <c r="AU58" i="1"/>
  <c r="AO58" i="1"/>
  <c r="AO56" i="1"/>
  <c r="AO76" i="1"/>
  <c r="AU74" i="1"/>
  <c r="AO74" i="1"/>
  <c r="AR73" i="1"/>
  <c r="AO72" i="1"/>
  <c r="AO69" i="1"/>
  <c r="BG69" i="1" s="1"/>
  <c r="AO67" i="1"/>
  <c r="AR66" i="1"/>
  <c r="AR60" i="1"/>
  <c r="AU42" i="1"/>
  <c r="AO31" i="1"/>
  <c r="AR48" i="1"/>
  <c r="AR80" i="1"/>
  <c r="AU73" i="1"/>
  <c r="AU34" i="1"/>
  <c r="AR33" i="1"/>
  <c r="AO47" i="1"/>
  <c r="AO43" i="1"/>
  <c r="BG43" i="1" s="1"/>
  <c r="AU33" i="1"/>
  <c r="AR76" i="1"/>
  <c r="AR41" i="1"/>
  <c r="AO37" i="1"/>
  <c r="AO35" i="1"/>
  <c r="AR65" i="1"/>
  <c r="AU64" i="1"/>
  <c r="AO53" i="1"/>
  <c r="AO51" i="1"/>
  <c r="AU46" i="1"/>
  <c r="AO46" i="1"/>
  <c r="BG46" i="1" s="1"/>
  <c r="AO44" i="1"/>
  <c r="AR43" i="1"/>
  <c r="AR14" i="1"/>
  <c r="AO13" i="1"/>
  <c r="BG13" i="1" s="1"/>
  <c r="AR12" i="1"/>
  <c r="AR30" i="1"/>
  <c r="AO28" i="1"/>
  <c r="AR27" i="1"/>
  <c r="AR64" i="1"/>
  <c r="AR53" i="1"/>
  <c r="AU45" i="1"/>
  <c r="AO16" i="1"/>
  <c r="AU14" i="1"/>
  <c r="AO59" i="1"/>
  <c r="AO32" i="1"/>
  <c r="AR72" i="1"/>
  <c r="AU62" i="1"/>
  <c r="AO62" i="1"/>
  <c r="AR61" i="1"/>
  <c r="AU60" i="1"/>
  <c r="AR9" i="1"/>
  <c r="AU26" i="1"/>
  <c r="AU78" i="1"/>
  <c r="AR77" i="1"/>
  <c r="AU76" i="1"/>
  <c r="AU11" i="1"/>
  <c r="AR56" i="1"/>
  <c r="AU54" i="1"/>
  <c r="AO54" i="1"/>
  <c r="BG54" i="1" s="1"/>
  <c r="AO52" i="1"/>
  <c r="AR51" i="1"/>
  <c r="AR42" i="1"/>
  <c r="AU50" i="1"/>
  <c r="AO50" i="1"/>
  <c r="AR2" i="1"/>
  <c r="AR25" i="1"/>
  <c r="AO79" i="1"/>
  <c r="BG79" i="1" s="1"/>
  <c r="AU69" i="1"/>
  <c r="AO68" i="1"/>
  <c r="AR67" i="1"/>
  <c r="AU66" i="1"/>
  <c r="AU63" i="1"/>
  <c r="AO63" i="1"/>
  <c r="AU61" i="1"/>
  <c r="AU49" i="1"/>
  <c r="AR45" i="1"/>
  <c r="AR7" i="1"/>
  <c r="AU3" i="1"/>
  <c r="AO3" i="1"/>
  <c r="AU19" i="1"/>
  <c r="AO19" i="1"/>
  <c r="AO14" i="1"/>
  <c r="AO27" i="1"/>
  <c r="AU25" i="1"/>
  <c r="AR36" i="1"/>
  <c r="AU18" i="1"/>
  <c r="AO80" i="1"/>
  <c r="AR68" i="1"/>
  <c r="AO40" i="1"/>
  <c r="AO9" i="1"/>
  <c r="AO75" i="1"/>
  <c r="AU70" i="1"/>
  <c r="AO70" i="1"/>
  <c r="AR57" i="1"/>
  <c r="AU56" i="1"/>
  <c r="AR34" i="1"/>
  <c r="AR49" i="1"/>
  <c r="AO10" i="1"/>
  <c r="AO4" i="1"/>
  <c r="AR13" i="1"/>
  <c r="AR79" i="1"/>
  <c r="AR39" i="1"/>
  <c r="AR18" i="1"/>
  <c r="AO23" i="1"/>
  <c r="AU77" i="1"/>
  <c r="AO64" i="1"/>
  <c r="AR63" i="1"/>
  <c r="AR52" i="1"/>
  <c r="AO36" i="1"/>
  <c r="AR35" i="1"/>
  <c r="AR44" i="1"/>
  <c r="AU6" i="1"/>
  <c r="AO20" i="1"/>
  <c r="AU15" i="1"/>
  <c r="AO15" i="1"/>
  <c r="BG15" i="1" s="1"/>
  <c r="AO77" i="1"/>
  <c r="AR75" i="1"/>
  <c r="AR74" i="1"/>
  <c r="AU68" i="1"/>
  <c r="AO66" i="1"/>
  <c r="AO61" i="1"/>
  <c r="AR59" i="1"/>
  <c r="AR58" i="1"/>
  <c r="AU53" i="1"/>
  <c r="AO42" i="1"/>
  <c r="AO38" i="1"/>
  <c r="AR31" i="1"/>
  <c r="AU43" i="1"/>
  <c r="AO11" i="1"/>
  <c r="AR4" i="1"/>
  <c r="AO2" i="1"/>
  <c r="BG2" i="1" s="1"/>
  <c r="AR20" i="1"/>
  <c r="AR19" i="1"/>
  <c r="AO30" i="1"/>
  <c r="AO25" i="1"/>
  <c r="AR23" i="1"/>
  <c r="AU80" i="1"/>
  <c r="AO78" i="1"/>
  <c r="AR71" i="1"/>
  <c r="AU65" i="1"/>
  <c r="AR55" i="1"/>
  <c r="AU41" i="1"/>
  <c r="AU40" i="1"/>
  <c r="AU37" i="1"/>
  <c r="AO34" i="1"/>
  <c r="BG34" i="1" s="1"/>
  <c r="AO49" i="1"/>
  <c r="AR47" i="1"/>
  <c r="AR46" i="1"/>
  <c r="AU10" i="1"/>
  <c r="AO7" i="1"/>
  <c r="AR16" i="1"/>
  <c r="AU29" i="1"/>
  <c r="AO26" i="1"/>
  <c r="AU79" i="1"/>
  <c r="AU72" i="1"/>
  <c r="AU71" i="1"/>
  <c r="AU55" i="1"/>
  <c r="AU39" i="1"/>
  <c r="AU32" i="1"/>
  <c r="AU31" i="1"/>
  <c r="AU44" i="1"/>
  <c r="AU5" i="1"/>
  <c r="AU4" i="1"/>
  <c r="AU17" i="1"/>
  <c r="AU16" i="1"/>
  <c r="AU28" i="1"/>
  <c r="AU27" i="1"/>
  <c r="AU52" i="1"/>
  <c r="AU36" i="1"/>
  <c r="AU48" i="1"/>
  <c r="AU9" i="1"/>
  <c r="AU21" i="1"/>
  <c r="AU13" i="1"/>
  <c r="AU24" i="1"/>
  <c r="AR78" i="1"/>
  <c r="AU75" i="1"/>
  <c r="AO73" i="1"/>
  <c r="AR70" i="1"/>
  <c r="AU67" i="1"/>
  <c r="AO65" i="1"/>
  <c r="AR62" i="1"/>
  <c r="AU59" i="1"/>
  <c r="AO57" i="1"/>
  <c r="AR54" i="1"/>
  <c r="AU51" i="1"/>
  <c r="AO41" i="1"/>
  <c r="AR38" i="1"/>
  <c r="AU35" i="1"/>
  <c r="AO33" i="1"/>
  <c r="AR50" i="1"/>
  <c r="AU47" i="1"/>
  <c r="AO45" i="1"/>
  <c r="AR11" i="1"/>
  <c r="AO6" i="1"/>
  <c r="BG6" i="1" s="1"/>
  <c r="AR3" i="1"/>
  <c r="AU20" i="1"/>
  <c r="AO18" i="1"/>
  <c r="AR15" i="1"/>
  <c r="AU12" i="1"/>
  <c r="AO29" i="1"/>
  <c r="AR26" i="1"/>
  <c r="AU23" i="1"/>
  <c r="S42" i="1"/>
  <c r="BG53" i="1" l="1"/>
  <c r="BG55" i="1"/>
  <c r="BG33" i="1"/>
  <c r="BG75" i="1"/>
  <c r="BG41" i="1"/>
  <c r="BG25" i="1"/>
  <c r="BG80" i="1"/>
  <c r="BG37" i="1"/>
  <c r="BG29" i="1"/>
  <c r="BG7" i="1"/>
  <c r="BG57" i="1"/>
  <c r="BG5" i="1"/>
  <c r="BG20" i="1"/>
  <c r="BG4" i="1"/>
  <c r="BG27" i="1"/>
  <c r="BG3" i="1"/>
  <c r="BG44" i="1"/>
  <c r="BG49" i="1"/>
  <c r="BG78" i="1"/>
  <c r="BG30" i="1"/>
  <c r="BG38" i="1"/>
  <c r="BG64" i="1"/>
  <c r="BG10" i="1"/>
  <c r="BG9" i="1"/>
  <c r="BG14" i="1"/>
  <c r="BG16" i="1"/>
  <c r="BG47" i="1"/>
  <c r="BG72" i="1"/>
  <c r="BG76" i="1"/>
  <c r="BG60" i="1"/>
  <c r="BG48" i="1"/>
  <c r="BG12" i="1"/>
  <c r="BG18" i="1"/>
  <c r="BG73" i="1"/>
  <c r="BG26" i="1"/>
  <c r="BG11" i="1"/>
  <c r="BG42" i="1"/>
  <c r="BG61" i="1"/>
  <c r="BG36" i="1"/>
  <c r="BG70" i="1"/>
  <c r="BG40" i="1"/>
  <c r="BG19" i="1"/>
  <c r="BG63" i="1"/>
  <c r="BG68" i="1"/>
  <c r="BG32" i="1"/>
  <c r="BG28" i="1"/>
  <c r="BG56" i="1"/>
  <c r="BG71" i="1"/>
  <c r="BG17" i="1"/>
  <c r="BG45" i="1"/>
  <c r="BG65" i="1"/>
  <c r="BG66" i="1"/>
  <c r="BG77" i="1"/>
  <c r="BG23" i="1"/>
  <c r="BG50" i="1"/>
  <c r="BG52" i="1"/>
  <c r="BG62" i="1"/>
  <c r="BG59" i="1"/>
  <c r="BG51" i="1"/>
  <c r="BG35" i="1"/>
  <c r="BG31" i="1"/>
  <c r="BG67" i="1"/>
  <c r="BG74" i="1"/>
  <c r="BG58" i="1"/>
  <c r="BG39" i="1"/>
  <c r="BG21" i="1"/>
  <c r="BG24" i="1"/>
  <c r="AS22" i="1"/>
  <c r="AT22" i="1"/>
  <c r="AP22" i="1"/>
  <c r="AQ22" i="1"/>
  <c r="AM22" i="1"/>
  <c r="AN22" i="1"/>
  <c r="Y22" i="1"/>
  <c r="Z22" i="1"/>
  <c r="Y23" i="1"/>
  <c r="Z23" i="1"/>
  <c r="Y24" i="1"/>
  <c r="Z24" i="1"/>
  <c r="Y25" i="1"/>
  <c r="Z25" i="1"/>
  <c r="Y26" i="1"/>
  <c r="Z26" i="1"/>
  <c r="Y27" i="1"/>
  <c r="Z27" i="1"/>
  <c r="Y28" i="1"/>
  <c r="Z28" i="1"/>
  <c r="Y29" i="1"/>
  <c r="Z29" i="1"/>
  <c r="Y30" i="1"/>
  <c r="Z30" i="1"/>
  <c r="Y12" i="1"/>
  <c r="Z12" i="1"/>
  <c r="Y13" i="1"/>
  <c r="Z13" i="1"/>
  <c r="Y14" i="1"/>
  <c r="Z14" i="1"/>
  <c r="Y15" i="1"/>
  <c r="Z15" i="1"/>
  <c r="Y16" i="1"/>
  <c r="Z16" i="1"/>
  <c r="Y17" i="1"/>
  <c r="Z17" i="1"/>
  <c r="Y18" i="1"/>
  <c r="Z18" i="1"/>
  <c r="Y19" i="1"/>
  <c r="Z19" i="1"/>
  <c r="Y20" i="1"/>
  <c r="Z20" i="1"/>
  <c r="Y21" i="1"/>
  <c r="Z21" i="1"/>
  <c r="Y2" i="1"/>
  <c r="Z2" i="1"/>
  <c r="Y3" i="1"/>
  <c r="Z3" i="1"/>
  <c r="Y4" i="1"/>
  <c r="Z4" i="1"/>
  <c r="Y5" i="1"/>
  <c r="Z5" i="1"/>
  <c r="Y6" i="1"/>
  <c r="Z6" i="1"/>
  <c r="Y7" i="1"/>
  <c r="Z7" i="1"/>
  <c r="Y8" i="1"/>
  <c r="Z8" i="1"/>
  <c r="Y9" i="1"/>
  <c r="Z9" i="1"/>
  <c r="Y10" i="1"/>
  <c r="Z10" i="1"/>
  <c r="Y11" i="1"/>
  <c r="Z11" i="1"/>
  <c r="Y43" i="1"/>
  <c r="Z43" i="1"/>
  <c r="Y44" i="1"/>
  <c r="Z44" i="1"/>
  <c r="Y45" i="1"/>
  <c r="Z45" i="1"/>
  <c r="Y46" i="1"/>
  <c r="Z46" i="1"/>
  <c r="Y47" i="1"/>
  <c r="Z47" i="1"/>
  <c r="Y48" i="1"/>
  <c r="Z48" i="1"/>
  <c r="Y49" i="1"/>
  <c r="Z49" i="1"/>
  <c r="Y50" i="1"/>
  <c r="Z5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Y51" i="1"/>
  <c r="Z51" i="1"/>
  <c r="Y52" i="1"/>
  <c r="Z52" i="1"/>
  <c r="Y53" i="1"/>
  <c r="Z53" i="1"/>
  <c r="Y54" i="1"/>
  <c r="Z54" i="1"/>
  <c r="Y55" i="1"/>
  <c r="Z55" i="1"/>
  <c r="Y56" i="1"/>
  <c r="Z56" i="1"/>
  <c r="Y57" i="1"/>
  <c r="Z57" i="1"/>
  <c r="Y58" i="1"/>
  <c r="Z58" i="1"/>
  <c r="AA58" i="1" s="1"/>
  <c r="Y59" i="1"/>
  <c r="Z59" i="1"/>
  <c r="Y60" i="1"/>
  <c r="Z60" i="1"/>
  <c r="Y61" i="1"/>
  <c r="Z61" i="1"/>
  <c r="Y62" i="1"/>
  <c r="Z62" i="1"/>
  <c r="Y63" i="1"/>
  <c r="Z63" i="1"/>
  <c r="Y64" i="1"/>
  <c r="Z64" i="1"/>
  <c r="Y65" i="1"/>
  <c r="Z65" i="1"/>
  <c r="Y66" i="1"/>
  <c r="Z66" i="1"/>
  <c r="Y67" i="1"/>
  <c r="Z67" i="1"/>
  <c r="Y68" i="1"/>
  <c r="Z68" i="1"/>
  <c r="Y69" i="1"/>
  <c r="Z69" i="1"/>
  <c r="Y70" i="1"/>
  <c r="Z70" i="1"/>
  <c r="Y71" i="1"/>
  <c r="Z71" i="1"/>
  <c r="Y72" i="1"/>
  <c r="Z72" i="1"/>
  <c r="Y73" i="1"/>
  <c r="Z73" i="1"/>
  <c r="Y74" i="1"/>
  <c r="Z74" i="1"/>
  <c r="Y75" i="1"/>
  <c r="Z75" i="1"/>
  <c r="Y76" i="1"/>
  <c r="Z76" i="1"/>
  <c r="Y77" i="1"/>
  <c r="Z77" i="1"/>
  <c r="Y78" i="1"/>
  <c r="Z78" i="1"/>
  <c r="Y79" i="1"/>
  <c r="Z79" i="1"/>
  <c r="Y80" i="1"/>
  <c r="Z80" i="1"/>
  <c r="V22" i="1"/>
  <c r="W22" i="1"/>
  <c r="V23" i="1"/>
  <c r="W23" i="1"/>
  <c r="V24" i="1"/>
  <c r="W24" i="1"/>
  <c r="V25" i="1"/>
  <c r="W25" i="1"/>
  <c r="V26" i="1"/>
  <c r="W26" i="1"/>
  <c r="V27" i="1"/>
  <c r="W27" i="1"/>
  <c r="V28" i="1"/>
  <c r="W28" i="1"/>
  <c r="V29" i="1"/>
  <c r="W29" i="1"/>
  <c r="V30" i="1"/>
  <c r="W30" i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V20" i="1"/>
  <c r="W20" i="1"/>
  <c r="V21" i="1"/>
  <c r="W21" i="1"/>
  <c r="V2" i="1"/>
  <c r="W2" i="1"/>
  <c r="V3" i="1"/>
  <c r="W3" i="1"/>
  <c r="V4" i="1"/>
  <c r="W4" i="1"/>
  <c r="V5" i="1"/>
  <c r="W5" i="1"/>
  <c r="V6" i="1"/>
  <c r="W6" i="1"/>
  <c r="V7" i="1"/>
  <c r="W7" i="1"/>
  <c r="V8" i="1"/>
  <c r="W8" i="1"/>
  <c r="V9" i="1"/>
  <c r="W9" i="1"/>
  <c r="V10" i="1"/>
  <c r="W10" i="1"/>
  <c r="V11" i="1"/>
  <c r="W11" i="1"/>
  <c r="V43" i="1"/>
  <c r="W43" i="1"/>
  <c r="V44" i="1"/>
  <c r="W44" i="1"/>
  <c r="V45" i="1"/>
  <c r="W45" i="1"/>
  <c r="V46" i="1"/>
  <c r="W46" i="1"/>
  <c r="V47" i="1"/>
  <c r="W47" i="1"/>
  <c r="V48" i="1"/>
  <c r="W48" i="1"/>
  <c r="V49" i="1"/>
  <c r="W49" i="1"/>
  <c r="V50" i="1"/>
  <c r="W50" i="1"/>
  <c r="V31" i="1"/>
  <c r="W31" i="1"/>
  <c r="V32" i="1"/>
  <c r="W32" i="1"/>
  <c r="V33" i="1"/>
  <c r="W33" i="1"/>
  <c r="V34" i="1"/>
  <c r="W34" i="1"/>
  <c r="V35" i="1"/>
  <c r="W35" i="1"/>
  <c r="V36" i="1"/>
  <c r="W36" i="1"/>
  <c r="V37" i="1"/>
  <c r="W37" i="1"/>
  <c r="V38" i="1"/>
  <c r="W38" i="1"/>
  <c r="V39" i="1"/>
  <c r="W39" i="1"/>
  <c r="V40" i="1"/>
  <c r="W40" i="1"/>
  <c r="V41" i="1"/>
  <c r="W41" i="1"/>
  <c r="V42" i="1"/>
  <c r="W42" i="1"/>
  <c r="V51" i="1"/>
  <c r="W51" i="1"/>
  <c r="V52" i="1"/>
  <c r="W52" i="1"/>
  <c r="V53" i="1"/>
  <c r="W53" i="1"/>
  <c r="V54" i="1"/>
  <c r="W54" i="1"/>
  <c r="V55" i="1"/>
  <c r="W55" i="1"/>
  <c r="V56" i="1"/>
  <c r="W56" i="1"/>
  <c r="V57" i="1"/>
  <c r="W57" i="1"/>
  <c r="V58" i="1"/>
  <c r="W58" i="1"/>
  <c r="X58" i="1" s="1"/>
  <c r="V59" i="1"/>
  <c r="W59" i="1"/>
  <c r="V60" i="1"/>
  <c r="W60" i="1"/>
  <c r="V61" i="1"/>
  <c r="W61" i="1"/>
  <c r="V62" i="1"/>
  <c r="W62" i="1"/>
  <c r="V63" i="1"/>
  <c r="W63" i="1"/>
  <c r="V64" i="1"/>
  <c r="W64" i="1"/>
  <c r="V65" i="1"/>
  <c r="W65" i="1"/>
  <c r="V66" i="1"/>
  <c r="W66" i="1"/>
  <c r="V67" i="1"/>
  <c r="W67" i="1"/>
  <c r="V68" i="1"/>
  <c r="W68" i="1"/>
  <c r="V69" i="1"/>
  <c r="W69" i="1"/>
  <c r="V70" i="1"/>
  <c r="W70" i="1"/>
  <c r="V71" i="1"/>
  <c r="W71" i="1"/>
  <c r="V72" i="1"/>
  <c r="W72" i="1"/>
  <c r="V73" i="1"/>
  <c r="W73" i="1"/>
  <c r="V74" i="1"/>
  <c r="W74" i="1"/>
  <c r="V75" i="1"/>
  <c r="W75" i="1"/>
  <c r="V76" i="1"/>
  <c r="W76" i="1"/>
  <c r="V77" i="1"/>
  <c r="W77" i="1"/>
  <c r="V78" i="1"/>
  <c r="W78" i="1"/>
  <c r="V79" i="1"/>
  <c r="W79" i="1"/>
  <c r="V80" i="1"/>
  <c r="W80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" i="1"/>
  <c r="T2" i="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T42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AR22" i="1" l="1"/>
  <c r="AU22" i="1"/>
  <c r="U66" i="1"/>
  <c r="U64" i="1"/>
  <c r="U62" i="1"/>
  <c r="X65" i="1"/>
  <c r="X6" i="1"/>
  <c r="X2" i="1"/>
  <c r="X20" i="1"/>
  <c r="X14" i="1"/>
  <c r="X29" i="1"/>
  <c r="AA77" i="1"/>
  <c r="AA75" i="1"/>
  <c r="AA61" i="1"/>
  <c r="AA59" i="1"/>
  <c r="U73" i="1"/>
  <c r="BF73" i="1" s="1"/>
  <c r="U57" i="1"/>
  <c r="X66" i="1"/>
  <c r="X57" i="1"/>
  <c r="U30" i="1"/>
  <c r="U28" i="1"/>
  <c r="U26" i="1"/>
  <c r="U77" i="1"/>
  <c r="U10" i="1"/>
  <c r="U2" i="1"/>
  <c r="U25" i="1"/>
  <c r="X78" i="1"/>
  <c r="U79" i="1"/>
  <c r="U49" i="1"/>
  <c r="U20" i="1"/>
  <c r="BF20" i="1" s="1"/>
  <c r="U74" i="1"/>
  <c r="U61" i="1"/>
  <c r="BF61" i="1" s="1"/>
  <c r="U59" i="1"/>
  <c r="X77" i="1"/>
  <c r="X69" i="1"/>
  <c r="AA80" i="1"/>
  <c r="AA74" i="1"/>
  <c r="AA66" i="1"/>
  <c r="AA64" i="1"/>
  <c r="U75" i="1"/>
  <c r="U41" i="1"/>
  <c r="U45" i="1"/>
  <c r="U16" i="1"/>
  <c r="X74" i="1"/>
  <c r="X70" i="1"/>
  <c r="U58" i="1"/>
  <c r="BF58" i="1" s="1"/>
  <c r="AA73" i="1"/>
  <c r="AA57" i="1"/>
  <c r="U72" i="1"/>
  <c r="U70" i="1"/>
  <c r="U53" i="1"/>
  <c r="U51" i="1"/>
  <c r="U22" i="1"/>
  <c r="U69" i="1"/>
  <c r="U67" i="1"/>
  <c r="U65" i="1"/>
  <c r="U56" i="1"/>
  <c r="U54" i="1"/>
  <c r="X62" i="1"/>
  <c r="AA69" i="1"/>
  <c r="AA67" i="1"/>
  <c r="AA65" i="1"/>
  <c r="AA56" i="1"/>
  <c r="AA34" i="1"/>
  <c r="AA44" i="1"/>
  <c r="X61" i="1"/>
  <c r="X54" i="1"/>
  <c r="X53" i="1"/>
  <c r="AA72" i="1"/>
  <c r="AA53" i="1"/>
  <c r="AA51" i="1"/>
  <c r="AO22" i="1"/>
  <c r="BG22" i="1" s="1"/>
  <c r="U76" i="1"/>
  <c r="U71" i="1"/>
  <c r="U68" i="1"/>
  <c r="U63" i="1"/>
  <c r="U60" i="1"/>
  <c r="U55" i="1"/>
  <c r="U52" i="1"/>
  <c r="U38" i="1"/>
  <c r="U34" i="1"/>
  <c r="U29" i="1"/>
  <c r="U37" i="1"/>
  <c r="U7" i="1"/>
  <c r="X73" i="1"/>
  <c r="U80" i="1"/>
  <c r="U78" i="1"/>
  <c r="X79" i="1"/>
  <c r="X76" i="1"/>
  <c r="X71" i="1"/>
  <c r="X68" i="1"/>
  <c r="X63" i="1"/>
  <c r="X60" i="1"/>
  <c r="X55" i="1"/>
  <c r="X52" i="1"/>
  <c r="X40" i="1"/>
  <c r="X48" i="1"/>
  <c r="X11" i="1"/>
  <c r="X5" i="1"/>
  <c r="X21" i="1"/>
  <c r="X17" i="1"/>
  <c r="X13" i="1"/>
  <c r="X28" i="1"/>
  <c r="X24" i="1"/>
  <c r="AA70" i="1"/>
  <c r="AA54" i="1"/>
  <c r="AA7" i="1"/>
  <c r="AA17" i="1"/>
  <c r="AA13" i="1"/>
  <c r="U24" i="1"/>
  <c r="X80" i="1"/>
  <c r="X75" i="1"/>
  <c r="X72" i="1"/>
  <c r="X67" i="1"/>
  <c r="X64" i="1"/>
  <c r="X59" i="1"/>
  <c r="X56" i="1"/>
  <c r="X51" i="1"/>
  <c r="X49" i="1"/>
  <c r="X47" i="1"/>
  <c r="X45" i="1"/>
  <c r="X43" i="1"/>
  <c r="AA78" i="1"/>
  <c r="AA62" i="1"/>
  <c r="AA41" i="1"/>
  <c r="AA79" i="1"/>
  <c r="AA76" i="1"/>
  <c r="AA71" i="1"/>
  <c r="AA68" i="1"/>
  <c r="AA63" i="1"/>
  <c r="AA60" i="1"/>
  <c r="AA55" i="1"/>
  <c r="AA52" i="1"/>
  <c r="AA47" i="1"/>
  <c r="AA45" i="1"/>
  <c r="AA18" i="1"/>
  <c r="AA12" i="1"/>
  <c r="AA42" i="1"/>
  <c r="X42" i="1"/>
  <c r="U42" i="1"/>
  <c r="BF42" i="1" s="1"/>
  <c r="X41" i="1"/>
  <c r="AA40" i="1"/>
  <c r="U40" i="1"/>
  <c r="AA39" i="1"/>
  <c r="X39" i="1"/>
  <c r="U39" i="1"/>
  <c r="AA38" i="1"/>
  <c r="X38" i="1"/>
  <c r="AA37" i="1"/>
  <c r="X37" i="1"/>
  <c r="AA36" i="1"/>
  <c r="X36" i="1"/>
  <c r="U36" i="1"/>
  <c r="AA35" i="1"/>
  <c r="X35" i="1"/>
  <c r="U35" i="1"/>
  <c r="BF35" i="1" s="1"/>
  <c r="X34" i="1"/>
  <c r="AA33" i="1"/>
  <c r="X33" i="1"/>
  <c r="U33" i="1"/>
  <c r="BF33" i="1" s="1"/>
  <c r="AA32" i="1"/>
  <c r="X32" i="1"/>
  <c r="U32" i="1"/>
  <c r="BF32" i="1" s="1"/>
  <c r="AA31" i="1"/>
  <c r="X31" i="1"/>
  <c r="U31" i="1"/>
  <c r="AA50" i="1"/>
  <c r="X50" i="1"/>
  <c r="U50" i="1"/>
  <c r="AA49" i="1"/>
  <c r="AA48" i="1"/>
  <c r="U48" i="1"/>
  <c r="BF48" i="1" s="1"/>
  <c r="U47" i="1"/>
  <c r="AA46" i="1"/>
  <c r="X46" i="1"/>
  <c r="U46" i="1"/>
  <c r="BF46" i="1" s="1"/>
  <c r="X44" i="1"/>
  <c r="U44" i="1"/>
  <c r="BF44" i="1" s="1"/>
  <c r="AA43" i="1"/>
  <c r="U43" i="1"/>
  <c r="AA11" i="1"/>
  <c r="U11" i="1"/>
  <c r="BF11" i="1" s="1"/>
  <c r="AA10" i="1"/>
  <c r="X10" i="1"/>
  <c r="AA9" i="1"/>
  <c r="X9" i="1"/>
  <c r="U9" i="1"/>
  <c r="BF9" i="1" s="1"/>
  <c r="AA8" i="1"/>
  <c r="X8" i="1"/>
  <c r="U8" i="1"/>
  <c r="X7" i="1"/>
  <c r="AA6" i="1"/>
  <c r="U6" i="1"/>
  <c r="AA5" i="1"/>
  <c r="U5" i="1"/>
  <c r="BF5" i="1" s="1"/>
  <c r="AA4" i="1"/>
  <c r="X4" i="1"/>
  <c r="U4" i="1"/>
  <c r="AA3" i="1"/>
  <c r="X3" i="1"/>
  <c r="U3" i="1"/>
  <c r="AA2" i="1"/>
  <c r="AA21" i="1"/>
  <c r="U21" i="1"/>
  <c r="BF21" i="1" s="1"/>
  <c r="AA20" i="1"/>
  <c r="AA19" i="1"/>
  <c r="X19" i="1"/>
  <c r="U19" i="1"/>
  <c r="BF19" i="1" s="1"/>
  <c r="X18" i="1"/>
  <c r="U18" i="1"/>
  <c r="U17" i="1"/>
  <c r="AA16" i="1"/>
  <c r="X16" i="1"/>
  <c r="AA15" i="1"/>
  <c r="X15" i="1"/>
  <c r="U15" i="1"/>
  <c r="BF15" i="1" s="1"/>
  <c r="AA14" i="1"/>
  <c r="U14" i="1"/>
  <c r="BF14" i="1" s="1"/>
  <c r="U13" i="1"/>
  <c r="X12" i="1"/>
  <c r="U12" i="1"/>
  <c r="AA30" i="1"/>
  <c r="X30" i="1"/>
  <c r="AA29" i="1"/>
  <c r="AA28" i="1"/>
  <c r="AA27" i="1"/>
  <c r="X27" i="1"/>
  <c r="U27" i="1"/>
  <c r="BF27" i="1" s="1"/>
  <c r="AA26" i="1"/>
  <c r="X26" i="1"/>
  <c r="AA25" i="1"/>
  <c r="X25" i="1"/>
  <c r="AA24" i="1"/>
  <c r="AA23" i="1"/>
  <c r="X23" i="1"/>
  <c r="U23" i="1"/>
  <c r="BF23" i="1" s="1"/>
  <c r="AA22" i="1"/>
  <c r="X22" i="1"/>
  <c r="BF51" i="1" l="1"/>
  <c r="BF30" i="1"/>
  <c r="BF64" i="1"/>
  <c r="BF13" i="1"/>
  <c r="BF65" i="1"/>
  <c r="BF70" i="1"/>
  <c r="BF67" i="1"/>
  <c r="BF43" i="1"/>
  <c r="BF7" i="1"/>
  <c r="BF37" i="1"/>
  <c r="BF66" i="1"/>
  <c r="BF38" i="1"/>
  <c r="BF63" i="1"/>
  <c r="BF75" i="1"/>
  <c r="BF79" i="1"/>
  <c r="BF10" i="1"/>
  <c r="BF17" i="1"/>
  <c r="BF40" i="1"/>
  <c r="BF78" i="1"/>
  <c r="BF52" i="1"/>
  <c r="BF68" i="1"/>
  <c r="BF53" i="1"/>
  <c r="BF16" i="1"/>
  <c r="BF74" i="1"/>
  <c r="BF77" i="1"/>
  <c r="BF18" i="1"/>
  <c r="BF4" i="1"/>
  <c r="BF8" i="1"/>
  <c r="BF31" i="1"/>
  <c r="BF39" i="1"/>
  <c r="BF24" i="1"/>
  <c r="BF80" i="1"/>
  <c r="BF29" i="1"/>
  <c r="BF55" i="1"/>
  <c r="BF71" i="1"/>
  <c r="BF54" i="1"/>
  <c r="BF69" i="1"/>
  <c r="BF45" i="1"/>
  <c r="BF25" i="1"/>
  <c r="BF26" i="1"/>
  <c r="BF12" i="1"/>
  <c r="BF3" i="1"/>
  <c r="BF6" i="1"/>
  <c r="BF47" i="1"/>
  <c r="BF50" i="1"/>
  <c r="BF36" i="1"/>
  <c r="BF34" i="1"/>
  <c r="BF60" i="1"/>
  <c r="BF76" i="1"/>
  <c r="BF56" i="1"/>
  <c r="BF22" i="1"/>
  <c r="BF72" i="1"/>
  <c r="BF41" i="1"/>
  <c r="BF59" i="1"/>
  <c r="BF49" i="1"/>
  <c r="BF2" i="1"/>
  <c r="BF28" i="1"/>
  <c r="BF57" i="1"/>
  <c r="BF6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SJ Kwon</author>
  </authors>
  <commentList>
    <comment ref="G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SJ Kwon:</t>
        </r>
        <r>
          <rPr>
            <sz val="9"/>
            <color indexed="81"/>
            <rFont val="Tahoma"/>
            <family val="2"/>
          </rPr>
          <t xml:space="preserve">
Male: 1
Female: 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SJ Kwon</author>
  </authors>
  <commentList>
    <comment ref="F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SJ Kwon:</t>
        </r>
        <r>
          <rPr>
            <sz val="9"/>
            <color indexed="81"/>
            <rFont val="Tahoma"/>
            <family val="2"/>
          </rPr>
          <t xml:space="preserve">
Male: 1
Female: 2</t>
        </r>
      </text>
    </comment>
  </commentList>
</comments>
</file>

<file path=xl/sharedStrings.xml><?xml version="1.0" encoding="utf-8"?>
<sst xmlns="http://schemas.openxmlformats.org/spreadsheetml/2006/main" count="282" uniqueCount="71">
  <si>
    <t>Participant#</t>
  </si>
  <si>
    <t>Date</t>
  </si>
  <si>
    <t>School Type</t>
  </si>
  <si>
    <t>Grade</t>
  </si>
  <si>
    <t>Gender</t>
  </si>
  <si>
    <t>School Name</t>
  </si>
  <si>
    <t>M</t>
  </si>
  <si>
    <t>HLC</t>
  </si>
  <si>
    <t>DXH</t>
  </si>
  <si>
    <t>U</t>
  </si>
  <si>
    <t>ID</t>
  </si>
  <si>
    <t>Pre_Ch1-1</t>
  </si>
  <si>
    <t>Pre_Ch1-2</t>
  </si>
  <si>
    <t>Pre_Ch1-3</t>
  </si>
  <si>
    <t>Pre_Ch1-4</t>
  </si>
  <si>
    <t>Pre_Ch2-2</t>
  </si>
  <si>
    <t>Pre_Ch2-3</t>
  </si>
  <si>
    <t>Pre_Ch2-4</t>
  </si>
  <si>
    <t>Pre_Ch3-2</t>
  </si>
  <si>
    <t>Pre_Ch3-3</t>
  </si>
  <si>
    <t>Pre_Ch3-4</t>
  </si>
  <si>
    <t>Pre_Ch3-5</t>
  </si>
  <si>
    <t>Pre_Ch1_Total_Points</t>
  </si>
  <si>
    <t>Pre_Ch1_Average</t>
  </si>
  <si>
    <t>Pre_Ch2_Total_Points</t>
  </si>
  <si>
    <t>Pre_Ch2_Total_Items</t>
  </si>
  <si>
    <t>Pre_Ch1_Total_Items</t>
  </si>
  <si>
    <t>Pre_Ch2_Average</t>
  </si>
  <si>
    <t>Pre_Ch3_Total_Points</t>
  </si>
  <si>
    <t>Pre_Ch3_Total_Items</t>
  </si>
  <si>
    <t>Pre_Ch3_Average</t>
  </si>
  <si>
    <t>Post_Ch1-1</t>
  </si>
  <si>
    <t>Post_Ch1-2</t>
  </si>
  <si>
    <t>Post_Ch1-3</t>
  </si>
  <si>
    <t>Post_Ch1-4</t>
  </si>
  <si>
    <t>Post_Ch2-2</t>
  </si>
  <si>
    <t>Post_Ch2-3</t>
  </si>
  <si>
    <t>Post_Ch2-4</t>
  </si>
  <si>
    <t>Post_Ch3-2</t>
  </si>
  <si>
    <t>Post_Ch3-3</t>
  </si>
  <si>
    <t>Post_Ch3-4</t>
  </si>
  <si>
    <t>Post_Ch3-5</t>
  </si>
  <si>
    <t>Post_Ch1_Total_Points</t>
  </si>
  <si>
    <t>Post_Ch1_Total_Items</t>
  </si>
  <si>
    <t>Post_Ch1_Average</t>
  </si>
  <si>
    <t>Post_Ch2_Total_Points</t>
  </si>
  <si>
    <t>Post_Ch2_Total_Items</t>
  </si>
  <si>
    <t>Post_Ch2_Average</t>
  </si>
  <si>
    <t>Post_Ch3_Total_Points</t>
  </si>
  <si>
    <t>Post_Ch3_Total_Item</t>
  </si>
  <si>
    <t>Post_Ch3_Average</t>
  </si>
  <si>
    <t>Pre_Behav1</t>
  </si>
  <si>
    <t>Pre_Behav2</t>
  </si>
  <si>
    <t>Pre_Behav3</t>
  </si>
  <si>
    <t>Pre_Behav4</t>
  </si>
  <si>
    <t>Pre_Behav5</t>
  </si>
  <si>
    <t>Post_Behav1</t>
  </si>
  <si>
    <t>Post_Behav2</t>
  </si>
  <si>
    <t>Post_Behav3</t>
  </si>
  <si>
    <t>Post_Behav4</t>
  </si>
  <si>
    <t>Post_Behav5</t>
  </si>
  <si>
    <t>R</t>
  </si>
  <si>
    <t>FHX</t>
  </si>
  <si>
    <t>F</t>
  </si>
  <si>
    <t>total challenge average and total behaviors averages were calculated</t>
  </si>
  <si>
    <t xml:space="preserve">by making blank for the calculated data that creats erros due to zero divider </t>
  </si>
  <si>
    <t>Pre_Ch_Tot_Avg</t>
  </si>
  <si>
    <t>Post_Ch_Tot_Avg</t>
  </si>
  <si>
    <t>Pre_Behav_Tot_Avg</t>
  </si>
  <si>
    <t>Post_Behav_Tot_Avg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</si>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</sst>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;@"/>
    <numFmt numFmtId="165" formatCode="000"/>
  </numFmts>
  <fonts count="13" x14ac:knownFonts="1">
    <font>
      <sz val="10"/>
      <color theme="1"/>
      <name val="Calibri"/>
      <family val="2"/>
      <charset val="129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C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9"/>
      <name val="Calibri"/>
      <family val="2"/>
      <scheme val="minor"/>
    </font>
    <font>
      <b/>
      <sz val="10"/>
      <color theme="4"/>
      <name val="Calibri"/>
      <family val="2"/>
      <scheme val="minor"/>
    </font>
    <font>
      <sz val="10"/>
      <color theme="1"/>
      <name val="Calibri"/>
      <family val="2"/>
      <charset val="129"/>
    </font>
    <font>
      <b/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1" fillId="0" borderId="0" xfId="0" applyFont="1"/>
    <xf numFmtId="0" fontId="0" fillId="0" borderId="0" xfId="0" applyFill="1"/>
    <xf numFmtId="0" fontId="4" fillId="0" borderId="0" xfId="0" applyFont="1" applyFill="1" applyBorder="1"/>
    <xf numFmtId="0" fontId="4" fillId="0" borderId="8" xfId="0" applyFont="1" applyFill="1" applyBorder="1"/>
    <xf numFmtId="0" fontId="4" fillId="0" borderId="7" xfId="0" applyFont="1" applyFill="1" applyBorder="1"/>
    <xf numFmtId="0" fontId="6" fillId="0" borderId="8" xfId="0" applyFont="1" applyFill="1" applyBorder="1"/>
    <xf numFmtId="0" fontId="7" fillId="0" borderId="0" xfId="0" applyFont="1" applyFill="1"/>
    <xf numFmtId="164" fontId="7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7" xfId="0" applyFont="1" applyFill="1" applyBorder="1"/>
    <xf numFmtId="0" fontId="7" fillId="0" borderId="0" xfId="0" applyFont="1" applyFill="1" applyBorder="1"/>
    <xf numFmtId="0" fontId="7" fillId="0" borderId="8" xfId="0" applyFont="1" applyFill="1" applyBorder="1"/>
    <xf numFmtId="0" fontId="7" fillId="0" borderId="0" xfId="0" applyFont="1" applyFill="1" applyBorder="1" applyAlignment="1">
      <alignment vertical="center"/>
    </xf>
    <xf numFmtId="2" fontId="7" fillId="0" borderId="0" xfId="0" applyNumberFormat="1" applyFont="1" applyFill="1" applyBorder="1" applyAlignment="1">
      <alignment vertical="center"/>
    </xf>
    <xf numFmtId="164" fontId="7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7" xfId="0" applyNumberFormat="1" applyFont="1" applyFill="1" applyBorder="1"/>
    <xf numFmtId="0" fontId="7" fillId="0" borderId="0" xfId="0" applyFont="1" applyAlignment="1">
      <alignment horizontal="center" vertical="center"/>
    </xf>
    <xf numFmtId="0" fontId="7" fillId="0" borderId="9" xfId="0" applyFont="1" applyFill="1" applyBorder="1"/>
    <xf numFmtId="0" fontId="7" fillId="0" borderId="3" xfId="0" applyFont="1" applyFill="1" applyBorder="1"/>
    <xf numFmtId="0" fontId="7" fillId="0" borderId="10" xfId="0" applyFont="1" applyFill="1" applyBorder="1"/>
    <xf numFmtId="0" fontId="7" fillId="0" borderId="2" xfId="0" applyFont="1" applyFill="1" applyBorder="1" applyAlignment="1">
      <alignment vertical="center"/>
    </xf>
    <xf numFmtId="0" fontId="7" fillId="0" borderId="2" xfId="0" applyFont="1" applyFill="1" applyBorder="1"/>
    <xf numFmtId="2" fontId="7" fillId="0" borderId="1" xfId="0" applyNumberFormat="1" applyFont="1" applyFill="1" applyBorder="1" applyAlignment="1">
      <alignment vertical="center"/>
    </xf>
    <xf numFmtId="0" fontId="7" fillId="0" borderId="0" xfId="0" applyFont="1" applyAlignment="1">
      <alignment vertical="center"/>
    </xf>
    <xf numFmtId="2" fontId="7" fillId="0" borderId="7" xfId="0" applyNumberFormat="1" applyFont="1" applyFill="1" applyBorder="1" applyAlignment="1">
      <alignment horizontal="right" vertical="center"/>
    </xf>
    <xf numFmtId="2" fontId="7" fillId="0" borderId="0" xfId="0" applyNumberFormat="1" applyFont="1" applyFill="1" applyBorder="1" applyAlignment="1">
      <alignment horizontal="right" vertical="center"/>
    </xf>
    <xf numFmtId="2" fontId="7" fillId="0" borderId="8" xfId="0" applyNumberFormat="1" applyFont="1" applyFill="1" applyBorder="1" applyAlignment="1">
      <alignment horizontal="right" vertical="center"/>
    </xf>
    <xf numFmtId="164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2" borderId="7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2" fontId="7" fillId="2" borderId="0" xfId="0" applyNumberFormat="1" applyFont="1" applyFill="1" applyBorder="1" applyAlignment="1">
      <alignment vertical="center"/>
    </xf>
    <xf numFmtId="2" fontId="7" fillId="2" borderId="8" xfId="0" applyNumberFormat="1" applyFont="1" applyFill="1" applyBorder="1" applyAlignment="1">
      <alignment vertical="center"/>
    </xf>
    <xf numFmtId="0" fontId="7" fillId="2" borderId="9" xfId="0" applyFont="1" applyFill="1" applyBorder="1" applyAlignment="1">
      <alignment vertical="center"/>
    </xf>
    <xf numFmtId="0" fontId="7" fillId="2" borderId="3" xfId="0" applyFont="1" applyFill="1" applyBorder="1" applyAlignment="1">
      <alignment vertical="center"/>
    </xf>
    <xf numFmtId="2" fontId="7" fillId="2" borderId="3" xfId="0" applyNumberFormat="1" applyFont="1" applyFill="1" applyBorder="1" applyAlignment="1">
      <alignment vertical="center"/>
    </xf>
    <xf numFmtId="2" fontId="7" fillId="2" borderId="10" xfId="0" applyNumberFormat="1" applyFont="1" applyFill="1" applyBorder="1" applyAlignment="1">
      <alignment vertical="center"/>
    </xf>
    <xf numFmtId="0" fontId="6" fillId="2" borderId="7" xfId="0" applyFont="1" applyFill="1" applyBorder="1" applyAlignment="1">
      <alignment horizontal="right" vertical="center"/>
    </xf>
    <xf numFmtId="0" fontId="6" fillId="2" borderId="0" xfId="0" applyFont="1" applyFill="1" applyBorder="1" applyAlignment="1">
      <alignment horizontal="right" vertical="center"/>
    </xf>
    <xf numFmtId="2" fontId="6" fillId="2" borderId="8" xfId="0" applyNumberFormat="1" applyFont="1" applyFill="1" applyBorder="1" applyAlignment="1">
      <alignment horizontal="right" vertical="center"/>
    </xf>
    <xf numFmtId="0" fontId="6" fillId="2" borderId="0" xfId="0" applyFont="1" applyFill="1" applyBorder="1" applyAlignment="1">
      <alignment vertical="center"/>
    </xf>
    <xf numFmtId="2" fontId="7" fillId="3" borderId="7" xfId="0" applyNumberFormat="1" applyFont="1" applyFill="1" applyBorder="1" applyAlignment="1">
      <alignment horizontal="right" vertical="center"/>
    </xf>
    <xf numFmtId="2" fontId="7" fillId="3" borderId="0" xfId="0" applyNumberFormat="1" applyFont="1" applyFill="1" applyBorder="1" applyAlignment="1">
      <alignment horizontal="right" vertical="center"/>
    </xf>
    <xf numFmtId="2" fontId="7" fillId="3" borderId="8" xfId="0" applyNumberFormat="1" applyFont="1" applyFill="1" applyBorder="1" applyAlignment="1">
      <alignment horizontal="right" vertical="center"/>
    </xf>
    <xf numFmtId="2" fontId="7" fillId="3" borderId="9" xfId="0" applyNumberFormat="1" applyFont="1" applyFill="1" applyBorder="1" applyAlignment="1">
      <alignment horizontal="right" vertical="center"/>
    </xf>
    <xf numFmtId="2" fontId="7" fillId="3" borderId="3" xfId="0" applyNumberFormat="1" applyFont="1" applyFill="1" applyBorder="1" applyAlignment="1">
      <alignment horizontal="right" vertical="center"/>
    </xf>
    <xf numFmtId="2" fontId="7" fillId="3" borderId="10" xfId="0" applyNumberFormat="1" applyFont="1" applyFill="1" applyBorder="1" applyAlignment="1">
      <alignment horizontal="right" vertical="center"/>
    </xf>
    <xf numFmtId="0" fontId="8" fillId="4" borderId="4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 wrapText="1"/>
    </xf>
    <xf numFmtId="0" fontId="8" fillId="7" borderId="5" xfId="0" applyFont="1" applyFill="1" applyBorder="1" applyAlignment="1">
      <alignment horizontal="center" vertical="center" wrapText="1"/>
    </xf>
    <xf numFmtId="0" fontId="8" fillId="7" borderId="6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14" fontId="0" fillId="0" borderId="0" xfId="0" applyNumberFormat="1"/>
    <xf numFmtId="0" fontId="7" fillId="2" borderId="11" xfId="0" applyFont="1" applyFill="1" applyBorder="1" applyAlignment="1">
      <alignment vertical="center"/>
    </xf>
    <xf numFmtId="0" fontId="7" fillId="2" borderId="12" xfId="0" applyFont="1" applyFill="1" applyBorder="1" applyAlignment="1">
      <alignment vertical="center"/>
    </xf>
    <xf numFmtId="2" fontId="7" fillId="2" borderId="13" xfId="0" applyNumberFormat="1" applyFont="1" applyFill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8" xfId="0" applyBorder="1"/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0" fillId="0" borderId="7" xfId="0" applyBorder="1"/>
    <xf numFmtId="0" fontId="0" fillId="0" borderId="9" xfId="0" applyBorder="1"/>
    <xf numFmtId="2" fontId="7" fillId="2" borderId="12" xfId="0" applyNumberFormat="1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164" fontId="0" fillId="0" borderId="12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5" fontId="7" fillId="0" borderId="7" xfId="0" applyNumberFormat="1" applyFont="1" applyFill="1" applyBorder="1" applyAlignment="1">
      <alignment vertical="center"/>
    </xf>
    <xf numFmtId="0" fontId="7" fillId="0" borderId="8" xfId="0" applyFont="1" applyFill="1" applyBorder="1" applyAlignment="1">
      <alignment vertical="center"/>
    </xf>
    <xf numFmtId="165" fontId="7" fillId="0" borderId="7" xfId="0" applyNumberFormat="1" applyFont="1" applyBorder="1" applyAlignment="1">
      <alignment vertical="center"/>
    </xf>
    <xf numFmtId="0" fontId="7" fillId="0" borderId="8" xfId="0" applyFont="1" applyBorder="1" applyAlignment="1">
      <alignment vertical="center"/>
    </xf>
    <xf numFmtId="165" fontId="7" fillId="0" borderId="9" xfId="0" applyNumberFormat="1" applyFont="1" applyFill="1" applyBorder="1" applyAlignment="1">
      <alignment vertical="center"/>
    </xf>
    <xf numFmtId="0" fontId="7" fillId="0" borderId="10" xfId="0" applyFont="1" applyBorder="1" applyAlignment="1">
      <alignment vertical="center"/>
    </xf>
    <xf numFmtId="165" fontId="7" fillId="0" borderId="11" xfId="0" applyNumberFormat="1" applyFont="1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165" fontId="7" fillId="0" borderId="0" xfId="0" applyNumberFormat="1" applyFont="1" applyAlignment="1">
      <alignment vertical="center"/>
    </xf>
    <xf numFmtId="165" fontId="7" fillId="0" borderId="0" xfId="0" applyNumberFormat="1" applyFont="1" applyFill="1" applyAlignment="1">
      <alignment vertical="center"/>
    </xf>
    <xf numFmtId="2" fontId="7" fillId="3" borderId="11" xfId="0" applyNumberFormat="1" applyFont="1" applyFill="1" applyBorder="1" applyAlignment="1">
      <alignment horizontal="right" vertical="center"/>
    </xf>
    <xf numFmtId="2" fontId="7" fillId="3" borderId="12" xfId="0" applyNumberFormat="1" applyFont="1" applyFill="1" applyBorder="1" applyAlignment="1">
      <alignment horizontal="right" vertical="center"/>
    </xf>
    <xf numFmtId="2" fontId="7" fillId="3" borderId="13" xfId="0" applyNumberFormat="1" applyFont="1" applyFill="1" applyBorder="1" applyAlignment="1">
      <alignment horizontal="right" vertical="center"/>
    </xf>
    <xf numFmtId="0" fontId="12" fillId="0" borderId="0" xfId="0" applyFont="1" applyFill="1" applyBorder="1" applyAlignment="1">
      <alignment wrapText="1"/>
    </xf>
    <xf numFmtId="2" fontId="11" fillId="0" borderId="0" xfId="0" applyNumberFormat="1" applyFont="1" applyFill="1" applyBorder="1"/>
    <xf numFmtId="0" fontId="1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048576"/>
  <sheetViews>
    <sheetView tabSelected="1" view="pageBreakPreview" zoomScaleNormal="70" zoomScaleSheetLayoutView="80" workbookViewId="0">
      <pane xSplit="7" ySplit="1" topLeftCell="H2" activePane="bottomRight" state="frozen"/>
      <selection pane="topRight" activeCell="G1" sqref="G1"/>
      <selection pane="bottomLeft" activeCell="A2" sqref="A2"/>
      <selection pane="bottomRight" activeCell="F1" sqref="F1:F1048576"/>
    </sheetView>
  </sheetViews>
  <sheetFormatPr baseColWidth="10" defaultColWidth="9" defaultRowHeight="14" x14ac:dyDescent="0.2"/>
  <cols>
    <col min="1" max="1" width="8.796875" style="25" customWidth="1"/>
    <col min="2" max="2" width="11.3984375" style="25" customWidth="1"/>
    <col min="3" max="3" width="12" style="25" customWidth="1"/>
    <col min="4" max="4" width="11" style="18" customWidth="1"/>
    <col min="5" max="5" width="12" style="18" customWidth="1"/>
    <col min="6" max="7" width="8" style="25" customWidth="1"/>
    <col min="8" max="18" width="10.19921875" style="2" customWidth="1"/>
    <col min="19" max="19" width="14" style="2" bestFit="1" customWidth="1"/>
    <col min="20" max="20" width="12.59765625" style="2" bestFit="1" customWidth="1"/>
    <col min="21" max="21" width="11" style="2" bestFit="1" customWidth="1"/>
    <col min="22" max="22" width="14" style="2" bestFit="1" customWidth="1"/>
    <col min="23" max="23" width="12.59765625" style="2" bestFit="1" customWidth="1"/>
    <col min="24" max="24" width="11" style="2" bestFit="1" customWidth="1"/>
    <col min="25" max="25" width="14" style="2" bestFit="1" customWidth="1"/>
    <col min="26" max="26" width="12.59765625" style="2" bestFit="1" customWidth="1"/>
    <col min="27" max="27" width="11" style="2" bestFit="1" customWidth="1"/>
    <col min="28" max="38" width="10.59765625" style="2" customWidth="1"/>
    <col min="39" max="47" width="10" style="2" customWidth="1"/>
    <col min="48" max="57" width="11.796875" style="2" customWidth="1"/>
    <col min="58" max="58" width="12.3984375" style="111" customWidth="1"/>
    <col min="59" max="59" width="12.59765625" style="111" customWidth="1"/>
    <col min="60" max="60" width="12.3984375" style="111" customWidth="1"/>
    <col min="61" max="61" width="13.19921875" style="111" customWidth="1"/>
    <col min="66" max="66" width="2.59765625" customWidth="1"/>
  </cols>
  <sheetData>
    <row r="1" spans="1:61" s="1" customFormat="1" ht="46" thickBot="1" x14ac:dyDescent="0.25">
      <c r="A1" s="67" t="s">
        <v>10</v>
      </c>
      <c r="B1" s="68" t="s">
        <v>0</v>
      </c>
      <c r="C1" s="68" t="s">
        <v>1</v>
      </c>
      <c r="D1" s="68" t="s">
        <v>2</v>
      </c>
      <c r="E1" s="68" t="s">
        <v>5</v>
      </c>
      <c r="F1" s="68" t="s">
        <v>3</v>
      </c>
      <c r="G1" s="68" t="s">
        <v>4</v>
      </c>
      <c r="H1" s="64" t="s">
        <v>11</v>
      </c>
      <c r="I1" s="65" t="s">
        <v>12</v>
      </c>
      <c r="J1" s="65" t="s">
        <v>13</v>
      </c>
      <c r="K1" s="66" t="s">
        <v>14</v>
      </c>
      <c r="L1" s="64" t="s">
        <v>15</v>
      </c>
      <c r="M1" s="65" t="s">
        <v>16</v>
      </c>
      <c r="N1" s="66" t="s">
        <v>17</v>
      </c>
      <c r="O1" s="65" t="s">
        <v>18</v>
      </c>
      <c r="P1" s="65" t="s">
        <v>19</v>
      </c>
      <c r="Q1" s="65" t="s">
        <v>20</v>
      </c>
      <c r="R1" s="66" t="s">
        <v>21</v>
      </c>
      <c r="S1" s="49" t="s">
        <v>22</v>
      </c>
      <c r="T1" s="50" t="s">
        <v>26</v>
      </c>
      <c r="U1" s="50" t="s">
        <v>23</v>
      </c>
      <c r="V1" s="49" t="s">
        <v>24</v>
      </c>
      <c r="W1" s="50" t="s">
        <v>25</v>
      </c>
      <c r="X1" s="51" t="s">
        <v>27</v>
      </c>
      <c r="Y1" s="50" t="s">
        <v>28</v>
      </c>
      <c r="Z1" s="50" t="s">
        <v>29</v>
      </c>
      <c r="AA1" s="51" t="s">
        <v>30</v>
      </c>
      <c r="AB1" s="58" t="s">
        <v>31</v>
      </c>
      <c r="AC1" s="59" t="s">
        <v>32</v>
      </c>
      <c r="AD1" s="59" t="s">
        <v>33</v>
      </c>
      <c r="AE1" s="60" t="s">
        <v>34</v>
      </c>
      <c r="AF1" s="58" t="s">
        <v>35</v>
      </c>
      <c r="AG1" s="59" t="s">
        <v>36</v>
      </c>
      <c r="AH1" s="60" t="s">
        <v>37</v>
      </c>
      <c r="AI1" s="58" t="s">
        <v>38</v>
      </c>
      <c r="AJ1" s="59" t="s">
        <v>39</v>
      </c>
      <c r="AK1" s="59" t="s">
        <v>40</v>
      </c>
      <c r="AL1" s="60" t="s">
        <v>41</v>
      </c>
      <c r="AM1" s="61" t="s">
        <v>42</v>
      </c>
      <c r="AN1" s="62" t="s">
        <v>43</v>
      </c>
      <c r="AO1" s="63" t="s">
        <v>44</v>
      </c>
      <c r="AP1" s="61" t="s">
        <v>45</v>
      </c>
      <c r="AQ1" s="62" t="s">
        <v>46</v>
      </c>
      <c r="AR1" s="63" t="s">
        <v>47</v>
      </c>
      <c r="AS1" s="61" t="s">
        <v>48</v>
      </c>
      <c r="AT1" s="62" t="s">
        <v>49</v>
      </c>
      <c r="AU1" s="63" t="s">
        <v>50</v>
      </c>
      <c r="AV1" s="52" t="s">
        <v>51</v>
      </c>
      <c r="AW1" s="53" t="s">
        <v>52</v>
      </c>
      <c r="AX1" s="53" t="s">
        <v>53</v>
      </c>
      <c r="AY1" s="53" t="s">
        <v>54</v>
      </c>
      <c r="AZ1" s="54" t="s">
        <v>55</v>
      </c>
      <c r="BA1" s="55" t="s">
        <v>56</v>
      </c>
      <c r="BB1" s="56" t="s">
        <v>57</v>
      </c>
      <c r="BC1" s="56" t="s">
        <v>58</v>
      </c>
      <c r="BD1" s="56" t="s">
        <v>59</v>
      </c>
      <c r="BE1" s="57" t="s">
        <v>60</v>
      </c>
      <c r="BF1" s="109" t="s">
        <v>66</v>
      </c>
      <c r="BG1" s="109" t="s">
        <v>67</v>
      </c>
      <c r="BH1" s="109" t="s">
        <v>68</v>
      </c>
      <c r="BI1" s="109" t="s">
        <v>69</v>
      </c>
    </row>
    <row r="2" spans="1:61" s="2" customFormat="1" ht="16.25" customHeight="1" x14ac:dyDescent="0.2">
      <c r="A2" s="88">
        <v>1</v>
      </c>
      <c r="B2" s="13">
        <v>1</v>
      </c>
      <c r="C2" s="8">
        <v>43439</v>
      </c>
      <c r="D2" s="9" t="s">
        <v>6</v>
      </c>
      <c r="E2" s="9" t="s">
        <v>7</v>
      </c>
      <c r="F2" s="13">
        <v>1</v>
      </c>
      <c r="G2" s="89">
        <v>2</v>
      </c>
      <c r="H2" s="10">
        <v>0</v>
      </c>
      <c r="I2" s="11"/>
      <c r="J2" s="11"/>
      <c r="K2" s="12">
        <v>0</v>
      </c>
      <c r="L2" s="10">
        <v>0</v>
      </c>
      <c r="M2" s="11">
        <v>0</v>
      </c>
      <c r="N2" s="12">
        <v>1</v>
      </c>
      <c r="O2" s="11"/>
      <c r="P2" s="11"/>
      <c r="Q2" s="11">
        <v>0</v>
      </c>
      <c r="R2" s="12">
        <v>1</v>
      </c>
      <c r="S2" s="31">
        <f t="shared" ref="S2:S32" si="0">SUM($H2:$K2)</f>
        <v>0</v>
      </c>
      <c r="T2" s="32">
        <f t="shared" ref="T2:T32" si="1">COUNTA($H2,$I2,$J2,$K2)</f>
        <v>2</v>
      </c>
      <c r="U2" s="33">
        <f t="shared" ref="U2:U32" si="2">$S2/$T2</f>
        <v>0</v>
      </c>
      <c r="V2" s="31">
        <f t="shared" ref="V2:V32" si="3">SUM($L2:$N2)</f>
        <v>1</v>
      </c>
      <c r="W2" s="32">
        <f t="shared" ref="W2:W32" si="4">COUNTA($L2,$M2,$N2)</f>
        <v>3</v>
      </c>
      <c r="X2" s="34">
        <f t="shared" ref="X2:X32" si="5">$V2/$W2</f>
        <v>0.33333333333333331</v>
      </c>
      <c r="Y2" s="32">
        <f t="shared" ref="Y2:Y32" si="6">SUM($O2:$R2)</f>
        <v>1</v>
      </c>
      <c r="Z2" s="32">
        <f t="shared" ref="Z2:Z32" si="7">COUNTA($O2,$P2,$Q2,$R2)</f>
        <v>2</v>
      </c>
      <c r="AA2" s="34">
        <f t="shared" ref="AA2:AA32" si="8">$Y2/$Z2</f>
        <v>0.5</v>
      </c>
      <c r="AB2" s="10">
        <v>1</v>
      </c>
      <c r="AC2" s="11"/>
      <c r="AD2" s="11"/>
      <c r="AE2" s="12">
        <v>0</v>
      </c>
      <c r="AF2" s="10">
        <v>1</v>
      </c>
      <c r="AG2" s="11">
        <v>1</v>
      </c>
      <c r="AH2" s="12">
        <v>0</v>
      </c>
      <c r="AI2" s="10"/>
      <c r="AJ2" s="11"/>
      <c r="AK2" s="3">
        <v>1</v>
      </c>
      <c r="AL2" s="12">
        <v>1</v>
      </c>
      <c r="AM2" s="31">
        <f t="shared" ref="AM2:AM32" si="9">SUM($AB2:$AE2)</f>
        <v>1</v>
      </c>
      <c r="AN2" s="32">
        <f t="shared" ref="AN2:AN32" si="10">COUNTA($AB2,$AC2,$AD2,$AE2)</f>
        <v>2</v>
      </c>
      <c r="AO2" s="34">
        <f t="shared" ref="AO2:AO32" si="11">$AM2/$AN2</f>
        <v>0.5</v>
      </c>
      <c r="AP2" s="31">
        <f t="shared" ref="AP2:AP32" si="12">SUM($AF2:$AH2)</f>
        <v>2</v>
      </c>
      <c r="AQ2" s="32">
        <f t="shared" ref="AQ2:AQ32" si="13">COUNTA($AF2,$AG2,$AH2)</f>
        <v>3</v>
      </c>
      <c r="AR2" s="34">
        <f t="shared" ref="AR2:AR32" si="14">$AP2/$AQ2</f>
        <v>0.66666666666666663</v>
      </c>
      <c r="AS2" s="39">
        <f>SUM($AI2:$AL2)</f>
        <v>2</v>
      </c>
      <c r="AT2" s="40">
        <f>COUNTA($AI2,$AJ2,$AK2,$AL2)</f>
        <v>2</v>
      </c>
      <c r="AU2" s="41">
        <f t="shared" ref="AU2:AU32" si="15">$AS2/$AT2</f>
        <v>1</v>
      </c>
      <c r="AV2" s="43">
        <f t="shared" ref="AV2:AV65" si="16">$H2</f>
        <v>0</v>
      </c>
      <c r="AW2" s="44">
        <f t="shared" ref="AW2:AW65" si="17">($I2+$L2+$O2)/COUNTA($I2,$L2,$O2)</f>
        <v>0</v>
      </c>
      <c r="AX2" s="44">
        <f t="shared" ref="AX2:AX65" si="18">($J2+$M2+$P2)/COUNTA($J2,$M2,$P2)</f>
        <v>0</v>
      </c>
      <c r="AY2" s="44">
        <f t="shared" ref="AY2:AY65" si="19">($K2+$N2+$Q2)/3</f>
        <v>0.33333333333333331</v>
      </c>
      <c r="AZ2" s="45">
        <f t="shared" ref="AZ2:AZ65" si="20">$R2</f>
        <v>1</v>
      </c>
      <c r="BA2" s="43">
        <f t="shared" ref="BA2:BA65" si="21">$AB2</f>
        <v>1</v>
      </c>
      <c r="BB2" s="44">
        <f t="shared" ref="BB2:BB64" si="22">($AC2+$AF2+$AI2)/COUNTA($AC2,$AF2,$AI2)</f>
        <v>1</v>
      </c>
      <c r="BC2" s="44">
        <f t="shared" ref="BC2:BC65" si="23">($AD2+$AG2+$AJ2)/COUNTA($AD2,$AG2,$AJ2)</f>
        <v>1</v>
      </c>
      <c r="BD2" s="44">
        <f t="shared" ref="BD2:BD65" si="24">($AE2+$AH2+$AK2)/3</f>
        <v>0.33333333333333331</v>
      </c>
      <c r="BE2" s="45">
        <f t="shared" ref="BE2:BE65" si="25">$AL2</f>
        <v>1</v>
      </c>
      <c r="BF2" s="110">
        <f>($U2+$X2+$AA2)/COUNTA($U2,$X2,$AA2)</f>
        <v>0.27777777777777773</v>
      </c>
      <c r="BG2" s="110">
        <f>($AO2+$AR2+$AU2)/COUNTA($AO2,$AR2,$AU2)</f>
        <v>0.72222222222222221</v>
      </c>
      <c r="BH2" s="110">
        <f>($AV2+$AW2+$AX2+$AY2+$AZ2)/COUNTA($AV2,$AW2,$AX2,$AY2,$AZ2)</f>
        <v>0.26666666666666666</v>
      </c>
      <c r="BI2" s="110">
        <f>($BA2+$BB2+$BC2+$BD2+$BE2)/COUNTA($BA2,$BB2,$BC2,$BD2,$BE2)</f>
        <v>0.86666666666666681</v>
      </c>
    </row>
    <row r="3" spans="1:61" ht="16.25" customHeight="1" x14ac:dyDescent="0.2">
      <c r="A3" s="90">
        <v>2</v>
      </c>
      <c r="B3" s="83">
        <v>2</v>
      </c>
      <c r="C3" s="15">
        <v>43439</v>
      </c>
      <c r="D3" s="16" t="s">
        <v>6</v>
      </c>
      <c r="E3" s="16" t="s">
        <v>7</v>
      </c>
      <c r="F3" s="83">
        <v>1</v>
      </c>
      <c r="G3" s="91">
        <v>1</v>
      </c>
      <c r="H3" s="10">
        <v>1</v>
      </c>
      <c r="I3" s="11"/>
      <c r="J3" s="11"/>
      <c r="K3" s="12">
        <v>0</v>
      </c>
      <c r="L3" s="10">
        <v>1</v>
      </c>
      <c r="M3" s="11">
        <v>1</v>
      </c>
      <c r="N3" s="12">
        <v>0</v>
      </c>
      <c r="O3" s="11"/>
      <c r="P3" s="11"/>
      <c r="Q3" s="11">
        <v>0</v>
      </c>
      <c r="R3" s="12">
        <v>1</v>
      </c>
      <c r="S3" s="31">
        <f t="shared" si="0"/>
        <v>1</v>
      </c>
      <c r="T3" s="32">
        <f t="shared" si="1"/>
        <v>2</v>
      </c>
      <c r="U3" s="33">
        <f t="shared" si="2"/>
        <v>0.5</v>
      </c>
      <c r="V3" s="31">
        <f t="shared" si="3"/>
        <v>2</v>
      </c>
      <c r="W3" s="32">
        <f t="shared" si="4"/>
        <v>3</v>
      </c>
      <c r="X3" s="34">
        <f t="shared" si="5"/>
        <v>0.66666666666666663</v>
      </c>
      <c r="Y3" s="32">
        <f t="shared" si="6"/>
        <v>1</v>
      </c>
      <c r="Z3" s="32">
        <f t="shared" si="7"/>
        <v>2</v>
      </c>
      <c r="AA3" s="34">
        <f t="shared" si="8"/>
        <v>0.5</v>
      </c>
      <c r="AB3" s="10">
        <v>1</v>
      </c>
      <c r="AC3" s="11">
        <v>1</v>
      </c>
      <c r="AD3" s="11">
        <v>1</v>
      </c>
      <c r="AE3" s="12">
        <v>0</v>
      </c>
      <c r="AF3" s="10">
        <v>1</v>
      </c>
      <c r="AG3" s="11">
        <v>1</v>
      </c>
      <c r="AH3" s="12">
        <v>0</v>
      </c>
      <c r="AI3" s="10"/>
      <c r="AJ3" s="11"/>
      <c r="AK3" s="11">
        <v>0</v>
      </c>
      <c r="AL3" s="12">
        <v>1</v>
      </c>
      <c r="AM3" s="31">
        <f t="shared" si="9"/>
        <v>3</v>
      </c>
      <c r="AN3" s="32">
        <f t="shared" si="10"/>
        <v>4</v>
      </c>
      <c r="AO3" s="34">
        <f t="shared" si="11"/>
        <v>0.75</v>
      </c>
      <c r="AP3" s="31">
        <f t="shared" si="12"/>
        <v>2</v>
      </c>
      <c r="AQ3" s="32">
        <f t="shared" si="13"/>
        <v>3</v>
      </c>
      <c r="AR3" s="34">
        <f t="shared" si="14"/>
        <v>0.66666666666666663</v>
      </c>
      <c r="AS3" s="31">
        <f>SUM($AI3:$AL3)</f>
        <v>1</v>
      </c>
      <c r="AT3" s="32">
        <f>COUNTA($AI3,$AJ3,$AK3,$AL3)</f>
        <v>2</v>
      </c>
      <c r="AU3" s="34">
        <f t="shared" si="15"/>
        <v>0.5</v>
      </c>
      <c r="AV3" s="43">
        <f t="shared" si="16"/>
        <v>1</v>
      </c>
      <c r="AW3" s="44">
        <f t="shared" si="17"/>
        <v>1</v>
      </c>
      <c r="AX3" s="44">
        <f t="shared" si="18"/>
        <v>1</v>
      </c>
      <c r="AY3" s="44">
        <f t="shared" si="19"/>
        <v>0</v>
      </c>
      <c r="AZ3" s="45">
        <f t="shared" si="20"/>
        <v>1</v>
      </c>
      <c r="BA3" s="43">
        <f t="shared" si="21"/>
        <v>1</v>
      </c>
      <c r="BB3" s="44">
        <f t="shared" si="22"/>
        <v>1</v>
      </c>
      <c r="BC3" s="44">
        <f t="shared" si="23"/>
        <v>1</v>
      </c>
      <c r="BD3" s="44">
        <f t="shared" si="24"/>
        <v>0</v>
      </c>
      <c r="BE3" s="45">
        <f t="shared" si="25"/>
        <v>1</v>
      </c>
      <c r="BF3" s="110">
        <f t="shared" ref="BF3:BF66" si="26">($U3+$X3+$AA3)/COUNTA($U3,$X3,$AA3)</f>
        <v>0.55555555555555547</v>
      </c>
      <c r="BG3" s="110">
        <f t="shared" ref="BG3:BG66" si="27">($AO3+$AR3+$AU3)/COUNTA($AO3,$AR3,$AU3)</f>
        <v>0.63888888888888884</v>
      </c>
      <c r="BH3" s="110">
        <f t="shared" ref="BH3:BH66" si="28">($AV3+$AW3+$AX3+$AY3+$AZ3)/COUNTA($AV3,$AW3,$AX3,$AY3,$AZ3)</f>
        <v>0.8</v>
      </c>
      <c r="BI3" s="110">
        <f t="shared" ref="BI3:BI66" si="29">($BA3+$BB3+$BC3+$BD3+$BE3)/COUNTA($BA3,$BB3,$BC3,$BD3,$BE3)</f>
        <v>0.8</v>
      </c>
    </row>
    <row r="4" spans="1:61" ht="16.25" customHeight="1" x14ac:dyDescent="0.2">
      <c r="A4" s="88">
        <v>3</v>
      </c>
      <c r="B4" s="83">
        <v>3</v>
      </c>
      <c r="C4" s="15">
        <v>43439</v>
      </c>
      <c r="D4" s="16" t="s">
        <v>6</v>
      </c>
      <c r="E4" s="16" t="s">
        <v>7</v>
      </c>
      <c r="F4" s="83">
        <v>1</v>
      </c>
      <c r="G4" s="91">
        <v>2</v>
      </c>
      <c r="H4" s="10">
        <v>0</v>
      </c>
      <c r="I4" s="11">
        <v>0</v>
      </c>
      <c r="J4" s="11"/>
      <c r="K4" s="12">
        <v>0</v>
      </c>
      <c r="L4" s="10">
        <v>0</v>
      </c>
      <c r="M4" s="11">
        <v>0</v>
      </c>
      <c r="N4" s="12">
        <v>0</v>
      </c>
      <c r="O4" s="11">
        <v>0</v>
      </c>
      <c r="P4" s="11"/>
      <c r="Q4" s="11">
        <v>0</v>
      </c>
      <c r="R4" s="12">
        <v>1</v>
      </c>
      <c r="S4" s="31">
        <f t="shared" si="0"/>
        <v>0</v>
      </c>
      <c r="T4" s="32">
        <f t="shared" si="1"/>
        <v>3</v>
      </c>
      <c r="U4" s="33">
        <f t="shared" si="2"/>
        <v>0</v>
      </c>
      <c r="V4" s="31">
        <f t="shared" si="3"/>
        <v>0</v>
      </c>
      <c r="W4" s="32">
        <f t="shared" si="4"/>
        <v>3</v>
      </c>
      <c r="X4" s="34">
        <f t="shared" si="5"/>
        <v>0</v>
      </c>
      <c r="Y4" s="32">
        <f t="shared" si="6"/>
        <v>1</v>
      </c>
      <c r="Z4" s="32">
        <f t="shared" si="7"/>
        <v>3</v>
      </c>
      <c r="AA4" s="34">
        <f t="shared" si="8"/>
        <v>0.33333333333333331</v>
      </c>
      <c r="AB4" s="10">
        <v>1</v>
      </c>
      <c r="AC4" s="11">
        <v>1</v>
      </c>
      <c r="AD4" s="11">
        <v>1</v>
      </c>
      <c r="AE4" s="12">
        <v>0</v>
      </c>
      <c r="AF4" s="10">
        <v>1</v>
      </c>
      <c r="AG4" s="11">
        <v>1</v>
      </c>
      <c r="AH4" s="12">
        <v>0</v>
      </c>
      <c r="AI4" s="10"/>
      <c r="AJ4" s="3">
        <v>0</v>
      </c>
      <c r="AK4" s="3">
        <v>1</v>
      </c>
      <c r="AL4" s="12">
        <v>1</v>
      </c>
      <c r="AM4" s="31">
        <f t="shared" si="9"/>
        <v>3</v>
      </c>
      <c r="AN4" s="32">
        <f t="shared" si="10"/>
        <v>4</v>
      </c>
      <c r="AO4" s="34">
        <f t="shared" si="11"/>
        <v>0.75</v>
      </c>
      <c r="AP4" s="31">
        <f t="shared" si="12"/>
        <v>2</v>
      </c>
      <c r="AQ4" s="32">
        <f t="shared" si="13"/>
        <v>3</v>
      </c>
      <c r="AR4" s="34">
        <f t="shared" si="14"/>
        <v>0.66666666666666663</v>
      </c>
      <c r="AS4" s="31">
        <f t="shared" ref="AS4:AS5" si="30">SUM($AI4:$AL4)</f>
        <v>2</v>
      </c>
      <c r="AT4" s="42">
        <v>3</v>
      </c>
      <c r="AU4" s="34">
        <f t="shared" si="15"/>
        <v>0.66666666666666663</v>
      </c>
      <c r="AV4" s="43">
        <f t="shared" si="16"/>
        <v>0</v>
      </c>
      <c r="AW4" s="44">
        <f t="shared" si="17"/>
        <v>0</v>
      </c>
      <c r="AX4" s="44">
        <f t="shared" si="18"/>
        <v>0</v>
      </c>
      <c r="AY4" s="44">
        <f t="shared" si="19"/>
        <v>0</v>
      </c>
      <c r="AZ4" s="45">
        <f t="shared" si="20"/>
        <v>1</v>
      </c>
      <c r="BA4" s="43">
        <f t="shared" si="21"/>
        <v>1</v>
      </c>
      <c r="BB4" s="44">
        <f t="shared" si="22"/>
        <v>1</v>
      </c>
      <c r="BC4" s="44">
        <f t="shared" si="23"/>
        <v>0.66666666666666663</v>
      </c>
      <c r="BD4" s="44">
        <f t="shared" si="24"/>
        <v>0.33333333333333331</v>
      </c>
      <c r="BE4" s="45">
        <f t="shared" si="25"/>
        <v>1</v>
      </c>
      <c r="BF4" s="110">
        <f t="shared" si="26"/>
        <v>0.1111111111111111</v>
      </c>
      <c r="BG4" s="110">
        <f t="shared" si="27"/>
        <v>0.69444444444444431</v>
      </c>
      <c r="BH4" s="110">
        <f t="shared" si="28"/>
        <v>0.2</v>
      </c>
      <c r="BI4" s="110">
        <f t="shared" si="29"/>
        <v>0.8</v>
      </c>
    </row>
    <row r="5" spans="1:61" s="2" customFormat="1" ht="16.25" customHeight="1" x14ac:dyDescent="0.2">
      <c r="A5" s="88">
        <v>4</v>
      </c>
      <c r="B5" s="13">
        <v>4</v>
      </c>
      <c r="C5" s="8">
        <v>43439</v>
      </c>
      <c r="D5" s="9" t="s">
        <v>6</v>
      </c>
      <c r="E5" s="9" t="s">
        <v>7</v>
      </c>
      <c r="F5" s="13">
        <v>1</v>
      </c>
      <c r="G5" s="89">
        <v>1</v>
      </c>
      <c r="H5" s="10">
        <v>0</v>
      </c>
      <c r="I5" s="11">
        <v>1</v>
      </c>
      <c r="J5" s="11"/>
      <c r="K5" s="12">
        <v>0</v>
      </c>
      <c r="L5" s="10">
        <v>1</v>
      </c>
      <c r="M5" s="11">
        <v>1</v>
      </c>
      <c r="N5" s="12">
        <v>0</v>
      </c>
      <c r="O5" s="11"/>
      <c r="P5" s="11"/>
      <c r="Q5" s="11">
        <v>0</v>
      </c>
      <c r="R5" s="12">
        <v>1</v>
      </c>
      <c r="S5" s="31">
        <f t="shared" si="0"/>
        <v>1</v>
      </c>
      <c r="T5" s="32">
        <f t="shared" si="1"/>
        <v>3</v>
      </c>
      <c r="U5" s="33">
        <f t="shared" si="2"/>
        <v>0.33333333333333331</v>
      </c>
      <c r="V5" s="31">
        <f t="shared" si="3"/>
        <v>2</v>
      </c>
      <c r="W5" s="32">
        <f t="shared" si="4"/>
        <v>3</v>
      </c>
      <c r="X5" s="34">
        <f t="shared" si="5"/>
        <v>0.66666666666666663</v>
      </c>
      <c r="Y5" s="32">
        <f t="shared" si="6"/>
        <v>1</v>
      </c>
      <c r="Z5" s="32">
        <f t="shared" si="7"/>
        <v>2</v>
      </c>
      <c r="AA5" s="34">
        <f t="shared" si="8"/>
        <v>0.5</v>
      </c>
      <c r="AB5" s="10">
        <v>1</v>
      </c>
      <c r="AC5" s="11"/>
      <c r="AD5" s="11"/>
      <c r="AE5" s="12">
        <v>1</v>
      </c>
      <c r="AF5" s="10">
        <v>1</v>
      </c>
      <c r="AG5" s="11">
        <v>1</v>
      </c>
      <c r="AH5" s="12">
        <v>1</v>
      </c>
      <c r="AI5" s="10"/>
      <c r="AJ5" s="11"/>
      <c r="AK5" s="3">
        <v>1</v>
      </c>
      <c r="AL5" s="4">
        <v>1</v>
      </c>
      <c r="AM5" s="31">
        <f t="shared" si="9"/>
        <v>2</v>
      </c>
      <c r="AN5" s="32">
        <f t="shared" si="10"/>
        <v>2</v>
      </c>
      <c r="AO5" s="34">
        <f t="shared" si="11"/>
        <v>1</v>
      </c>
      <c r="AP5" s="31">
        <f t="shared" si="12"/>
        <v>3</v>
      </c>
      <c r="AQ5" s="32">
        <f t="shared" si="13"/>
        <v>3</v>
      </c>
      <c r="AR5" s="34">
        <f t="shared" si="14"/>
        <v>1</v>
      </c>
      <c r="AS5" s="31">
        <f t="shared" si="30"/>
        <v>2</v>
      </c>
      <c r="AT5" s="32">
        <f t="shared" ref="AT5:AT36" si="31">COUNTA($AI5,$AJ5,$AK5,$AL5)</f>
        <v>2</v>
      </c>
      <c r="AU5" s="34">
        <f t="shared" si="15"/>
        <v>1</v>
      </c>
      <c r="AV5" s="43">
        <f t="shared" si="16"/>
        <v>0</v>
      </c>
      <c r="AW5" s="44">
        <f t="shared" si="17"/>
        <v>1</v>
      </c>
      <c r="AX5" s="44">
        <f t="shared" si="18"/>
        <v>1</v>
      </c>
      <c r="AY5" s="44">
        <f t="shared" si="19"/>
        <v>0</v>
      </c>
      <c r="AZ5" s="45">
        <f t="shared" si="20"/>
        <v>1</v>
      </c>
      <c r="BA5" s="43">
        <f t="shared" si="21"/>
        <v>1</v>
      </c>
      <c r="BB5" s="44">
        <f t="shared" si="22"/>
        <v>1</v>
      </c>
      <c r="BC5" s="44">
        <f t="shared" si="23"/>
        <v>1</v>
      </c>
      <c r="BD5" s="44">
        <f t="shared" si="24"/>
        <v>1</v>
      </c>
      <c r="BE5" s="45">
        <f t="shared" si="25"/>
        <v>1</v>
      </c>
      <c r="BF5" s="110">
        <f t="shared" si="26"/>
        <v>0.5</v>
      </c>
      <c r="BG5" s="110">
        <f t="shared" si="27"/>
        <v>1</v>
      </c>
      <c r="BH5" s="110">
        <f t="shared" si="28"/>
        <v>0.6</v>
      </c>
      <c r="BI5" s="110">
        <f t="shared" si="29"/>
        <v>1</v>
      </c>
    </row>
    <row r="6" spans="1:61" ht="16.25" customHeight="1" x14ac:dyDescent="0.2">
      <c r="A6" s="88">
        <v>5</v>
      </c>
      <c r="B6" s="83">
        <v>5</v>
      </c>
      <c r="C6" s="15">
        <v>43439</v>
      </c>
      <c r="D6" s="16" t="s">
        <v>6</v>
      </c>
      <c r="E6" s="16" t="s">
        <v>7</v>
      </c>
      <c r="F6" s="83">
        <v>1</v>
      </c>
      <c r="G6" s="91">
        <v>2</v>
      </c>
      <c r="H6" s="10">
        <v>0</v>
      </c>
      <c r="I6" s="11">
        <v>1</v>
      </c>
      <c r="J6" s="11"/>
      <c r="K6" s="12">
        <v>0</v>
      </c>
      <c r="L6" s="10">
        <v>1</v>
      </c>
      <c r="M6" s="11">
        <v>1</v>
      </c>
      <c r="N6" s="12">
        <v>0</v>
      </c>
      <c r="O6" s="11">
        <v>0</v>
      </c>
      <c r="P6" s="11"/>
      <c r="Q6" s="11">
        <v>0</v>
      </c>
      <c r="R6" s="12">
        <v>1</v>
      </c>
      <c r="S6" s="31">
        <f t="shared" si="0"/>
        <v>1</v>
      </c>
      <c r="T6" s="32">
        <f t="shared" si="1"/>
        <v>3</v>
      </c>
      <c r="U6" s="33">
        <f t="shared" si="2"/>
        <v>0.33333333333333331</v>
      </c>
      <c r="V6" s="31">
        <f t="shared" si="3"/>
        <v>2</v>
      </c>
      <c r="W6" s="32">
        <f t="shared" si="4"/>
        <v>3</v>
      </c>
      <c r="X6" s="34">
        <f t="shared" si="5"/>
        <v>0.66666666666666663</v>
      </c>
      <c r="Y6" s="32">
        <f t="shared" si="6"/>
        <v>1</v>
      </c>
      <c r="Z6" s="32">
        <f t="shared" si="7"/>
        <v>3</v>
      </c>
      <c r="AA6" s="34">
        <f t="shared" si="8"/>
        <v>0.33333333333333331</v>
      </c>
      <c r="AB6" s="10">
        <v>1</v>
      </c>
      <c r="AC6" s="11"/>
      <c r="AD6" s="11">
        <v>0</v>
      </c>
      <c r="AE6" s="12">
        <v>0</v>
      </c>
      <c r="AF6" s="10">
        <v>1</v>
      </c>
      <c r="AG6" s="11"/>
      <c r="AH6" s="12">
        <v>0</v>
      </c>
      <c r="AI6" s="5">
        <v>1</v>
      </c>
      <c r="AJ6" s="11"/>
      <c r="AK6" s="3">
        <v>1</v>
      </c>
      <c r="AL6" s="12">
        <v>1</v>
      </c>
      <c r="AM6" s="31">
        <f t="shared" si="9"/>
        <v>1</v>
      </c>
      <c r="AN6" s="32">
        <f t="shared" si="10"/>
        <v>3</v>
      </c>
      <c r="AO6" s="34">
        <f t="shared" si="11"/>
        <v>0.33333333333333331</v>
      </c>
      <c r="AP6" s="31">
        <f t="shared" si="12"/>
        <v>1</v>
      </c>
      <c r="AQ6" s="32">
        <f t="shared" si="13"/>
        <v>2</v>
      </c>
      <c r="AR6" s="34">
        <f t="shared" si="14"/>
        <v>0.5</v>
      </c>
      <c r="AS6" s="31">
        <f t="shared" ref="AS6:AS37" si="32">SUM($AI6:$AL6)</f>
        <v>3</v>
      </c>
      <c r="AT6" s="32">
        <f t="shared" si="31"/>
        <v>3</v>
      </c>
      <c r="AU6" s="34">
        <f t="shared" si="15"/>
        <v>1</v>
      </c>
      <c r="AV6" s="43">
        <f t="shared" si="16"/>
        <v>0</v>
      </c>
      <c r="AW6" s="44">
        <f t="shared" si="17"/>
        <v>0.66666666666666663</v>
      </c>
      <c r="AX6" s="44">
        <f t="shared" si="18"/>
        <v>1</v>
      </c>
      <c r="AY6" s="44">
        <f t="shared" si="19"/>
        <v>0</v>
      </c>
      <c r="AZ6" s="45">
        <f t="shared" si="20"/>
        <v>1</v>
      </c>
      <c r="BA6" s="43">
        <f t="shared" si="21"/>
        <v>1</v>
      </c>
      <c r="BB6" s="44">
        <f t="shared" si="22"/>
        <v>1</v>
      </c>
      <c r="BC6" s="44">
        <f t="shared" si="23"/>
        <v>0</v>
      </c>
      <c r="BD6" s="44">
        <f t="shared" si="24"/>
        <v>0.33333333333333331</v>
      </c>
      <c r="BE6" s="45">
        <f t="shared" si="25"/>
        <v>1</v>
      </c>
      <c r="BF6" s="110">
        <f t="shared" si="26"/>
        <v>0.44444444444444442</v>
      </c>
      <c r="BG6" s="110">
        <f t="shared" si="27"/>
        <v>0.61111111111111105</v>
      </c>
      <c r="BH6" s="110">
        <f t="shared" si="28"/>
        <v>0.53333333333333333</v>
      </c>
      <c r="BI6" s="110">
        <f t="shared" si="29"/>
        <v>0.66666666666666674</v>
      </c>
    </row>
    <row r="7" spans="1:61" ht="16.25" customHeight="1" x14ac:dyDescent="0.2">
      <c r="A7" s="90">
        <v>6</v>
      </c>
      <c r="B7" s="83">
        <v>6</v>
      </c>
      <c r="C7" s="15">
        <v>43439</v>
      </c>
      <c r="D7" s="16" t="s">
        <v>6</v>
      </c>
      <c r="E7" s="16" t="s">
        <v>7</v>
      </c>
      <c r="F7" s="83">
        <v>1</v>
      </c>
      <c r="G7" s="91">
        <v>1</v>
      </c>
      <c r="H7" s="10">
        <v>1</v>
      </c>
      <c r="I7" s="11">
        <v>0</v>
      </c>
      <c r="J7" s="11"/>
      <c r="K7" s="12">
        <v>0</v>
      </c>
      <c r="L7" s="10">
        <v>0</v>
      </c>
      <c r="M7" s="11">
        <v>0</v>
      </c>
      <c r="N7" s="12">
        <v>0</v>
      </c>
      <c r="O7" s="11"/>
      <c r="P7" s="11"/>
      <c r="Q7" s="11">
        <v>0</v>
      </c>
      <c r="R7" s="12">
        <v>1</v>
      </c>
      <c r="S7" s="31">
        <f t="shared" si="0"/>
        <v>1</v>
      </c>
      <c r="T7" s="32">
        <f t="shared" si="1"/>
        <v>3</v>
      </c>
      <c r="U7" s="33">
        <f t="shared" si="2"/>
        <v>0.33333333333333331</v>
      </c>
      <c r="V7" s="31">
        <f t="shared" si="3"/>
        <v>0</v>
      </c>
      <c r="W7" s="32">
        <f t="shared" si="4"/>
        <v>3</v>
      </c>
      <c r="X7" s="34">
        <f t="shared" si="5"/>
        <v>0</v>
      </c>
      <c r="Y7" s="32">
        <f t="shared" si="6"/>
        <v>1</v>
      </c>
      <c r="Z7" s="32">
        <f t="shared" si="7"/>
        <v>2</v>
      </c>
      <c r="AA7" s="34">
        <f t="shared" si="8"/>
        <v>0.5</v>
      </c>
      <c r="AB7" s="10">
        <v>1</v>
      </c>
      <c r="AC7" s="11"/>
      <c r="AD7" s="11"/>
      <c r="AE7" s="12">
        <v>0</v>
      </c>
      <c r="AF7" s="10">
        <v>1</v>
      </c>
      <c r="AG7" s="11"/>
      <c r="AH7" s="12">
        <v>0</v>
      </c>
      <c r="AI7" s="10"/>
      <c r="AJ7" s="11"/>
      <c r="AK7" s="11">
        <v>0</v>
      </c>
      <c r="AL7" s="12">
        <v>1</v>
      </c>
      <c r="AM7" s="31">
        <f t="shared" si="9"/>
        <v>1</v>
      </c>
      <c r="AN7" s="32">
        <f t="shared" si="10"/>
        <v>2</v>
      </c>
      <c r="AO7" s="34">
        <f t="shared" si="11"/>
        <v>0.5</v>
      </c>
      <c r="AP7" s="31">
        <f t="shared" si="12"/>
        <v>1</v>
      </c>
      <c r="AQ7" s="32">
        <f t="shared" si="13"/>
        <v>2</v>
      </c>
      <c r="AR7" s="34">
        <f t="shared" si="14"/>
        <v>0.5</v>
      </c>
      <c r="AS7" s="31">
        <f t="shared" si="32"/>
        <v>1</v>
      </c>
      <c r="AT7" s="32">
        <f t="shared" si="31"/>
        <v>2</v>
      </c>
      <c r="AU7" s="34">
        <f t="shared" si="15"/>
        <v>0.5</v>
      </c>
      <c r="AV7" s="43">
        <f t="shared" si="16"/>
        <v>1</v>
      </c>
      <c r="AW7" s="44">
        <f t="shared" si="17"/>
        <v>0</v>
      </c>
      <c r="AX7" s="44">
        <f t="shared" si="18"/>
        <v>0</v>
      </c>
      <c r="AY7" s="44">
        <f t="shared" si="19"/>
        <v>0</v>
      </c>
      <c r="AZ7" s="45">
        <f t="shared" si="20"/>
        <v>1</v>
      </c>
      <c r="BA7" s="43">
        <f t="shared" si="21"/>
        <v>1</v>
      </c>
      <c r="BB7" s="44">
        <f t="shared" si="22"/>
        <v>1</v>
      </c>
      <c r="BC7" s="44"/>
      <c r="BD7" s="44">
        <f t="shared" si="24"/>
        <v>0</v>
      </c>
      <c r="BE7" s="45">
        <f t="shared" si="25"/>
        <v>1</v>
      </c>
      <c r="BF7" s="110">
        <f t="shared" si="26"/>
        <v>0.27777777777777773</v>
      </c>
      <c r="BG7" s="110">
        <f t="shared" si="27"/>
        <v>0.5</v>
      </c>
      <c r="BH7" s="110">
        <f t="shared" si="28"/>
        <v>0.4</v>
      </c>
      <c r="BI7" s="110">
        <f t="shared" si="29"/>
        <v>0.75</v>
      </c>
    </row>
    <row r="8" spans="1:61" ht="16.25" customHeight="1" x14ac:dyDescent="0.2">
      <c r="A8" s="88">
        <v>7</v>
      </c>
      <c r="B8" s="83">
        <v>7</v>
      </c>
      <c r="C8" s="15">
        <v>43439</v>
      </c>
      <c r="D8" s="16" t="s">
        <v>6</v>
      </c>
      <c r="E8" s="16" t="s">
        <v>7</v>
      </c>
      <c r="F8" s="83">
        <v>1</v>
      </c>
      <c r="G8" s="91">
        <v>2</v>
      </c>
      <c r="H8" s="10">
        <v>1</v>
      </c>
      <c r="I8" s="11">
        <v>1</v>
      </c>
      <c r="J8" s="11"/>
      <c r="K8" s="12">
        <v>0</v>
      </c>
      <c r="L8" s="10">
        <v>1</v>
      </c>
      <c r="M8" s="11"/>
      <c r="N8" s="12">
        <v>0</v>
      </c>
      <c r="O8" s="11">
        <v>1</v>
      </c>
      <c r="P8" s="11"/>
      <c r="Q8" s="11">
        <v>0</v>
      </c>
      <c r="R8" s="12">
        <v>1</v>
      </c>
      <c r="S8" s="31">
        <f t="shared" si="0"/>
        <v>2</v>
      </c>
      <c r="T8" s="32">
        <f t="shared" si="1"/>
        <v>3</v>
      </c>
      <c r="U8" s="33">
        <f t="shared" si="2"/>
        <v>0.66666666666666663</v>
      </c>
      <c r="V8" s="31">
        <f t="shared" si="3"/>
        <v>1</v>
      </c>
      <c r="W8" s="32">
        <f t="shared" si="4"/>
        <v>2</v>
      </c>
      <c r="X8" s="34">
        <f t="shared" si="5"/>
        <v>0.5</v>
      </c>
      <c r="Y8" s="32">
        <f t="shared" si="6"/>
        <v>2</v>
      </c>
      <c r="Z8" s="32">
        <f t="shared" si="7"/>
        <v>3</v>
      </c>
      <c r="AA8" s="34">
        <f t="shared" si="8"/>
        <v>0.66666666666666663</v>
      </c>
      <c r="AB8" s="10"/>
      <c r="AC8" s="11"/>
      <c r="AD8" s="11"/>
      <c r="AE8" s="12"/>
      <c r="AF8" s="10"/>
      <c r="AG8" s="11"/>
      <c r="AH8" s="12"/>
      <c r="AI8" s="10"/>
      <c r="AJ8" s="11"/>
      <c r="AK8" s="11"/>
      <c r="AL8" s="12"/>
      <c r="AM8" s="31">
        <f t="shared" si="9"/>
        <v>0</v>
      </c>
      <c r="AN8" s="32">
        <f t="shared" si="10"/>
        <v>0</v>
      </c>
      <c r="AO8" s="34" t="s">
        <v>70</v>
      </c>
      <c r="AP8" s="31">
        <f t="shared" si="12"/>
        <v>0</v>
      </c>
      <c r="AQ8" s="32">
        <f t="shared" si="13"/>
        <v>0</v>
      </c>
      <c r="AR8" s="34" t="s">
        <v>70</v>
      </c>
      <c r="AS8" s="31">
        <f t="shared" si="32"/>
        <v>0</v>
      </c>
      <c r="AT8" s="32">
        <f t="shared" si="31"/>
        <v>0</v>
      </c>
      <c r="AU8" s="34" t="s">
        <v>70</v>
      </c>
      <c r="AV8" s="43">
        <f t="shared" si="16"/>
        <v>1</v>
      </c>
      <c r="AW8" s="44">
        <f t="shared" si="17"/>
        <v>1</v>
      </c>
      <c r="AX8" s="44"/>
      <c r="AY8" s="44">
        <f t="shared" si="19"/>
        <v>0</v>
      </c>
      <c r="AZ8" s="45">
        <f t="shared" si="20"/>
        <v>1</v>
      </c>
      <c r="BA8" s="43">
        <f t="shared" si="21"/>
        <v>0</v>
      </c>
      <c r="BB8" s="44"/>
      <c r="BC8" s="44"/>
      <c r="BD8" s="44">
        <f t="shared" si="24"/>
        <v>0</v>
      </c>
      <c r="BE8" s="45">
        <f t="shared" si="25"/>
        <v>0</v>
      </c>
      <c r="BF8" s="110">
        <f t="shared" si="26"/>
        <v>0.61111111111111105</v>
      </c>
      <c r="BG8" s="110" t="e">
        <f t="shared" si="27"/>
        <v>#VALUE!</v>
      </c>
      <c r="BH8" s="110">
        <f t="shared" si="28"/>
        <v>0.75</v>
      </c>
      <c r="BI8" s="110">
        <f t="shared" si="29"/>
        <v>0</v>
      </c>
    </row>
    <row r="9" spans="1:61" ht="16.25" customHeight="1" x14ac:dyDescent="0.2">
      <c r="A9" s="90">
        <v>8</v>
      </c>
      <c r="B9" s="83">
        <v>8</v>
      </c>
      <c r="C9" s="15">
        <v>43439</v>
      </c>
      <c r="D9" s="16" t="s">
        <v>6</v>
      </c>
      <c r="E9" s="16" t="s">
        <v>7</v>
      </c>
      <c r="F9" s="83">
        <v>1</v>
      </c>
      <c r="G9" s="91">
        <v>1</v>
      </c>
      <c r="H9" s="10">
        <v>0</v>
      </c>
      <c r="I9" s="11"/>
      <c r="J9" s="11"/>
      <c r="K9" s="12">
        <v>0</v>
      </c>
      <c r="L9" s="10"/>
      <c r="M9" s="11">
        <v>0</v>
      </c>
      <c r="N9" s="12">
        <v>0</v>
      </c>
      <c r="O9" s="11"/>
      <c r="P9" s="11"/>
      <c r="Q9" s="11">
        <v>1</v>
      </c>
      <c r="R9" s="12">
        <v>1</v>
      </c>
      <c r="S9" s="31">
        <f t="shared" si="0"/>
        <v>0</v>
      </c>
      <c r="T9" s="32">
        <f t="shared" si="1"/>
        <v>2</v>
      </c>
      <c r="U9" s="33">
        <f t="shared" si="2"/>
        <v>0</v>
      </c>
      <c r="V9" s="31">
        <f t="shared" si="3"/>
        <v>0</v>
      </c>
      <c r="W9" s="32">
        <f t="shared" si="4"/>
        <v>2</v>
      </c>
      <c r="X9" s="34">
        <f t="shared" si="5"/>
        <v>0</v>
      </c>
      <c r="Y9" s="32">
        <f t="shared" si="6"/>
        <v>2</v>
      </c>
      <c r="Z9" s="32">
        <f t="shared" si="7"/>
        <v>2</v>
      </c>
      <c r="AA9" s="34">
        <f t="shared" si="8"/>
        <v>1</v>
      </c>
      <c r="AB9" s="10">
        <v>1</v>
      </c>
      <c r="AC9" s="11"/>
      <c r="AD9" s="11"/>
      <c r="AE9" s="12">
        <v>0</v>
      </c>
      <c r="AF9" s="10"/>
      <c r="AG9" s="11">
        <v>0</v>
      </c>
      <c r="AH9" s="12">
        <v>1</v>
      </c>
      <c r="AI9" s="10"/>
      <c r="AJ9" s="11"/>
      <c r="AK9" s="11">
        <v>0</v>
      </c>
      <c r="AL9" s="12">
        <v>1</v>
      </c>
      <c r="AM9" s="31">
        <f t="shared" si="9"/>
        <v>1</v>
      </c>
      <c r="AN9" s="32">
        <f t="shared" si="10"/>
        <v>2</v>
      </c>
      <c r="AO9" s="34">
        <f t="shared" si="11"/>
        <v>0.5</v>
      </c>
      <c r="AP9" s="31">
        <f t="shared" si="12"/>
        <v>1</v>
      </c>
      <c r="AQ9" s="32">
        <f t="shared" si="13"/>
        <v>2</v>
      </c>
      <c r="AR9" s="34">
        <f t="shared" si="14"/>
        <v>0.5</v>
      </c>
      <c r="AS9" s="31">
        <f t="shared" si="32"/>
        <v>1</v>
      </c>
      <c r="AT9" s="32">
        <f t="shared" si="31"/>
        <v>2</v>
      </c>
      <c r="AU9" s="34">
        <f t="shared" si="15"/>
        <v>0.5</v>
      </c>
      <c r="AV9" s="43">
        <f t="shared" si="16"/>
        <v>0</v>
      </c>
      <c r="AW9" s="44"/>
      <c r="AX9" s="44">
        <f t="shared" si="18"/>
        <v>0</v>
      </c>
      <c r="AY9" s="44">
        <f t="shared" si="19"/>
        <v>0.33333333333333331</v>
      </c>
      <c r="AZ9" s="45">
        <f t="shared" si="20"/>
        <v>1</v>
      </c>
      <c r="BA9" s="43">
        <f t="shared" si="21"/>
        <v>1</v>
      </c>
      <c r="BB9" s="44"/>
      <c r="BC9" s="44">
        <f t="shared" si="23"/>
        <v>0</v>
      </c>
      <c r="BD9" s="44">
        <f t="shared" si="24"/>
        <v>0.33333333333333331</v>
      </c>
      <c r="BE9" s="45">
        <f t="shared" si="25"/>
        <v>1</v>
      </c>
      <c r="BF9" s="110">
        <f t="shared" si="26"/>
        <v>0.33333333333333331</v>
      </c>
      <c r="BG9" s="110">
        <f t="shared" si="27"/>
        <v>0.5</v>
      </c>
      <c r="BH9" s="110">
        <f t="shared" si="28"/>
        <v>0.33333333333333331</v>
      </c>
      <c r="BI9" s="110">
        <f t="shared" si="29"/>
        <v>0.58333333333333326</v>
      </c>
    </row>
    <row r="10" spans="1:61" ht="16.25" customHeight="1" x14ac:dyDescent="0.2">
      <c r="A10" s="88">
        <v>9</v>
      </c>
      <c r="B10" s="83">
        <v>9</v>
      </c>
      <c r="C10" s="15">
        <v>43439</v>
      </c>
      <c r="D10" s="16" t="s">
        <v>6</v>
      </c>
      <c r="E10" s="16" t="s">
        <v>7</v>
      </c>
      <c r="F10" s="83">
        <v>1</v>
      </c>
      <c r="G10" s="91">
        <v>2</v>
      </c>
      <c r="H10" s="10">
        <v>0</v>
      </c>
      <c r="I10" s="11"/>
      <c r="J10" s="11"/>
      <c r="K10" s="12">
        <v>0</v>
      </c>
      <c r="L10" s="10">
        <v>0</v>
      </c>
      <c r="M10" s="11">
        <v>0</v>
      </c>
      <c r="N10" s="12">
        <v>1</v>
      </c>
      <c r="O10" s="11"/>
      <c r="P10" s="11"/>
      <c r="Q10" s="11">
        <v>0</v>
      </c>
      <c r="R10" s="12">
        <v>1</v>
      </c>
      <c r="S10" s="31">
        <f t="shared" si="0"/>
        <v>0</v>
      </c>
      <c r="T10" s="32">
        <f t="shared" si="1"/>
        <v>2</v>
      </c>
      <c r="U10" s="33">
        <f t="shared" si="2"/>
        <v>0</v>
      </c>
      <c r="V10" s="31">
        <f t="shared" si="3"/>
        <v>1</v>
      </c>
      <c r="W10" s="32">
        <f t="shared" si="4"/>
        <v>3</v>
      </c>
      <c r="X10" s="34">
        <f t="shared" si="5"/>
        <v>0.33333333333333331</v>
      </c>
      <c r="Y10" s="32">
        <f t="shared" si="6"/>
        <v>1</v>
      </c>
      <c r="Z10" s="32">
        <f t="shared" si="7"/>
        <v>2</v>
      </c>
      <c r="AA10" s="34">
        <f t="shared" si="8"/>
        <v>0.5</v>
      </c>
      <c r="AB10" s="10">
        <v>0</v>
      </c>
      <c r="AC10" s="11">
        <v>0</v>
      </c>
      <c r="AD10" s="11"/>
      <c r="AE10" s="12">
        <v>0</v>
      </c>
      <c r="AF10" s="10">
        <v>1</v>
      </c>
      <c r="AG10" s="11"/>
      <c r="AH10" s="12">
        <v>1</v>
      </c>
      <c r="AI10" s="5">
        <v>0</v>
      </c>
      <c r="AJ10" s="11"/>
      <c r="AK10" s="11">
        <v>0</v>
      </c>
      <c r="AL10" s="12">
        <v>1</v>
      </c>
      <c r="AM10" s="31">
        <f t="shared" si="9"/>
        <v>0</v>
      </c>
      <c r="AN10" s="32">
        <f t="shared" si="10"/>
        <v>3</v>
      </c>
      <c r="AO10" s="34">
        <f t="shared" si="11"/>
        <v>0</v>
      </c>
      <c r="AP10" s="31">
        <f t="shared" si="12"/>
        <v>2</v>
      </c>
      <c r="AQ10" s="32">
        <f t="shared" si="13"/>
        <v>2</v>
      </c>
      <c r="AR10" s="34">
        <f t="shared" si="14"/>
        <v>1</v>
      </c>
      <c r="AS10" s="31">
        <f t="shared" si="32"/>
        <v>1</v>
      </c>
      <c r="AT10" s="32">
        <f t="shared" si="31"/>
        <v>3</v>
      </c>
      <c r="AU10" s="34">
        <f t="shared" si="15"/>
        <v>0.33333333333333331</v>
      </c>
      <c r="AV10" s="43">
        <f t="shared" si="16"/>
        <v>0</v>
      </c>
      <c r="AW10" s="44">
        <f t="shared" si="17"/>
        <v>0</v>
      </c>
      <c r="AX10" s="44">
        <f t="shared" si="18"/>
        <v>0</v>
      </c>
      <c r="AY10" s="44">
        <f t="shared" si="19"/>
        <v>0.33333333333333331</v>
      </c>
      <c r="AZ10" s="45">
        <f t="shared" si="20"/>
        <v>1</v>
      </c>
      <c r="BA10" s="43">
        <f t="shared" si="21"/>
        <v>0</v>
      </c>
      <c r="BB10" s="44">
        <f t="shared" si="22"/>
        <v>0.33333333333333331</v>
      </c>
      <c r="BC10" s="44"/>
      <c r="BD10" s="44">
        <f t="shared" si="24"/>
        <v>0.33333333333333331</v>
      </c>
      <c r="BE10" s="45">
        <f t="shared" si="25"/>
        <v>1</v>
      </c>
      <c r="BF10" s="110">
        <f t="shared" si="26"/>
        <v>0.27777777777777773</v>
      </c>
      <c r="BG10" s="110">
        <f t="shared" si="27"/>
        <v>0.44444444444444442</v>
      </c>
      <c r="BH10" s="110">
        <f t="shared" si="28"/>
        <v>0.26666666666666666</v>
      </c>
      <c r="BI10" s="110">
        <f t="shared" si="29"/>
        <v>0.41666666666666663</v>
      </c>
    </row>
    <row r="11" spans="1:61" ht="16.25" customHeight="1" x14ac:dyDescent="0.2">
      <c r="A11" s="90">
        <v>10</v>
      </c>
      <c r="B11" s="83">
        <v>10</v>
      </c>
      <c r="C11" s="15">
        <v>43439</v>
      </c>
      <c r="D11" s="16" t="s">
        <v>6</v>
      </c>
      <c r="E11" s="16" t="s">
        <v>7</v>
      </c>
      <c r="F11" s="83">
        <v>1</v>
      </c>
      <c r="G11" s="91">
        <v>2</v>
      </c>
      <c r="H11" s="10">
        <v>1</v>
      </c>
      <c r="I11" s="11"/>
      <c r="J11" s="11"/>
      <c r="K11" s="12">
        <v>0</v>
      </c>
      <c r="L11" s="10">
        <v>1</v>
      </c>
      <c r="M11" s="11">
        <v>0</v>
      </c>
      <c r="N11" s="12">
        <v>0</v>
      </c>
      <c r="O11" s="11"/>
      <c r="P11" s="11"/>
      <c r="Q11" s="11">
        <v>0</v>
      </c>
      <c r="R11" s="12">
        <v>1</v>
      </c>
      <c r="S11" s="31">
        <f t="shared" si="0"/>
        <v>1</v>
      </c>
      <c r="T11" s="32">
        <f t="shared" si="1"/>
        <v>2</v>
      </c>
      <c r="U11" s="33">
        <f t="shared" si="2"/>
        <v>0.5</v>
      </c>
      <c r="V11" s="31">
        <f t="shared" si="3"/>
        <v>1</v>
      </c>
      <c r="W11" s="32">
        <f t="shared" si="4"/>
        <v>3</v>
      </c>
      <c r="X11" s="34">
        <f t="shared" si="5"/>
        <v>0.33333333333333331</v>
      </c>
      <c r="Y11" s="32">
        <f t="shared" si="6"/>
        <v>1</v>
      </c>
      <c r="Z11" s="32">
        <f t="shared" si="7"/>
        <v>2</v>
      </c>
      <c r="AA11" s="34">
        <f t="shared" si="8"/>
        <v>0.5</v>
      </c>
      <c r="AB11" s="10">
        <v>1</v>
      </c>
      <c r="AC11" s="11"/>
      <c r="AD11" s="11"/>
      <c r="AE11" s="12">
        <v>0</v>
      </c>
      <c r="AF11" s="10"/>
      <c r="AG11" s="11">
        <v>0</v>
      </c>
      <c r="AH11" s="12">
        <v>1</v>
      </c>
      <c r="AI11" s="5">
        <v>1</v>
      </c>
      <c r="AJ11" s="11"/>
      <c r="AK11" s="11">
        <v>0</v>
      </c>
      <c r="AL11" s="12">
        <v>1</v>
      </c>
      <c r="AM11" s="31">
        <f t="shared" si="9"/>
        <v>1</v>
      </c>
      <c r="AN11" s="32">
        <f t="shared" si="10"/>
        <v>2</v>
      </c>
      <c r="AO11" s="34">
        <f t="shared" si="11"/>
        <v>0.5</v>
      </c>
      <c r="AP11" s="31">
        <f t="shared" si="12"/>
        <v>1</v>
      </c>
      <c r="AQ11" s="32">
        <f t="shared" si="13"/>
        <v>2</v>
      </c>
      <c r="AR11" s="34">
        <f t="shared" si="14"/>
        <v>0.5</v>
      </c>
      <c r="AS11" s="31">
        <f t="shared" si="32"/>
        <v>2</v>
      </c>
      <c r="AT11" s="32">
        <f t="shared" si="31"/>
        <v>3</v>
      </c>
      <c r="AU11" s="34">
        <f t="shared" si="15"/>
        <v>0.66666666666666663</v>
      </c>
      <c r="AV11" s="43">
        <f t="shared" si="16"/>
        <v>1</v>
      </c>
      <c r="AW11" s="44">
        <f t="shared" si="17"/>
        <v>1</v>
      </c>
      <c r="AX11" s="44">
        <f t="shared" si="18"/>
        <v>0</v>
      </c>
      <c r="AY11" s="44">
        <f t="shared" si="19"/>
        <v>0</v>
      </c>
      <c r="AZ11" s="45">
        <f t="shared" si="20"/>
        <v>1</v>
      </c>
      <c r="BA11" s="43">
        <f t="shared" si="21"/>
        <v>1</v>
      </c>
      <c r="BB11" s="44">
        <f t="shared" si="22"/>
        <v>1</v>
      </c>
      <c r="BC11" s="44">
        <f t="shared" si="23"/>
        <v>0</v>
      </c>
      <c r="BD11" s="44">
        <f t="shared" si="24"/>
        <v>0.33333333333333331</v>
      </c>
      <c r="BE11" s="45">
        <f t="shared" si="25"/>
        <v>1</v>
      </c>
      <c r="BF11" s="110">
        <f t="shared" si="26"/>
        <v>0.44444444444444442</v>
      </c>
      <c r="BG11" s="110">
        <f t="shared" si="27"/>
        <v>0.55555555555555547</v>
      </c>
      <c r="BH11" s="110">
        <f t="shared" si="28"/>
        <v>0.6</v>
      </c>
      <c r="BI11" s="110">
        <f t="shared" si="29"/>
        <v>0.66666666666666674</v>
      </c>
    </row>
    <row r="12" spans="1:61" ht="16.25" customHeight="1" x14ac:dyDescent="0.2">
      <c r="A12" s="88">
        <v>11</v>
      </c>
      <c r="B12" s="83">
        <v>11</v>
      </c>
      <c r="C12" s="15">
        <v>43439</v>
      </c>
      <c r="D12" s="16" t="s">
        <v>6</v>
      </c>
      <c r="E12" s="16" t="s">
        <v>7</v>
      </c>
      <c r="F12" s="83">
        <v>2</v>
      </c>
      <c r="G12" s="91">
        <v>1</v>
      </c>
      <c r="H12" s="10">
        <v>0</v>
      </c>
      <c r="I12" s="11">
        <v>1</v>
      </c>
      <c r="J12" s="11"/>
      <c r="K12" s="12">
        <v>0</v>
      </c>
      <c r="L12" s="10">
        <v>1</v>
      </c>
      <c r="M12" s="11">
        <v>0</v>
      </c>
      <c r="N12" s="12">
        <v>0</v>
      </c>
      <c r="O12" s="11"/>
      <c r="P12" s="11"/>
      <c r="Q12" s="11">
        <v>0</v>
      </c>
      <c r="R12" s="12">
        <v>1</v>
      </c>
      <c r="S12" s="31">
        <f t="shared" si="0"/>
        <v>1</v>
      </c>
      <c r="T12" s="32">
        <f t="shared" si="1"/>
        <v>3</v>
      </c>
      <c r="U12" s="33">
        <f t="shared" si="2"/>
        <v>0.33333333333333331</v>
      </c>
      <c r="V12" s="31">
        <f t="shared" si="3"/>
        <v>1</v>
      </c>
      <c r="W12" s="32">
        <f t="shared" si="4"/>
        <v>3</v>
      </c>
      <c r="X12" s="34">
        <f t="shared" si="5"/>
        <v>0.33333333333333331</v>
      </c>
      <c r="Y12" s="32">
        <f t="shared" si="6"/>
        <v>1</v>
      </c>
      <c r="Z12" s="32">
        <f t="shared" si="7"/>
        <v>2</v>
      </c>
      <c r="AA12" s="34">
        <f t="shared" si="8"/>
        <v>0.5</v>
      </c>
      <c r="AB12" s="10">
        <v>1</v>
      </c>
      <c r="AC12" s="11">
        <v>1</v>
      </c>
      <c r="AD12" s="11">
        <v>1</v>
      </c>
      <c r="AE12" s="12">
        <v>1</v>
      </c>
      <c r="AF12" s="10">
        <v>1</v>
      </c>
      <c r="AG12" s="11"/>
      <c r="AH12" s="12">
        <v>1</v>
      </c>
      <c r="AI12" s="10"/>
      <c r="AJ12" s="11"/>
      <c r="AK12" s="11">
        <v>0</v>
      </c>
      <c r="AL12" s="12">
        <v>1</v>
      </c>
      <c r="AM12" s="31">
        <f t="shared" si="9"/>
        <v>4</v>
      </c>
      <c r="AN12" s="32">
        <f t="shared" si="10"/>
        <v>4</v>
      </c>
      <c r="AO12" s="34">
        <f t="shared" si="11"/>
        <v>1</v>
      </c>
      <c r="AP12" s="31">
        <f t="shared" si="12"/>
        <v>2</v>
      </c>
      <c r="AQ12" s="32">
        <f t="shared" si="13"/>
        <v>2</v>
      </c>
      <c r="AR12" s="34">
        <f t="shared" si="14"/>
        <v>1</v>
      </c>
      <c r="AS12" s="31">
        <f t="shared" si="32"/>
        <v>1</v>
      </c>
      <c r="AT12" s="32">
        <f t="shared" si="31"/>
        <v>2</v>
      </c>
      <c r="AU12" s="34">
        <f t="shared" si="15"/>
        <v>0.5</v>
      </c>
      <c r="AV12" s="43">
        <f t="shared" si="16"/>
        <v>0</v>
      </c>
      <c r="AW12" s="44">
        <f t="shared" si="17"/>
        <v>1</v>
      </c>
      <c r="AX12" s="44">
        <f t="shared" si="18"/>
        <v>0</v>
      </c>
      <c r="AY12" s="44">
        <f t="shared" si="19"/>
        <v>0</v>
      </c>
      <c r="AZ12" s="45">
        <f t="shared" si="20"/>
        <v>1</v>
      </c>
      <c r="BA12" s="43">
        <f t="shared" si="21"/>
        <v>1</v>
      </c>
      <c r="BB12" s="44">
        <f t="shared" si="22"/>
        <v>1</v>
      </c>
      <c r="BC12" s="44">
        <f t="shared" si="23"/>
        <v>1</v>
      </c>
      <c r="BD12" s="44">
        <f t="shared" si="24"/>
        <v>0.66666666666666663</v>
      </c>
      <c r="BE12" s="45">
        <f t="shared" si="25"/>
        <v>1</v>
      </c>
      <c r="BF12" s="110">
        <f t="shared" si="26"/>
        <v>0.38888888888888884</v>
      </c>
      <c r="BG12" s="110">
        <f t="shared" si="27"/>
        <v>0.83333333333333337</v>
      </c>
      <c r="BH12" s="110">
        <f t="shared" si="28"/>
        <v>0.4</v>
      </c>
      <c r="BI12" s="110">
        <f t="shared" si="29"/>
        <v>0.93333333333333324</v>
      </c>
    </row>
    <row r="13" spans="1:61" ht="16.25" customHeight="1" x14ac:dyDescent="0.2">
      <c r="A13" s="90">
        <v>12</v>
      </c>
      <c r="B13" s="83">
        <v>12</v>
      </c>
      <c r="C13" s="15">
        <v>43439</v>
      </c>
      <c r="D13" s="16" t="s">
        <v>6</v>
      </c>
      <c r="E13" s="16" t="s">
        <v>7</v>
      </c>
      <c r="F13" s="83">
        <v>2</v>
      </c>
      <c r="G13" s="91">
        <v>2</v>
      </c>
      <c r="H13" s="10">
        <v>0</v>
      </c>
      <c r="I13" s="11">
        <v>1</v>
      </c>
      <c r="J13" s="11"/>
      <c r="K13" s="12">
        <v>0</v>
      </c>
      <c r="L13" s="10">
        <v>1</v>
      </c>
      <c r="M13" s="11">
        <v>1</v>
      </c>
      <c r="N13" s="12">
        <v>1</v>
      </c>
      <c r="O13" s="11"/>
      <c r="P13" s="11"/>
      <c r="Q13" s="11">
        <v>0</v>
      </c>
      <c r="R13" s="12">
        <v>1</v>
      </c>
      <c r="S13" s="31">
        <f t="shared" si="0"/>
        <v>1</v>
      </c>
      <c r="T13" s="32">
        <f t="shared" si="1"/>
        <v>3</v>
      </c>
      <c r="U13" s="33">
        <f t="shared" si="2"/>
        <v>0.33333333333333331</v>
      </c>
      <c r="V13" s="31">
        <f t="shared" si="3"/>
        <v>3</v>
      </c>
      <c r="W13" s="32">
        <f t="shared" si="4"/>
        <v>3</v>
      </c>
      <c r="X13" s="34">
        <f t="shared" si="5"/>
        <v>1</v>
      </c>
      <c r="Y13" s="32">
        <f t="shared" si="6"/>
        <v>1</v>
      </c>
      <c r="Z13" s="32">
        <f t="shared" si="7"/>
        <v>2</v>
      </c>
      <c r="AA13" s="34">
        <f t="shared" si="8"/>
        <v>0.5</v>
      </c>
      <c r="AB13" s="10">
        <v>1</v>
      </c>
      <c r="AC13" s="11"/>
      <c r="AD13" s="11">
        <v>0</v>
      </c>
      <c r="AE13" s="12">
        <v>0</v>
      </c>
      <c r="AF13" s="10">
        <v>1</v>
      </c>
      <c r="AG13" s="11">
        <v>1</v>
      </c>
      <c r="AH13" s="12">
        <v>0</v>
      </c>
      <c r="AI13" s="10"/>
      <c r="AJ13" s="11"/>
      <c r="AK13" s="11">
        <v>0</v>
      </c>
      <c r="AL13" s="12">
        <v>1</v>
      </c>
      <c r="AM13" s="31">
        <f t="shared" si="9"/>
        <v>1</v>
      </c>
      <c r="AN13" s="32">
        <f t="shared" si="10"/>
        <v>3</v>
      </c>
      <c r="AO13" s="34">
        <f t="shared" si="11"/>
        <v>0.33333333333333331</v>
      </c>
      <c r="AP13" s="31">
        <f t="shared" si="12"/>
        <v>2</v>
      </c>
      <c r="AQ13" s="32">
        <f t="shared" si="13"/>
        <v>3</v>
      </c>
      <c r="AR13" s="34">
        <f t="shared" si="14"/>
        <v>0.66666666666666663</v>
      </c>
      <c r="AS13" s="31">
        <f t="shared" si="32"/>
        <v>1</v>
      </c>
      <c r="AT13" s="32">
        <f t="shared" si="31"/>
        <v>2</v>
      </c>
      <c r="AU13" s="34">
        <f t="shared" si="15"/>
        <v>0.5</v>
      </c>
      <c r="AV13" s="43">
        <f t="shared" si="16"/>
        <v>0</v>
      </c>
      <c r="AW13" s="44">
        <f t="shared" si="17"/>
        <v>1</v>
      </c>
      <c r="AX13" s="44">
        <f t="shared" si="18"/>
        <v>1</v>
      </c>
      <c r="AY13" s="44">
        <f t="shared" si="19"/>
        <v>0.33333333333333331</v>
      </c>
      <c r="AZ13" s="45">
        <f t="shared" si="20"/>
        <v>1</v>
      </c>
      <c r="BA13" s="43">
        <f t="shared" si="21"/>
        <v>1</v>
      </c>
      <c r="BB13" s="44">
        <f t="shared" si="22"/>
        <v>1</v>
      </c>
      <c r="BC13" s="44">
        <f t="shared" si="23"/>
        <v>0.5</v>
      </c>
      <c r="BD13" s="44">
        <f t="shared" si="24"/>
        <v>0</v>
      </c>
      <c r="BE13" s="45">
        <f t="shared" si="25"/>
        <v>1</v>
      </c>
      <c r="BF13" s="110">
        <f t="shared" si="26"/>
        <v>0.61111111111111105</v>
      </c>
      <c r="BG13" s="110">
        <f t="shared" si="27"/>
        <v>0.5</v>
      </c>
      <c r="BH13" s="110">
        <f t="shared" si="28"/>
        <v>0.66666666666666674</v>
      </c>
      <c r="BI13" s="110">
        <f t="shared" si="29"/>
        <v>0.7</v>
      </c>
    </row>
    <row r="14" spans="1:61" ht="16.25" customHeight="1" x14ac:dyDescent="0.2">
      <c r="A14" s="88">
        <v>13</v>
      </c>
      <c r="B14" s="83">
        <v>13</v>
      </c>
      <c r="C14" s="15">
        <v>43439</v>
      </c>
      <c r="D14" s="16" t="s">
        <v>6</v>
      </c>
      <c r="E14" s="16" t="s">
        <v>7</v>
      </c>
      <c r="F14" s="83">
        <v>2</v>
      </c>
      <c r="G14" s="91">
        <v>1</v>
      </c>
      <c r="H14" s="10">
        <v>0</v>
      </c>
      <c r="I14" s="11"/>
      <c r="J14" s="11">
        <v>0</v>
      </c>
      <c r="K14" s="12">
        <v>0</v>
      </c>
      <c r="L14" s="10"/>
      <c r="M14" s="11">
        <v>0</v>
      </c>
      <c r="N14" s="12">
        <v>1</v>
      </c>
      <c r="O14" s="11"/>
      <c r="P14" s="11"/>
      <c r="Q14" s="11">
        <v>0</v>
      </c>
      <c r="R14" s="12">
        <v>1</v>
      </c>
      <c r="S14" s="31">
        <f t="shared" si="0"/>
        <v>0</v>
      </c>
      <c r="T14" s="32">
        <f t="shared" si="1"/>
        <v>3</v>
      </c>
      <c r="U14" s="33">
        <f t="shared" si="2"/>
        <v>0</v>
      </c>
      <c r="V14" s="31">
        <f t="shared" si="3"/>
        <v>1</v>
      </c>
      <c r="W14" s="32">
        <f t="shared" si="4"/>
        <v>2</v>
      </c>
      <c r="X14" s="34">
        <f t="shared" si="5"/>
        <v>0.5</v>
      </c>
      <c r="Y14" s="32">
        <f t="shared" si="6"/>
        <v>1</v>
      </c>
      <c r="Z14" s="32">
        <f t="shared" si="7"/>
        <v>2</v>
      </c>
      <c r="AA14" s="34">
        <f t="shared" si="8"/>
        <v>0.5</v>
      </c>
      <c r="AB14" s="10">
        <v>1</v>
      </c>
      <c r="AC14" s="11"/>
      <c r="AD14" s="11">
        <v>0</v>
      </c>
      <c r="AE14" s="12">
        <v>0</v>
      </c>
      <c r="AF14" s="10"/>
      <c r="AG14" s="11">
        <v>0</v>
      </c>
      <c r="AH14" s="12">
        <v>0</v>
      </c>
      <c r="AI14" s="10"/>
      <c r="AJ14" s="11"/>
      <c r="AK14" s="11">
        <v>0</v>
      </c>
      <c r="AL14" s="12">
        <v>1</v>
      </c>
      <c r="AM14" s="31">
        <f t="shared" si="9"/>
        <v>1</v>
      </c>
      <c r="AN14" s="32">
        <f t="shared" si="10"/>
        <v>3</v>
      </c>
      <c r="AO14" s="34">
        <f t="shared" si="11"/>
        <v>0.33333333333333331</v>
      </c>
      <c r="AP14" s="31">
        <f t="shared" si="12"/>
        <v>0</v>
      </c>
      <c r="AQ14" s="32">
        <f t="shared" si="13"/>
        <v>2</v>
      </c>
      <c r="AR14" s="34">
        <f t="shared" si="14"/>
        <v>0</v>
      </c>
      <c r="AS14" s="31">
        <f t="shared" si="32"/>
        <v>1</v>
      </c>
      <c r="AT14" s="32">
        <f t="shared" si="31"/>
        <v>2</v>
      </c>
      <c r="AU14" s="34">
        <f t="shared" si="15"/>
        <v>0.5</v>
      </c>
      <c r="AV14" s="43">
        <f t="shared" si="16"/>
        <v>0</v>
      </c>
      <c r="AW14" s="44"/>
      <c r="AX14" s="44">
        <f t="shared" si="18"/>
        <v>0</v>
      </c>
      <c r="AY14" s="44">
        <f t="shared" si="19"/>
        <v>0.33333333333333331</v>
      </c>
      <c r="AZ14" s="45">
        <f t="shared" si="20"/>
        <v>1</v>
      </c>
      <c r="BA14" s="43">
        <f t="shared" si="21"/>
        <v>1</v>
      </c>
      <c r="BB14" s="44"/>
      <c r="BC14" s="44">
        <f t="shared" si="23"/>
        <v>0</v>
      </c>
      <c r="BD14" s="44">
        <f t="shared" si="24"/>
        <v>0</v>
      </c>
      <c r="BE14" s="45">
        <f t="shared" si="25"/>
        <v>1</v>
      </c>
      <c r="BF14" s="110">
        <f t="shared" si="26"/>
        <v>0.33333333333333331</v>
      </c>
      <c r="BG14" s="110">
        <f t="shared" si="27"/>
        <v>0.27777777777777773</v>
      </c>
      <c r="BH14" s="110">
        <f t="shared" si="28"/>
        <v>0.33333333333333331</v>
      </c>
      <c r="BI14" s="110">
        <f t="shared" si="29"/>
        <v>0.5</v>
      </c>
    </row>
    <row r="15" spans="1:61" ht="16.25" customHeight="1" x14ac:dyDescent="0.2">
      <c r="A15" s="90">
        <v>14</v>
      </c>
      <c r="B15" s="83">
        <v>14</v>
      </c>
      <c r="C15" s="15">
        <v>43439</v>
      </c>
      <c r="D15" s="16" t="s">
        <v>6</v>
      </c>
      <c r="E15" s="16" t="s">
        <v>7</v>
      </c>
      <c r="F15" s="83">
        <v>2</v>
      </c>
      <c r="G15" s="91">
        <v>2</v>
      </c>
      <c r="H15" s="10">
        <v>1</v>
      </c>
      <c r="I15" s="11"/>
      <c r="J15" s="11"/>
      <c r="K15" s="12">
        <v>0</v>
      </c>
      <c r="L15" s="10">
        <v>1</v>
      </c>
      <c r="M15" s="11">
        <v>1</v>
      </c>
      <c r="N15" s="12">
        <v>0</v>
      </c>
      <c r="O15" s="11"/>
      <c r="P15" s="11"/>
      <c r="Q15" s="11">
        <v>0</v>
      </c>
      <c r="R15" s="12">
        <v>1</v>
      </c>
      <c r="S15" s="31">
        <f t="shared" si="0"/>
        <v>1</v>
      </c>
      <c r="T15" s="32">
        <f t="shared" si="1"/>
        <v>2</v>
      </c>
      <c r="U15" s="33">
        <f t="shared" si="2"/>
        <v>0.5</v>
      </c>
      <c r="V15" s="31">
        <f t="shared" si="3"/>
        <v>2</v>
      </c>
      <c r="W15" s="32">
        <f t="shared" si="4"/>
        <v>3</v>
      </c>
      <c r="X15" s="34">
        <f t="shared" si="5"/>
        <v>0.66666666666666663</v>
      </c>
      <c r="Y15" s="32">
        <f t="shared" si="6"/>
        <v>1</v>
      </c>
      <c r="Z15" s="32">
        <f t="shared" si="7"/>
        <v>2</v>
      </c>
      <c r="AA15" s="34">
        <f t="shared" si="8"/>
        <v>0.5</v>
      </c>
      <c r="AB15" s="10">
        <v>1</v>
      </c>
      <c r="AC15" s="11"/>
      <c r="AD15" s="11"/>
      <c r="AE15" s="12">
        <v>0</v>
      </c>
      <c r="AF15" s="10">
        <v>1</v>
      </c>
      <c r="AG15" s="11">
        <v>1</v>
      </c>
      <c r="AH15" s="12">
        <v>0</v>
      </c>
      <c r="AI15" s="10"/>
      <c r="AJ15" s="11"/>
      <c r="AK15" s="11">
        <v>0</v>
      </c>
      <c r="AL15" s="12">
        <v>1</v>
      </c>
      <c r="AM15" s="31">
        <f t="shared" si="9"/>
        <v>1</v>
      </c>
      <c r="AN15" s="32">
        <f t="shared" si="10"/>
        <v>2</v>
      </c>
      <c r="AO15" s="34">
        <f t="shared" si="11"/>
        <v>0.5</v>
      </c>
      <c r="AP15" s="31">
        <f t="shared" si="12"/>
        <v>2</v>
      </c>
      <c r="AQ15" s="32">
        <f t="shared" si="13"/>
        <v>3</v>
      </c>
      <c r="AR15" s="34">
        <f t="shared" si="14"/>
        <v>0.66666666666666663</v>
      </c>
      <c r="AS15" s="31">
        <f t="shared" si="32"/>
        <v>1</v>
      </c>
      <c r="AT15" s="32">
        <f t="shared" si="31"/>
        <v>2</v>
      </c>
      <c r="AU15" s="34">
        <f t="shared" si="15"/>
        <v>0.5</v>
      </c>
      <c r="AV15" s="43">
        <f t="shared" si="16"/>
        <v>1</v>
      </c>
      <c r="AW15" s="44">
        <f t="shared" si="17"/>
        <v>1</v>
      </c>
      <c r="AX15" s="44">
        <f t="shared" si="18"/>
        <v>1</v>
      </c>
      <c r="AY15" s="44">
        <f t="shared" si="19"/>
        <v>0</v>
      </c>
      <c r="AZ15" s="45">
        <f t="shared" si="20"/>
        <v>1</v>
      </c>
      <c r="BA15" s="43">
        <f t="shared" si="21"/>
        <v>1</v>
      </c>
      <c r="BB15" s="44">
        <f t="shared" si="22"/>
        <v>1</v>
      </c>
      <c r="BC15" s="44">
        <f t="shared" si="23"/>
        <v>1</v>
      </c>
      <c r="BD15" s="44">
        <f t="shared" si="24"/>
        <v>0</v>
      </c>
      <c r="BE15" s="45">
        <f t="shared" si="25"/>
        <v>1</v>
      </c>
      <c r="BF15" s="110">
        <f t="shared" si="26"/>
        <v>0.55555555555555547</v>
      </c>
      <c r="BG15" s="110">
        <f t="shared" si="27"/>
        <v>0.55555555555555547</v>
      </c>
      <c r="BH15" s="110">
        <f t="shared" si="28"/>
        <v>0.8</v>
      </c>
      <c r="BI15" s="110">
        <f t="shared" si="29"/>
        <v>0.8</v>
      </c>
    </row>
    <row r="16" spans="1:61" ht="16.25" customHeight="1" x14ac:dyDescent="0.2">
      <c r="A16" s="88">
        <v>15</v>
      </c>
      <c r="B16" s="83">
        <v>15</v>
      </c>
      <c r="C16" s="15">
        <v>43439</v>
      </c>
      <c r="D16" s="16" t="s">
        <v>6</v>
      </c>
      <c r="E16" s="16" t="s">
        <v>7</v>
      </c>
      <c r="F16" s="83">
        <v>2</v>
      </c>
      <c r="G16" s="91">
        <v>1</v>
      </c>
      <c r="H16" s="10">
        <v>0</v>
      </c>
      <c r="I16" s="11"/>
      <c r="J16" s="11">
        <v>0</v>
      </c>
      <c r="K16" s="12">
        <v>0</v>
      </c>
      <c r="L16" s="10"/>
      <c r="M16" s="11">
        <v>0</v>
      </c>
      <c r="N16" s="12">
        <v>0</v>
      </c>
      <c r="O16" s="11"/>
      <c r="P16" s="11"/>
      <c r="Q16" s="11">
        <v>0</v>
      </c>
      <c r="R16" s="12">
        <v>1</v>
      </c>
      <c r="S16" s="31">
        <f t="shared" si="0"/>
        <v>0</v>
      </c>
      <c r="T16" s="32">
        <f t="shared" si="1"/>
        <v>3</v>
      </c>
      <c r="U16" s="33">
        <f t="shared" si="2"/>
        <v>0</v>
      </c>
      <c r="V16" s="31">
        <f t="shared" si="3"/>
        <v>0</v>
      </c>
      <c r="W16" s="32">
        <f t="shared" si="4"/>
        <v>2</v>
      </c>
      <c r="X16" s="34">
        <f t="shared" si="5"/>
        <v>0</v>
      </c>
      <c r="Y16" s="32">
        <f t="shared" si="6"/>
        <v>1</v>
      </c>
      <c r="Z16" s="32">
        <f t="shared" si="7"/>
        <v>2</v>
      </c>
      <c r="AA16" s="34">
        <f t="shared" si="8"/>
        <v>0.5</v>
      </c>
      <c r="AB16" s="10">
        <v>1</v>
      </c>
      <c r="AC16" s="11"/>
      <c r="AD16" s="11">
        <v>0</v>
      </c>
      <c r="AE16" s="12">
        <v>0</v>
      </c>
      <c r="AF16" s="10">
        <v>1</v>
      </c>
      <c r="AG16" s="11">
        <v>0</v>
      </c>
      <c r="AH16" s="12">
        <v>1</v>
      </c>
      <c r="AI16" s="10"/>
      <c r="AJ16" s="11"/>
      <c r="AK16" s="11">
        <v>0</v>
      </c>
      <c r="AL16" s="12">
        <v>1</v>
      </c>
      <c r="AM16" s="31">
        <f t="shared" si="9"/>
        <v>1</v>
      </c>
      <c r="AN16" s="32">
        <f t="shared" si="10"/>
        <v>3</v>
      </c>
      <c r="AO16" s="34">
        <f t="shared" si="11"/>
        <v>0.33333333333333331</v>
      </c>
      <c r="AP16" s="31">
        <f t="shared" si="12"/>
        <v>2</v>
      </c>
      <c r="AQ16" s="32">
        <f t="shared" si="13"/>
        <v>3</v>
      </c>
      <c r="AR16" s="34">
        <f t="shared" si="14"/>
        <v>0.66666666666666663</v>
      </c>
      <c r="AS16" s="31">
        <f t="shared" si="32"/>
        <v>1</v>
      </c>
      <c r="AT16" s="32">
        <f t="shared" si="31"/>
        <v>2</v>
      </c>
      <c r="AU16" s="34">
        <f t="shared" si="15"/>
        <v>0.5</v>
      </c>
      <c r="AV16" s="43">
        <f t="shared" si="16"/>
        <v>0</v>
      </c>
      <c r="AW16" s="44"/>
      <c r="AX16" s="44">
        <f t="shared" si="18"/>
        <v>0</v>
      </c>
      <c r="AY16" s="44">
        <f t="shared" si="19"/>
        <v>0</v>
      </c>
      <c r="AZ16" s="45">
        <f t="shared" si="20"/>
        <v>1</v>
      </c>
      <c r="BA16" s="43">
        <f t="shared" si="21"/>
        <v>1</v>
      </c>
      <c r="BB16" s="44">
        <f t="shared" si="22"/>
        <v>1</v>
      </c>
      <c r="BC16" s="44">
        <f t="shared" si="23"/>
        <v>0</v>
      </c>
      <c r="BD16" s="44">
        <f t="shared" si="24"/>
        <v>0.33333333333333331</v>
      </c>
      <c r="BE16" s="45">
        <f t="shared" si="25"/>
        <v>1</v>
      </c>
      <c r="BF16" s="110">
        <f t="shared" si="26"/>
        <v>0.16666666666666666</v>
      </c>
      <c r="BG16" s="110">
        <f t="shared" si="27"/>
        <v>0.5</v>
      </c>
      <c r="BH16" s="110">
        <f t="shared" si="28"/>
        <v>0.25</v>
      </c>
      <c r="BI16" s="110">
        <f t="shared" si="29"/>
        <v>0.66666666666666674</v>
      </c>
    </row>
    <row r="17" spans="1:61" ht="16.25" customHeight="1" x14ac:dyDescent="0.2">
      <c r="A17" s="90">
        <v>16</v>
      </c>
      <c r="B17" s="83">
        <v>16</v>
      </c>
      <c r="C17" s="15">
        <v>43439</v>
      </c>
      <c r="D17" s="16" t="s">
        <v>6</v>
      </c>
      <c r="E17" s="16" t="s">
        <v>7</v>
      </c>
      <c r="F17" s="83">
        <v>2</v>
      </c>
      <c r="G17" s="91">
        <v>2</v>
      </c>
      <c r="H17" s="10">
        <v>0</v>
      </c>
      <c r="I17" s="11"/>
      <c r="J17" s="11"/>
      <c r="K17" s="12">
        <v>1</v>
      </c>
      <c r="L17" s="10">
        <v>1</v>
      </c>
      <c r="M17" s="11"/>
      <c r="N17" s="12">
        <v>1</v>
      </c>
      <c r="O17" s="11"/>
      <c r="P17" s="11"/>
      <c r="Q17" s="11">
        <v>1</v>
      </c>
      <c r="R17" s="12">
        <v>1</v>
      </c>
      <c r="S17" s="31">
        <f t="shared" si="0"/>
        <v>1</v>
      </c>
      <c r="T17" s="32">
        <f t="shared" si="1"/>
        <v>2</v>
      </c>
      <c r="U17" s="33">
        <f t="shared" si="2"/>
        <v>0.5</v>
      </c>
      <c r="V17" s="31">
        <f t="shared" si="3"/>
        <v>2</v>
      </c>
      <c r="W17" s="32">
        <f t="shared" si="4"/>
        <v>2</v>
      </c>
      <c r="X17" s="34">
        <f t="shared" si="5"/>
        <v>1</v>
      </c>
      <c r="Y17" s="32">
        <f t="shared" si="6"/>
        <v>2</v>
      </c>
      <c r="Z17" s="32">
        <f t="shared" si="7"/>
        <v>2</v>
      </c>
      <c r="AA17" s="34">
        <f t="shared" si="8"/>
        <v>1</v>
      </c>
      <c r="AB17" s="10">
        <v>1</v>
      </c>
      <c r="AC17" s="11"/>
      <c r="AD17" s="11"/>
      <c r="AE17" s="12">
        <v>1</v>
      </c>
      <c r="AF17" s="10">
        <v>1</v>
      </c>
      <c r="AG17" s="11"/>
      <c r="AH17" s="12">
        <v>1</v>
      </c>
      <c r="AI17" s="10"/>
      <c r="AJ17" s="11"/>
      <c r="AK17" s="3">
        <v>1</v>
      </c>
      <c r="AL17" s="12">
        <v>1</v>
      </c>
      <c r="AM17" s="31">
        <f t="shared" si="9"/>
        <v>2</v>
      </c>
      <c r="AN17" s="32">
        <f t="shared" si="10"/>
        <v>2</v>
      </c>
      <c r="AO17" s="34">
        <f t="shared" si="11"/>
        <v>1</v>
      </c>
      <c r="AP17" s="31">
        <f t="shared" si="12"/>
        <v>2</v>
      </c>
      <c r="AQ17" s="32">
        <f t="shared" si="13"/>
        <v>2</v>
      </c>
      <c r="AR17" s="34">
        <f t="shared" si="14"/>
        <v>1</v>
      </c>
      <c r="AS17" s="31">
        <f t="shared" si="32"/>
        <v>2</v>
      </c>
      <c r="AT17" s="32">
        <f t="shared" si="31"/>
        <v>2</v>
      </c>
      <c r="AU17" s="34">
        <f t="shared" si="15"/>
        <v>1</v>
      </c>
      <c r="AV17" s="43">
        <f t="shared" si="16"/>
        <v>0</v>
      </c>
      <c r="AW17" s="44">
        <f t="shared" si="17"/>
        <v>1</v>
      </c>
      <c r="AX17" s="44"/>
      <c r="AY17" s="44">
        <f t="shared" si="19"/>
        <v>1</v>
      </c>
      <c r="AZ17" s="45">
        <f t="shared" si="20"/>
        <v>1</v>
      </c>
      <c r="BA17" s="43">
        <f t="shared" si="21"/>
        <v>1</v>
      </c>
      <c r="BB17" s="44">
        <f t="shared" si="22"/>
        <v>1</v>
      </c>
      <c r="BC17" s="44"/>
      <c r="BD17" s="44">
        <f t="shared" si="24"/>
        <v>1</v>
      </c>
      <c r="BE17" s="45">
        <f t="shared" si="25"/>
        <v>1</v>
      </c>
      <c r="BF17" s="110">
        <f t="shared" si="26"/>
        <v>0.83333333333333337</v>
      </c>
      <c r="BG17" s="110">
        <f t="shared" si="27"/>
        <v>1</v>
      </c>
      <c r="BH17" s="110">
        <f t="shared" si="28"/>
        <v>0.75</v>
      </c>
      <c r="BI17" s="110">
        <f t="shared" si="29"/>
        <v>1</v>
      </c>
    </row>
    <row r="18" spans="1:61" ht="16.25" customHeight="1" x14ac:dyDescent="0.2">
      <c r="A18" s="88">
        <v>17</v>
      </c>
      <c r="B18" s="83">
        <v>17</v>
      </c>
      <c r="C18" s="15">
        <v>43439</v>
      </c>
      <c r="D18" s="16" t="s">
        <v>6</v>
      </c>
      <c r="E18" s="16" t="s">
        <v>7</v>
      </c>
      <c r="F18" s="83">
        <v>2</v>
      </c>
      <c r="G18" s="91">
        <v>1</v>
      </c>
      <c r="H18" s="10">
        <v>0</v>
      </c>
      <c r="I18" s="11">
        <v>0</v>
      </c>
      <c r="J18" s="11"/>
      <c r="K18" s="12">
        <v>0</v>
      </c>
      <c r="L18" s="10"/>
      <c r="M18" s="11">
        <v>0</v>
      </c>
      <c r="N18" s="12">
        <v>0</v>
      </c>
      <c r="O18" s="11"/>
      <c r="P18" s="11"/>
      <c r="Q18" s="11">
        <v>0</v>
      </c>
      <c r="R18" s="12">
        <v>1</v>
      </c>
      <c r="S18" s="31">
        <f t="shared" si="0"/>
        <v>0</v>
      </c>
      <c r="T18" s="32">
        <f t="shared" si="1"/>
        <v>3</v>
      </c>
      <c r="U18" s="33">
        <f t="shared" si="2"/>
        <v>0</v>
      </c>
      <c r="V18" s="31">
        <f t="shared" si="3"/>
        <v>0</v>
      </c>
      <c r="W18" s="32">
        <f t="shared" si="4"/>
        <v>2</v>
      </c>
      <c r="X18" s="34">
        <f t="shared" si="5"/>
        <v>0</v>
      </c>
      <c r="Y18" s="32">
        <f t="shared" si="6"/>
        <v>1</v>
      </c>
      <c r="Z18" s="32">
        <f t="shared" si="7"/>
        <v>2</v>
      </c>
      <c r="AA18" s="34">
        <f t="shared" si="8"/>
        <v>0.5</v>
      </c>
      <c r="AB18" s="10">
        <v>1</v>
      </c>
      <c r="AC18" s="11"/>
      <c r="AD18" s="11"/>
      <c r="AE18" s="12">
        <v>0</v>
      </c>
      <c r="AF18" s="10">
        <v>1</v>
      </c>
      <c r="AG18" s="11">
        <v>1</v>
      </c>
      <c r="AH18" s="12">
        <v>0</v>
      </c>
      <c r="AI18" s="10"/>
      <c r="AJ18" s="11"/>
      <c r="AK18" s="11">
        <v>0</v>
      </c>
      <c r="AL18" s="12">
        <v>1</v>
      </c>
      <c r="AM18" s="31">
        <f t="shared" si="9"/>
        <v>1</v>
      </c>
      <c r="AN18" s="32">
        <f t="shared" si="10"/>
        <v>2</v>
      </c>
      <c r="AO18" s="34">
        <f t="shared" si="11"/>
        <v>0.5</v>
      </c>
      <c r="AP18" s="31">
        <f t="shared" si="12"/>
        <v>2</v>
      </c>
      <c r="AQ18" s="32">
        <f t="shared" si="13"/>
        <v>3</v>
      </c>
      <c r="AR18" s="34">
        <f t="shared" si="14"/>
        <v>0.66666666666666663</v>
      </c>
      <c r="AS18" s="31">
        <f t="shared" si="32"/>
        <v>1</v>
      </c>
      <c r="AT18" s="32">
        <f t="shared" si="31"/>
        <v>2</v>
      </c>
      <c r="AU18" s="34">
        <f t="shared" si="15"/>
        <v>0.5</v>
      </c>
      <c r="AV18" s="43">
        <f t="shared" si="16"/>
        <v>0</v>
      </c>
      <c r="AW18" s="44">
        <f t="shared" si="17"/>
        <v>0</v>
      </c>
      <c r="AX18" s="44">
        <f t="shared" si="18"/>
        <v>0</v>
      </c>
      <c r="AY18" s="44">
        <f t="shared" si="19"/>
        <v>0</v>
      </c>
      <c r="AZ18" s="45">
        <f t="shared" si="20"/>
        <v>1</v>
      </c>
      <c r="BA18" s="43">
        <f t="shared" si="21"/>
        <v>1</v>
      </c>
      <c r="BB18" s="44">
        <f t="shared" si="22"/>
        <v>1</v>
      </c>
      <c r="BC18" s="44">
        <f t="shared" si="23"/>
        <v>1</v>
      </c>
      <c r="BD18" s="44">
        <f t="shared" si="24"/>
        <v>0</v>
      </c>
      <c r="BE18" s="45">
        <f t="shared" si="25"/>
        <v>1</v>
      </c>
      <c r="BF18" s="110">
        <f t="shared" si="26"/>
        <v>0.16666666666666666</v>
      </c>
      <c r="BG18" s="110">
        <f t="shared" si="27"/>
        <v>0.55555555555555547</v>
      </c>
      <c r="BH18" s="110">
        <f t="shared" si="28"/>
        <v>0.2</v>
      </c>
      <c r="BI18" s="110">
        <f t="shared" si="29"/>
        <v>0.8</v>
      </c>
    </row>
    <row r="19" spans="1:61" ht="16.25" customHeight="1" x14ac:dyDescent="0.2">
      <c r="A19" s="90">
        <v>18</v>
      </c>
      <c r="B19" s="83">
        <v>18</v>
      </c>
      <c r="C19" s="15">
        <v>43439</v>
      </c>
      <c r="D19" s="16" t="s">
        <v>6</v>
      </c>
      <c r="E19" s="16" t="s">
        <v>7</v>
      </c>
      <c r="F19" s="83">
        <v>2</v>
      </c>
      <c r="G19" s="91">
        <v>2</v>
      </c>
      <c r="H19" s="10">
        <v>0</v>
      </c>
      <c r="I19" s="11">
        <v>1</v>
      </c>
      <c r="J19" s="11"/>
      <c r="K19" s="12">
        <v>0</v>
      </c>
      <c r="L19" s="10"/>
      <c r="M19" s="11">
        <v>0</v>
      </c>
      <c r="N19" s="12">
        <v>0</v>
      </c>
      <c r="O19" s="11"/>
      <c r="P19" s="11"/>
      <c r="Q19" s="11">
        <v>0</v>
      </c>
      <c r="R19" s="12">
        <v>1</v>
      </c>
      <c r="S19" s="31">
        <f t="shared" si="0"/>
        <v>1</v>
      </c>
      <c r="T19" s="32">
        <f t="shared" si="1"/>
        <v>3</v>
      </c>
      <c r="U19" s="33">
        <f t="shared" si="2"/>
        <v>0.33333333333333331</v>
      </c>
      <c r="V19" s="31">
        <f t="shared" si="3"/>
        <v>0</v>
      </c>
      <c r="W19" s="32">
        <f t="shared" si="4"/>
        <v>2</v>
      </c>
      <c r="X19" s="34">
        <f t="shared" si="5"/>
        <v>0</v>
      </c>
      <c r="Y19" s="32">
        <f t="shared" si="6"/>
        <v>1</v>
      </c>
      <c r="Z19" s="32">
        <f t="shared" si="7"/>
        <v>2</v>
      </c>
      <c r="AA19" s="34">
        <f t="shared" si="8"/>
        <v>0.5</v>
      </c>
      <c r="AB19" s="10">
        <v>1</v>
      </c>
      <c r="AC19" s="11">
        <v>1</v>
      </c>
      <c r="AD19" s="11"/>
      <c r="AE19" s="12">
        <v>0</v>
      </c>
      <c r="AF19" s="10">
        <v>1</v>
      </c>
      <c r="AG19" s="11"/>
      <c r="AH19" s="12">
        <v>0</v>
      </c>
      <c r="AI19" s="5">
        <v>1</v>
      </c>
      <c r="AJ19" s="3">
        <v>1</v>
      </c>
      <c r="AK19" s="11">
        <v>0</v>
      </c>
      <c r="AL19" s="12">
        <v>1</v>
      </c>
      <c r="AM19" s="31">
        <f t="shared" si="9"/>
        <v>2</v>
      </c>
      <c r="AN19" s="32">
        <f t="shared" si="10"/>
        <v>3</v>
      </c>
      <c r="AO19" s="34">
        <f t="shared" si="11"/>
        <v>0.66666666666666663</v>
      </c>
      <c r="AP19" s="31">
        <f t="shared" si="12"/>
        <v>1</v>
      </c>
      <c r="AQ19" s="32">
        <f t="shared" si="13"/>
        <v>2</v>
      </c>
      <c r="AR19" s="34">
        <f t="shared" si="14"/>
        <v>0.5</v>
      </c>
      <c r="AS19" s="31">
        <f t="shared" si="32"/>
        <v>3</v>
      </c>
      <c r="AT19" s="32">
        <f t="shared" si="31"/>
        <v>4</v>
      </c>
      <c r="AU19" s="34">
        <f t="shared" si="15"/>
        <v>0.75</v>
      </c>
      <c r="AV19" s="43">
        <f t="shared" si="16"/>
        <v>0</v>
      </c>
      <c r="AW19" s="44">
        <f t="shared" si="17"/>
        <v>1</v>
      </c>
      <c r="AX19" s="44">
        <f t="shared" si="18"/>
        <v>0</v>
      </c>
      <c r="AY19" s="44">
        <f t="shared" si="19"/>
        <v>0</v>
      </c>
      <c r="AZ19" s="45">
        <f t="shared" si="20"/>
        <v>1</v>
      </c>
      <c r="BA19" s="43">
        <f t="shared" si="21"/>
        <v>1</v>
      </c>
      <c r="BB19" s="44">
        <f t="shared" si="22"/>
        <v>1</v>
      </c>
      <c r="BC19" s="44">
        <f t="shared" si="23"/>
        <v>1</v>
      </c>
      <c r="BD19" s="44">
        <f t="shared" si="24"/>
        <v>0</v>
      </c>
      <c r="BE19" s="45">
        <f t="shared" si="25"/>
        <v>1</v>
      </c>
      <c r="BF19" s="110">
        <f t="shared" si="26"/>
        <v>0.27777777777777773</v>
      </c>
      <c r="BG19" s="110">
        <f t="shared" si="27"/>
        <v>0.63888888888888884</v>
      </c>
      <c r="BH19" s="110">
        <f t="shared" si="28"/>
        <v>0.4</v>
      </c>
      <c r="BI19" s="110">
        <f t="shared" si="29"/>
        <v>0.8</v>
      </c>
    </row>
    <row r="20" spans="1:61" ht="16.25" customHeight="1" x14ac:dyDescent="0.2">
      <c r="A20" s="88">
        <v>19</v>
      </c>
      <c r="B20" s="83">
        <v>19</v>
      </c>
      <c r="C20" s="15">
        <v>43439</v>
      </c>
      <c r="D20" s="16" t="s">
        <v>6</v>
      </c>
      <c r="E20" s="16" t="s">
        <v>7</v>
      </c>
      <c r="F20" s="83">
        <v>2</v>
      </c>
      <c r="G20" s="91">
        <v>2</v>
      </c>
      <c r="H20" s="10">
        <v>1</v>
      </c>
      <c r="I20" s="11">
        <v>1</v>
      </c>
      <c r="J20" s="11"/>
      <c r="K20" s="12">
        <v>0</v>
      </c>
      <c r="L20" s="10"/>
      <c r="M20" s="11">
        <v>0</v>
      </c>
      <c r="N20" s="12">
        <v>0</v>
      </c>
      <c r="O20" s="11"/>
      <c r="P20" s="11"/>
      <c r="Q20" s="11">
        <v>0</v>
      </c>
      <c r="R20" s="12">
        <v>1</v>
      </c>
      <c r="S20" s="31">
        <f t="shared" si="0"/>
        <v>2</v>
      </c>
      <c r="T20" s="32">
        <f t="shared" si="1"/>
        <v>3</v>
      </c>
      <c r="U20" s="33">
        <f t="shared" si="2"/>
        <v>0.66666666666666663</v>
      </c>
      <c r="V20" s="31">
        <f t="shared" si="3"/>
        <v>0</v>
      </c>
      <c r="W20" s="32">
        <f t="shared" si="4"/>
        <v>2</v>
      </c>
      <c r="X20" s="34">
        <f t="shared" si="5"/>
        <v>0</v>
      </c>
      <c r="Y20" s="32">
        <f t="shared" si="6"/>
        <v>1</v>
      </c>
      <c r="Z20" s="32">
        <f t="shared" si="7"/>
        <v>2</v>
      </c>
      <c r="AA20" s="34">
        <f t="shared" si="8"/>
        <v>0.5</v>
      </c>
      <c r="AB20" s="10">
        <v>1</v>
      </c>
      <c r="AC20" s="11"/>
      <c r="AD20" s="11"/>
      <c r="AE20" s="12">
        <v>0</v>
      </c>
      <c r="AF20" s="10"/>
      <c r="AG20" s="11">
        <v>0</v>
      </c>
      <c r="AH20" s="12">
        <v>0</v>
      </c>
      <c r="AI20" s="10"/>
      <c r="AJ20" s="11"/>
      <c r="AK20" s="11">
        <v>0</v>
      </c>
      <c r="AL20" s="12">
        <v>1</v>
      </c>
      <c r="AM20" s="31">
        <f t="shared" si="9"/>
        <v>1</v>
      </c>
      <c r="AN20" s="32">
        <f t="shared" si="10"/>
        <v>2</v>
      </c>
      <c r="AO20" s="34">
        <f t="shared" si="11"/>
        <v>0.5</v>
      </c>
      <c r="AP20" s="31">
        <f t="shared" si="12"/>
        <v>0</v>
      </c>
      <c r="AQ20" s="32">
        <f t="shared" si="13"/>
        <v>2</v>
      </c>
      <c r="AR20" s="34">
        <f t="shared" si="14"/>
        <v>0</v>
      </c>
      <c r="AS20" s="31">
        <f t="shared" si="32"/>
        <v>1</v>
      </c>
      <c r="AT20" s="32">
        <f t="shared" si="31"/>
        <v>2</v>
      </c>
      <c r="AU20" s="34">
        <f t="shared" si="15"/>
        <v>0.5</v>
      </c>
      <c r="AV20" s="43">
        <f t="shared" si="16"/>
        <v>1</v>
      </c>
      <c r="AW20" s="44">
        <f t="shared" si="17"/>
        <v>1</v>
      </c>
      <c r="AX20" s="44">
        <f t="shared" si="18"/>
        <v>0</v>
      </c>
      <c r="AY20" s="44">
        <f t="shared" si="19"/>
        <v>0</v>
      </c>
      <c r="AZ20" s="45">
        <f t="shared" si="20"/>
        <v>1</v>
      </c>
      <c r="BA20" s="43">
        <f t="shared" si="21"/>
        <v>1</v>
      </c>
      <c r="BB20" s="44"/>
      <c r="BC20" s="44">
        <f t="shared" si="23"/>
        <v>0</v>
      </c>
      <c r="BD20" s="44">
        <f t="shared" si="24"/>
        <v>0</v>
      </c>
      <c r="BE20" s="45">
        <f t="shared" si="25"/>
        <v>1</v>
      </c>
      <c r="BF20" s="110">
        <f t="shared" si="26"/>
        <v>0.38888888888888884</v>
      </c>
      <c r="BG20" s="110">
        <f t="shared" si="27"/>
        <v>0.33333333333333331</v>
      </c>
      <c r="BH20" s="110">
        <f t="shared" si="28"/>
        <v>0.6</v>
      </c>
      <c r="BI20" s="110">
        <f t="shared" si="29"/>
        <v>0.5</v>
      </c>
    </row>
    <row r="21" spans="1:61" ht="16.25" customHeight="1" x14ac:dyDescent="0.2">
      <c r="A21" s="90">
        <v>20</v>
      </c>
      <c r="B21" s="83">
        <v>20</v>
      </c>
      <c r="C21" s="15">
        <v>43439</v>
      </c>
      <c r="D21" s="16" t="s">
        <v>6</v>
      </c>
      <c r="E21" s="16" t="s">
        <v>7</v>
      </c>
      <c r="F21" s="83">
        <v>2</v>
      </c>
      <c r="G21" s="91">
        <v>1</v>
      </c>
      <c r="H21" s="10">
        <v>0</v>
      </c>
      <c r="I21" s="11"/>
      <c r="J21" s="11"/>
      <c r="K21" s="12">
        <v>0</v>
      </c>
      <c r="L21" s="10">
        <v>1</v>
      </c>
      <c r="M21" s="11"/>
      <c r="N21" s="12">
        <v>0</v>
      </c>
      <c r="O21" s="11"/>
      <c r="P21" s="11"/>
      <c r="Q21" s="11">
        <v>0</v>
      </c>
      <c r="R21" s="12">
        <v>1</v>
      </c>
      <c r="S21" s="31">
        <f t="shared" si="0"/>
        <v>0</v>
      </c>
      <c r="T21" s="32">
        <f t="shared" si="1"/>
        <v>2</v>
      </c>
      <c r="U21" s="33">
        <f t="shared" si="2"/>
        <v>0</v>
      </c>
      <c r="V21" s="31">
        <f t="shared" si="3"/>
        <v>1</v>
      </c>
      <c r="W21" s="32">
        <f t="shared" si="4"/>
        <v>2</v>
      </c>
      <c r="X21" s="34">
        <f t="shared" si="5"/>
        <v>0.5</v>
      </c>
      <c r="Y21" s="32">
        <f t="shared" si="6"/>
        <v>1</v>
      </c>
      <c r="Z21" s="32">
        <f t="shared" si="7"/>
        <v>2</v>
      </c>
      <c r="AA21" s="34">
        <f t="shared" si="8"/>
        <v>0.5</v>
      </c>
      <c r="AB21" s="10">
        <v>1</v>
      </c>
      <c r="AC21" s="11"/>
      <c r="AD21" s="11"/>
      <c r="AE21" s="12">
        <v>0</v>
      </c>
      <c r="AF21" s="10">
        <v>1</v>
      </c>
      <c r="AG21" s="11">
        <v>0</v>
      </c>
      <c r="AH21" s="12">
        <v>0</v>
      </c>
      <c r="AI21" s="10"/>
      <c r="AJ21" s="11"/>
      <c r="AK21" s="11">
        <v>0</v>
      </c>
      <c r="AL21" s="12">
        <v>1</v>
      </c>
      <c r="AM21" s="31">
        <f t="shared" si="9"/>
        <v>1</v>
      </c>
      <c r="AN21" s="32">
        <f t="shared" si="10"/>
        <v>2</v>
      </c>
      <c r="AO21" s="34">
        <f t="shared" si="11"/>
        <v>0.5</v>
      </c>
      <c r="AP21" s="31">
        <f t="shared" si="12"/>
        <v>1</v>
      </c>
      <c r="AQ21" s="32">
        <f t="shared" si="13"/>
        <v>3</v>
      </c>
      <c r="AR21" s="34">
        <f t="shared" si="14"/>
        <v>0.33333333333333331</v>
      </c>
      <c r="AS21" s="31">
        <f t="shared" si="32"/>
        <v>1</v>
      </c>
      <c r="AT21" s="32">
        <f t="shared" si="31"/>
        <v>2</v>
      </c>
      <c r="AU21" s="34">
        <f t="shared" si="15"/>
        <v>0.5</v>
      </c>
      <c r="AV21" s="43">
        <f t="shared" si="16"/>
        <v>0</v>
      </c>
      <c r="AW21" s="44">
        <f t="shared" si="17"/>
        <v>1</v>
      </c>
      <c r="AX21" s="44"/>
      <c r="AY21" s="44">
        <f t="shared" si="19"/>
        <v>0</v>
      </c>
      <c r="AZ21" s="45">
        <f t="shared" si="20"/>
        <v>1</v>
      </c>
      <c r="BA21" s="43">
        <f t="shared" si="21"/>
        <v>1</v>
      </c>
      <c r="BB21" s="44">
        <f t="shared" si="22"/>
        <v>1</v>
      </c>
      <c r="BC21" s="44">
        <f t="shared" si="23"/>
        <v>0</v>
      </c>
      <c r="BD21" s="44">
        <f t="shared" si="24"/>
        <v>0</v>
      </c>
      <c r="BE21" s="45">
        <f t="shared" si="25"/>
        <v>1</v>
      </c>
      <c r="BF21" s="110">
        <f t="shared" si="26"/>
        <v>0.33333333333333331</v>
      </c>
      <c r="BG21" s="110">
        <f t="shared" si="27"/>
        <v>0.44444444444444442</v>
      </c>
      <c r="BH21" s="110">
        <f t="shared" si="28"/>
        <v>0.5</v>
      </c>
      <c r="BI21" s="110">
        <f t="shared" si="29"/>
        <v>0.6</v>
      </c>
    </row>
    <row r="22" spans="1:61" ht="16.25" customHeight="1" x14ac:dyDescent="0.2">
      <c r="A22" s="88">
        <v>21</v>
      </c>
      <c r="B22" s="83">
        <v>21</v>
      </c>
      <c r="C22" s="15">
        <v>43439</v>
      </c>
      <c r="D22" s="16" t="s">
        <v>6</v>
      </c>
      <c r="E22" s="16" t="s">
        <v>7</v>
      </c>
      <c r="F22" s="83">
        <v>3</v>
      </c>
      <c r="G22" s="91">
        <v>1</v>
      </c>
      <c r="H22" s="17">
        <v>1</v>
      </c>
      <c r="I22" s="11"/>
      <c r="J22" s="11"/>
      <c r="K22" s="12">
        <v>0</v>
      </c>
      <c r="L22" s="10"/>
      <c r="M22" s="11">
        <v>0</v>
      </c>
      <c r="N22" s="12">
        <v>0</v>
      </c>
      <c r="O22" s="11"/>
      <c r="P22" s="11"/>
      <c r="Q22" s="11">
        <v>0</v>
      </c>
      <c r="R22" s="12">
        <v>1</v>
      </c>
      <c r="S22" s="31">
        <f t="shared" si="0"/>
        <v>1</v>
      </c>
      <c r="T22" s="32">
        <f t="shared" si="1"/>
        <v>2</v>
      </c>
      <c r="U22" s="33">
        <f t="shared" si="2"/>
        <v>0.5</v>
      </c>
      <c r="V22" s="31">
        <f t="shared" si="3"/>
        <v>0</v>
      </c>
      <c r="W22" s="32">
        <f t="shared" si="4"/>
        <v>2</v>
      </c>
      <c r="X22" s="34">
        <f t="shared" si="5"/>
        <v>0</v>
      </c>
      <c r="Y22" s="32">
        <f t="shared" si="6"/>
        <v>1</v>
      </c>
      <c r="Z22" s="32">
        <f t="shared" si="7"/>
        <v>2</v>
      </c>
      <c r="AA22" s="34">
        <f t="shared" si="8"/>
        <v>0.5</v>
      </c>
      <c r="AB22" s="10">
        <v>1</v>
      </c>
      <c r="AC22" s="11"/>
      <c r="AD22" s="11"/>
      <c r="AE22" s="12">
        <v>0</v>
      </c>
      <c r="AF22" s="10">
        <v>1</v>
      </c>
      <c r="AG22" s="11">
        <v>1</v>
      </c>
      <c r="AH22" s="12">
        <v>1</v>
      </c>
      <c r="AI22" s="10"/>
      <c r="AJ22" s="11"/>
      <c r="AK22" s="11">
        <v>0</v>
      </c>
      <c r="AL22" s="12">
        <v>1</v>
      </c>
      <c r="AM22" s="31">
        <f t="shared" si="9"/>
        <v>1</v>
      </c>
      <c r="AN22" s="32">
        <f t="shared" si="10"/>
        <v>2</v>
      </c>
      <c r="AO22" s="34">
        <f t="shared" si="11"/>
        <v>0.5</v>
      </c>
      <c r="AP22" s="31">
        <f t="shared" si="12"/>
        <v>3</v>
      </c>
      <c r="AQ22" s="32">
        <f t="shared" si="13"/>
        <v>3</v>
      </c>
      <c r="AR22" s="34">
        <f t="shared" si="14"/>
        <v>1</v>
      </c>
      <c r="AS22" s="31">
        <f t="shared" si="32"/>
        <v>1</v>
      </c>
      <c r="AT22" s="32">
        <f t="shared" si="31"/>
        <v>2</v>
      </c>
      <c r="AU22" s="34">
        <f t="shared" si="15"/>
        <v>0.5</v>
      </c>
      <c r="AV22" s="43">
        <f t="shared" si="16"/>
        <v>1</v>
      </c>
      <c r="AW22" s="44"/>
      <c r="AX22" s="44">
        <f t="shared" si="18"/>
        <v>0</v>
      </c>
      <c r="AY22" s="44">
        <f t="shared" si="19"/>
        <v>0</v>
      </c>
      <c r="AZ22" s="45">
        <f t="shared" si="20"/>
        <v>1</v>
      </c>
      <c r="BA22" s="43">
        <f t="shared" si="21"/>
        <v>1</v>
      </c>
      <c r="BB22" s="44">
        <f t="shared" si="22"/>
        <v>1</v>
      </c>
      <c r="BC22" s="44">
        <f t="shared" si="23"/>
        <v>1</v>
      </c>
      <c r="BD22" s="44">
        <f t="shared" si="24"/>
        <v>0.33333333333333331</v>
      </c>
      <c r="BE22" s="45">
        <f t="shared" si="25"/>
        <v>1</v>
      </c>
      <c r="BF22" s="110">
        <f t="shared" si="26"/>
        <v>0.33333333333333331</v>
      </c>
      <c r="BG22" s="110">
        <f t="shared" si="27"/>
        <v>0.66666666666666663</v>
      </c>
      <c r="BH22" s="110">
        <f t="shared" si="28"/>
        <v>0.5</v>
      </c>
      <c r="BI22" s="110">
        <f t="shared" si="29"/>
        <v>0.86666666666666681</v>
      </c>
    </row>
    <row r="23" spans="1:61" ht="16.25" customHeight="1" x14ac:dyDescent="0.2">
      <c r="A23" s="90">
        <v>22</v>
      </c>
      <c r="B23" s="83">
        <v>22</v>
      </c>
      <c r="C23" s="15">
        <v>43439</v>
      </c>
      <c r="D23" s="16" t="s">
        <v>6</v>
      </c>
      <c r="E23" s="16" t="s">
        <v>7</v>
      </c>
      <c r="F23" s="83">
        <v>3</v>
      </c>
      <c r="G23" s="91">
        <v>2</v>
      </c>
      <c r="H23" s="17">
        <v>0</v>
      </c>
      <c r="I23" s="11">
        <v>0</v>
      </c>
      <c r="J23" s="11"/>
      <c r="K23" s="12">
        <v>0</v>
      </c>
      <c r="L23" s="10"/>
      <c r="M23" s="11">
        <v>0</v>
      </c>
      <c r="N23" s="12">
        <v>0</v>
      </c>
      <c r="O23" s="11"/>
      <c r="P23" s="11">
        <v>0</v>
      </c>
      <c r="Q23" s="11">
        <v>1</v>
      </c>
      <c r="R23" s="12">
        <v>1</v>
      </c>
      <c r="S23" s="31">
        <f t="shared" si="0"/>
        <v>0</v>
      </c>
      <c r="T23" s="32">
        <f t="shared" si="1"/>
        <v>3</v>
      </c>
      <c r="U23" s="33">
        <f t="shared" si="2"/>
        <v>0</v>
      </c>
      <c r="V23" s="31">
        <f t="shared" si="3"/>
        <v>0</v>
      </c>
      <c r="W23" s="32">
        <f t="shared" si="4"/>
        <v>2</v>
      </c>
      <c r="X23" s="34">
        <f t="shared" si="5"/>
        <v>0</v>
      </c>
      <c r="Y23" s="32">
        <f t="shared" si="6"/>
        <v>2</v>
      </c>
      <c r="Z23" s="32">
        <f t="shared" si="7"/>
        <v>3</v>
      </c>
      <c r="AA23" s="34">
        <f t="shared" si="8"/>
        <v>0.66666666666666663</v>
      </c>
      <c r="AB23" s="10">
        <v>1</v>
      </c>
      <c r="AC23" s="11">
        <v>1</v>
      </c>
      <c r="AD23" s="11">
        <v>1</v>
      </c>
      <c r="AE23" s="12">
        <v>0</v>
      </c>
      <c r="AF23" s="10">
        <v>1</v>
      </c>
      <c r="AG23" s="11">
        <v>1</v>
      </c>
      <c r="AH23" s="12">
        <v>0</v>
      </c>
      <c r="AI23" s="10"/>
      <c r="AJ23" s="11"/>
      <c r="AK23" s="11">
        <v>0</v>
      </c>
      <c r="AL23" s="12">
        <v>1</v>
      </c>
      <c r="AM23" s="31">
        <f t="shared" si="9"/>
        <v>3</v>
      </c>
      <c r="AN23" s="32">
        <f t="shared" si="10"/>
        <v>4</v>
      </c>
      <c r="AO23" s="34">
        <f t="shared" si="11"/>
        <v>0.75</v>
      </c>
      <c r="AP23" s="31">
        <f t="shared" si="12"/>
        <v>2</v>
      </c>
      <c r="AQ23" s="32">
        <f t="shared" si="13"/>
        <v>3</v>
      </c>
      <c r="AR23" s="34">
        <f t="shared" si="14"/>
        <v>0.66666666666666663</v>
      </c>
      <c r="AS23" s="31">
        <f t="shared" si="32"/>
        <v>1</v>
      </c>
      <c r="AT23" s="32">
        <f t="shared" si="31"/>
        <v>2</v>
      </c>
      <c r="AU23" s="34">
        <f t="shared" si="15"/>
        <v>0.5</v>
      </c>
      <c r="AV23" s="43">
        <f t="shared" si="16"/>
        <v>0</v>
      </c>
      <c r="AW23" s="44">
        <f t="shared" si="17"/>
        <v>0</v>
      </c>
      <c r="AX23" s="44">
        <f t="shared" si="18"/>
        <v>0</v>
      </c>
      <c r="AY23" s="44">
        <f t="shared" si="19"/>
        <v>0.33333333333333331</v>
      </c>
      <c r="AZ23" s="45">
        <f t="shared" si="20"/>
        <v>1</v>
      </c>
      <c r="BA23" s="43">
        <f t="shared" si="21"/>
        <v>1</v>
      </c>
      <c r="BB23" s="44">
        <f t="shared" si="22"/>
        <v>1</v>
      </c>
      <c r="BC23" s="44">
        <f t="shared" si="23"/>
        <v>1</v>
      </c>
      <c r="BD23" s="44">
        <f t="shared" si="24"/>
        <v>0</v>
      </c>
      <c r="BE23" s="45">
        <f t="shared" si="25"/>
        <v>1</v>
      </c>
      <c r="BF23" s="110">
        <f t="shared" si="26"/>
        <v>0.22222222222222221</v>
      </c>
      <c r="BG23" s="110">
        <f t="shared" si="27"/>
        <v>0.63888888888888884</v>
      </c>
      <c r="BH23" s="110">
        <f t="shared" si="28"/>
        <v>0.26666666666666666</v>
      </c>
      <c r="BI23" s="110">
        <f t="shared" si="29"/>
        <v>0.8</v>
      </c>
    </row>
    <row r="24" spans="1:61" ht="16.25" customHeight="1" x14ac:dyDescent="0.2">
      <c r="A24" s="88">
        <v>23</v>
      </c>
      <c r="B24" s="83">
        <v>23</v>
      </c>
      <c r="C24" s="15">
        <v>43439</v>
      </c>
      <c r="D24" s="16" t="s">
        <v>6</v>
      </c>
      <c r="E24" s="16" t="s">
        <v>7</v>
      </c>
      <c r="F24" s="83">
        <v>3</v>
      </c>
      <c r="G24" s="91">
        <v>1</v>
      </c>
      <c r="H24" s="17">
        <v>0</v>
      </c>
      <c r="I24" s="11"/>
      <c r="J24" s="11">
        <v>0</v>
      </c>
      <c r="K24" s="12">
        <v>0</v>
      </c>
      <c r="L24" s="10"/>
      <c r="M24" s="11">
        <v>0</v>
      </c>
      <c r="N24" s="12">
        <v>0</v>
      </c>
      <c r="O24" s="11"/>
      <c r="P24" s="11"/>
      <c r="Q24" s="11">
        <v>0</v>
      </c>
      <c r="R24" s="12">
        <v>1</v>
      </c>
      <c r="S24" s="31">
        <f t="shared" si="0"/>
        <v>0</v>
      </c>
      <c r="T24" s="32">
        <f t="shared" si="1"/>
        <v>3</v>
      </c>
      <c r="U24" s="33">
        <f t="shared" si="2"/>
        <v>0</v>
      </c>
      <c r="V24" s="31">
        <f t="shared" si="3"/>
        <v>0</v>
      </c>
      <c r="W24" s="32">
        <f t="shared" si="4"/>
        <v>2</v>
      </c>
      <c r="X24" s="34">
        <f t="shared" si="5"/>
        <v>0</v>
      </c>
      <c r="Y24" s="32">
        <f t="shared" si="6"/>
        <v>1</v>
      </c>
      <c r="Z24" s="32">
        <f t="shared" si="7"/>
        <v>2</v>
      </c>
      <c r="AA24" s="34">
        <f t="shared" si="8"/>
        <v>0.5</v>
      </c>
      <c r="AB24" s="10">
        <v>1</v>
      </c>
      <c r="AC24" s="11"/>
      <c r="AD24" s="11"/>
      <c r="AE24" s="12">
        <v>0</v>
      </c>
      <c r="AF24" s="10"/>
      <c r="AG24" s="11">
        <v>0</v>
      </c>
      <c r="AH24" s="12">
        <v>0</v>
      </c>
      <c r="AI24" s="10"/>
      <c r="AJ24" s="11"/>
      <c r="AK24" s="11">
        <v>0</v>
      </c>
      <c r="AL24" s="12">
        <v>1</v>
      </c>
      <c r="AM24" s="31">
        <f t="shared" si="9"/>
        <v>1</v>
      </c>
      <c r="AN24" s="32">
        <f t="shared" si="10"/>
        <v>2</v>
      </c>
      <c r="AO24" s="34">
        <f t="shared" si="11"/>
        <v>0.5</v>
      </c>
      <c r="AP24" s="31">
        <f t="shared" si="12"/>
        <v>0</v>
      </c>
      <c r="AQ24" s="32">
        <f t="shared" si="13"/>
        <v>2</v>
      </c>
      <c r="AR24" s="34">
        <f t="shared" si="14"/>
        <v>0</v>
      </c>
      <c r="AS24" s="31">
        <f t="shared" si="32"/>
        <v>1</v>
      </c>
      <c r="AT24" s="32">
        <f t="shared" si="31"/>
        <v>2</v>
      </c>
      <c r="AU24" s="34">
        <f t="shared" si="15"/>
        <v>0.5</v>
      </c>
      <c r="AV24" s="43">
        <f t="shared" si="16"/>
        <v>0</v>
      </c>
      <c r="AW24" s="44"/>
      <c r="AX24" s="44">
        <f t="shared" si="18"/>
        <v>0</v>
      </c>
      <c r="AY24" s="44">
        <f t="shared" si="19"/>
        <v>0</v>
      </c>
      <c r="AZ24" s="45">
        <f t="shared" si="20"/>
        <v>1</v>
      </c>
      <c r="BA24" s="43">
        <f t="shared" si="21"/>
        <v>1</v>
      </c>
      <c r="BB24" s="44"/>
      <c r="BC24" s="44">
        <f t="shared" si="23"/>
        <v>0</v>
      </c>
      <c r="BD24" s="44">
        <f t="shared" si="24"/>
        <v>0</v>
      </c>
      <c r="BE24" s="45">
        <f t="shared" si="25"/>
        <v>1</v>
      </c>
      <c r="BF24" s="110">
        <f t="shared" si="26"/>
        <v>0.16666666666666666</v>
      </c>
      <c r="BG24" s="110">
        <f t="shared" si="27"/>
        <v>0.33333333333333331</v>
      </c>
      <c r="BH24" s="110">
        <f t="shared" si="28"/>
        <v>0.25</v>
      </c>
      <c r="BI24" s="110">
        <f t="shared" si="29"/>
        <v>0.5</v>
      </c>
    </row>
    <row r="25" spans="1:61" ht="16.25" customHeight="1" x14ac:dyDescent="0.2">
      <c r="A25" s="90">
        <v>24</v>
      </c>
      <c r="B25" s="83">
        <v>24</v>
      </c>
      <c r="C25" s="15">
        <v>43439</v>
      </c>
      <c r="D25" s="16" t="s">
        <v>6</v>
      </c>
      <c r="E25" s="16" t="s">
        <v>7</v>
      </c>
      <c r="F25" s="83">
        <v>3</v>
      </c>
      <c r="G25" s="91">
        <v>2</v>
      </c>
      <c r="H25" s="10">
        <v>0</v>
      </c>
      <c r="I25" s="11"/>
      <c r="J25" s="11"/>
      <c r="K25" s="12">
        <v>0</v>
      </c>
      <c r="L25" s="10"/>
      <c r="M25" s="11">
        <v>0</v>
      </c>
      <c r="N25" s="12">
        <v>0</v>
      </c>
      <c r="O25" s="11"/>
      <c r="P25" s="11"/>
      <c r="Q25" s="11">
        <v>0</v>
      </c>
      <c r="R25" s="12">
        <v>1</v>
      </c>
      <c r="S25" s="31">
        <f t="shared" si="0"/>
        <v>0</v>
      </c>
      <c r="T25" s="32">
        <f t="shared" si="1"/>
        <v>2</v>
      </c>
      <c r="U25" s="33">
        <f t="shared" si="2"/>
        <v>0</v>
      </c>
      <c r="V25" s="31">
        <f t="shared" si="3"/>
        <v>0</v>
      </c>
      <c r="W25" s="32">
        <f t="shared" si="4"/>
        <v>2</v>
      </c>
      <c r="X25" s="34">
        <f t="shared" si="5"/>
        <v>0</v>
      </c>
      <c r="Y25" s="32">
        <f t="shared" si="6"/>
        <v>1</v>
      </c>
      <c r="Z25" s="32">
        <f t="shared" si="7"/>
        <v>2</v>
      </c>
      <c r="AA25" s="34">
        <f t="shared" si="8"/>
        <v>0.5</v>
      </c>
      <c r="AB25" s="10">
        <v>1</v>
      </c>
      <c r="AC25" s="11"/>
      <c r="AD25" s="11"/>
      <c r="AE25" s="12">
        <v>0</v>
      </c>
      <c r="AF25" s="10">
        <v>1</v>
      </c>
      <c r="AG25" s="11">
        <v>1</v>
      </c>
      <c r="AH25" s="12">
        <v>0</v>
      </c>
      <c r="AI25" s="10"/>
      <c r="AJ25" s="11"/>
      <c r="AK25" s="11">
        <v>0</v>
      </c>
      <c r="AL25" s="12">
        <v>1</v>
      </c>
      <c r="AM25" s="31">
        <f t="shared" si="9"/>
        <v>1</v>
      </c>
      <c r="AN25" s="32">
        <f t="shared" si="10"/>
        <v>2</v>
      </c>
      <c r="AO25" s="34">
        <f t="shared" si="11"/>
        <v>0.5</v>
      </c>
      <c r="AP25" s="31">
        <f t="shared" si="12"/>
        <v>2</v>
      </c>
      <c r="AQ25" s="32">
        <f t="shared" si="13"/>
        <v>3</v>
      </c>
      <c r="AR25" s="34">
        <f t="shared" si="14"/>
        <v>0.66666666666666663</v>
      </c>
      <c r="AS25" s="31">
        <f t="shared" si="32"/>
        <v>1</v>
      </c>
      <c r="AT25" s="32">
        <f t="shared" si="31"/>
        <v>2</v>
      </c>
      <c r="AU25" s="34">
        <f t="shared" si="15"/>
        <v>0.5</v>
      </c>
      <c r="AV25" s="43">
        <f t="shared" si="16"/>
        <v>0</v>
      </c>
      <c r="AW25" s="44"/>
      <c r="AX25" s="44">
        <f t="shared" si="18"/>
        <v>0</v>
      </c>
      <c r="AY25" s="44">
        <f t="shared" si="19"/>
        <v>0</v>
      </c>
      <c r="AZ25" s="45">
        <f t="shared" si="20"/>
        <v>1</v>
      </c>
      <c r="BA25" s="43">
        <f t="shared" si="21"/>
        <v>1</v>
      </c>
      <c r="BB25" s="44">
        <f t="shared" si="22"/>
        <v>1</v>
      </c>
      <c r="BC25" s="44">
        <f t="shared" si="23"/>
        <v>1</v>
      </c>
      <c r="BD25" s="44">
        <f t="shared" si="24"/>
        <v>0</v>
      </c>
      <c r="BE25" s="45">
        <f t="shared" si="25"/>
        <v>1</v>
      </c>
      <c r="BF25" s="110">
        <f t="shared" si="26"/>
        <v>0.16666666666666666</v>
      </c>
      <c r="BG25" s="110">
        <f t="shared" si="27"/>
        <v>0.55555555555555547</v>
      </c>
      <c r="BH25" s="110">
        <f t="shared" si="28"/>
        <v>0.25</v>
      </c>
      <c r="BI25" s="110">
        <f t="shared" si="29"/>
        <v>0.8</v>
      </c>
    </row>
    <row r="26" spans="1:61" ht="16.25" customHeight="1" x14ac:dyDescent="0.2">
      <c r="A26" s="88">
        <v>25</v>
      </c>
      <c r="B26" s="83">
        <v>25</v>
      </c>
      <c r="C26" s="15">
        <v>43439</v>
      </c>
      <c r="D26" s="16" t="s">
        <v>6</v>
      </c>
      <c r="E26" s="16" t="s">
        <v>7</v>
      </c>
      <c r="F26" s="83">
        <v>3</v>
      </c>
      <c r="G26" s="91">
        <v>2</v>
      </c>
      <c r="H26" s="10">
        <v>0</v>
      </c>
      <c r="I26" s="11">
        <v>0</v>
      </c>
      <c r="J26" s="11"/>
      <c r="K26" s="12">
        <v>1</v>
      </c>
      <c r="L26" s="10">
        <v>0</v>
      </c>
      <c r="M26" s="11">
        <v>0</v>
      </c>
      <c r="N26" s="12">
        <v>1</v>
      </c>
      <c r="O26" s="11"/>
      <c r="P26" s="11"/>
      <c r="Q26" s="11">
        <v>1</v>
      </c>
      <c r="R26" s="12">
        <v>1</v>
      </c>
      <c r="S26" s="31">
        <f t="shared" si="0"/>
        <v>1</v>
      </c>
      <c r="T26" s="32">
        <f t="shared" si="1"/>
        <v>3</v>
      </c>
      <c r="U26" s="33">
        <f t="shared" si="2"/>
        <v>0.33333333333333331</v>
      </c>
      <c r="V26" s="31">
        <f t="shared" si="3"/>
        <v>1</v>
      </c>
      <c r="W26" s="32">
        <f t="shared" si="4"/>
        <v>3</v>
      </c>
      <c r="X26" s="34">
        <f t="shared" si="5"/>
        <v>0.33333333333333331</v>
      </c>
      <c r="Y26" s="32">
        <f t="shared" si="6"/>
        <v>2</v>
      </c>
      <c r="Z26" s="32">
        <f t="shared" si="7"/>
        <v>2</v>
      </c>
      <c r="AA26" s="34">
        <f t="shared" si="8"/>
        <v>1</v>
      </c>
      <c r="AB26" s="10">
        <v>1</v>
      </c>
      <c r="AC26" s="11"/>
      <c r="AD26" s="11">
        <v>0</v>
      </c>
      <c r="AE26" s="12">
        <v>0</v>
      </c>
      <c r="AF26" s="10">
        <v>1</v>
      </c>
      <c r="AG26" s="11">
        <v>1</v>
      </c>
      <c r="AH26" s="12">
        <v>1</v>
      </c>
      <c r="AI26" s="10"/>
      <c r="AJ26" s="11"/>
      <c r="AK26" s="3">
        <v>1</v>
      </c>
      <c r="AL26" s="12">
        <v>1</v>
      </c>
      <c r="AM26" s="31">
        <f t="shared" si="9"/>
        <v>1</v>
      </c>
      <c r="AN26" s="32">
        <f t="shared" si="10"/>
        <v>3</v>
      </c>
      <c r="AO26" s="34">
        <f t="shared" si="11"/>
        <v>0.33333333333333331</v>
      </c>
      <c r="AP26" s="31">
        <f t="shared" si="12"/>
        <v>3</v>
      </c>
      <c r="AQ26" s="32">
        <f t="shared" si="13"/>
        <v>3</v>
      </c>
      <c r="AR26" s="34">
        <f t="shared" si="14"/>
        <v>1</v>
      </c>
      <c r="AS26" s="31">
        <f t="shared" si="32"/>
        <v>2</v>
      </c>
      <c r="AT26" s="32">
        <f t="shared" si="31"/>
        <v>2</v>
      </c>
      <c r="AU26" s="34">
        <f t="shared" si="15"/>
        <v>1</v>
      </c>
      <c r="AV26" s="43">
        <f t="shared" si="16"/>
        <v>0</v>
      </c>
      <c r="AW26" s="44">
        <f t="shared" si="17"/>
        <v>0</v>
      </c>
      <c r="AX26" s="44">
        <f t="shared" si="18"/>
        <v>0</v>
      </c>
      <c r="AY26" s="44">
        <f t="shared" si="19"/>
        <v>1</v>
      </c>
      <c r="AZ26" s="45">
        <f t="shared" si="20"/>
        <v>1</v>
      </c>
      <c r="BA26" s="43">
        <f t="shared" si="21"/>
        <v>1</v>
      </c>
      <c r="BB26" s="44">
        <f t="shared" si="22"/>
        <v>1</v>
      </c>
      <c r="BC26" s="44">
        <f t="shared" si="23"/>
        <v>0.5</v>
      </c>
      <c r="BD26" s="44">
        <f t="shared" si="24"/>
        <v>0.66666666666666663</v>
      </c>
      <c r="BE26" s="45">
        <f t="shared" si="25"/>
        <v>1</v>
      </c>
      <c r="BF26" s="110">
        <f t="shared" si="26"/>
        <v>0.55555555555555547</v>
      </c>
      <c r="BG26" s="110">
        <f t="shared" si="27"/>
        <v>0.77777777777777768</v>
      </c>
      <c r="BH26" s="110">
        <f t="shared" si="28"/>
        <v>0.4</v>
      </c>
      <c r="BI26" s="110">
        <f t="shared" si="29"/>
        <v>0.83333333333333326</v>
      </c>
    </row>
    <row r="27" spans="1:61" ht="16.25" customHeight="1" x14ac:dyDescent="0.2">
      <c r="A27" s="90">
        <v>26</v>
      </c>
      <c r="B27" s="83">
        <v>26</v>
      </c>
      <c r="C27" s="15">
        <v>43439</v>
      </c>
      <c r="D27" s="16" t="s">
        <v>6</v>
      </c>
      <c r="E27" s="16" t="s">
        <v>7</v>
      </c>
      <c r="F27" s="83">
        <v>3</v>
      </c>
      <c r="G27" s="91">
        <v>1</v>
      </c>
      <c r="H27" s="10">
        <v>0</v>
      </c>
      <c r="I27" s="11"/>
      <c r="J27" s="11"/>
      <c r="K27" s="12">
        <v>0</v>
      </c>
      <c r="L27" s="10">
        <v>1</v>
      </c>
      <c r="M27" s="11">
        <v>0</v>
      </c>
      <c r="N27" s="12">
        <v>1</v>
      </c>
      <c r="O27" s="11"/>
      <c r="P27" s="11"/>
      <c r="Q27" s="11">
        <v>0</v>
      </c>
      <c r="R27" s="12">
        <v>1</v>
      </c>
      <c r="S27" s="31">
        <f t="shared" si="0"/>
        <v>0</v>
      </c>
      <c r="T27" s="32">
        <f t="shared" si="1"/>
        <v>2</v>
      </c>
      <c r="U27" s="33">
        <f t="shared" si="2"/>
        <v>0</v>
      </c>
      <c r="V27" s="31">
        <f t="shared" si="3"/>
        <v>2</v>
      </c>
      <c r="W27" s="32">
        <f t="shared" si="4"/>
        <v>3</v>
      </c>
      <c r="X27" s="34">
        <f t="shared" si="5"/>
        <v>0.66666666666666663</v>
      </c>
      <c r="Y27" s="32">
        <f t="shared" si="6"/>
        <v>1</v>
      </c>
      <c r="Z27" s="32">
        <f t="shared" si="7"/>
        <v>2</v>
      </c>
      <c r="AA27" s="34">
        <f t="shared" si="8"/>
        <v>0.5</v>
      </c>
      <c r="AB27" s="10">
        <v>1</v>
      </c>
      <c r="AC27" s="11"/>
      <c r="AD27" s="11"/>
      <c r="AE27" s="12">
        <v>1</v>
      </c>
      <c r="AF27" s="10"/>
      <c r="AG27" s="11">
        <v>0</v>
      </c>
      <c r="AH27" s="12">
        <v>1</v>
      </c>
      <c r="AI27" s="10"/>
      <c r="AJ27" s="11"/>
      <c r="AK27" s="3">
        <v>1</v>
      </c>
      <c r="AL27" s="12">
        <v>1</v>
      </c>
      <c r="AM27" s="31">
        <f t="shared" si="9"/>
        <v>2</v>
      </c>
      <c r="AN27" s="32">
        <f t="shared" si="10"/>
        <v>2</v>
      </c>
      <c r="AO27" s="34">
        <f t="shared" si="11"/>
        <v>1</v>
      </c>
      <c r="AP27" s="31">
        <f t="shared" si="12"/>
        <v>1</v>
      </c>
      <c r="AQ27" s="32">
        <f t="shared" si="13"/>
        <v>2</v>
      </c>
      <c r="AR27" s="34">
        <f t="shared" si="14"/>
        <v>0.5</v>
      </c>
      <c r="AS27" s="31">
        <f t="shared" si="32"/>
        <v>2</v>
      </c>
      <c r="AT27" s="32">
        <f t="shared" si="31"/>
        <v>2</v>
      </c>
      <c r="AU27" s="34">
        <f t="shared" si="15"/>
        <v>1</v>
      </c>
      <c r="AV27" s="43">
        <f t="shared" si="16"/>
        <v>0</v>
      </c>
      <c r="AW27" s="44">
        <f t="shared" si="17"/>
        <v>1</v>
      </c>
      <c r="AX27" s="44">
        <f t="shared" si="18"/>
        <v>0</v>
      </c>
      <c r="AY27" s="44">
        <f t="shared" si="19"/>
        <v>0.33333333333333331</v>
      </c>
      <c r="AZ27" s="45">
        <f t="shared" si="20"/>
        <v>1</v>
      </c>
      <c r="BA27" s="43">
        <f t="shared" si="21"/>
        <v>1</v>
      </c>
      <c r="BB27" s="44"/>
      <c r="BC27" s="44">
        <f t="shared" si="23"/>
        <v>0</v>
      </c>
      <c r="BD27" s="44">
        <f t="shared" si="24"/>
        <v>1</v>
      </c>
      <c r="BE27" s="45">
        <f t="shared" si="25"/>
        <v>1</v>
      </c>
      <c r="BF27" s="110">
        <f t="shared" si="26"/>
        <v>0.38888888888888884</v>
      </c>
      <c r="BG27" s="110">
        <f t="shared" si="27"/>
        <v>0.83333333333333337</v>
      </c>
      <c r="BH27" s="110">
        <f t="shared" si="28"/>
        <v>0.46666666666666662</v>
      </c>
      <c r="BI27" s="110">
        <f t="shared" si="29"/>
        <v>0.75</v>
      </c>
    </row>
    <row r="28" spans="1:61" ht="16.25" customHeight="1" x14ac:dyDescent="0.2">
      <c r="A28" s="88">
        <v>27</v>
      </c>
      <c r="B28" s="83">
        <v>27</v>
      </c>
      <c r="C28" s="15">
        <v>43439</v>
      </c>
      <c r="D28" s="16" t="s">
        <v>6</v>
      </c>
      <c r="E28" s="16" t="s">
        <v>7</v>
      </c>
      <c r="F28" s="83">
        <v>3</v>
      </c>
      <c r="G28" s="91">
        <v>1</v>
      </c>
      <c r="H28" s="10">
        <v>1</v>
      </c>
      <c r="I28" s="11"/>
      <c r="J28" s="11">
        <v>0</v>
      </c>
      <c r="K28" s="12">
        <v>0</v>
      </c>
      <c r="L28" s="10">
        <v>1</v>
      </c>
      <c r="M28" s="11">
        <v>1</v>
      </c>
      <c r="N28" s="12">
        <v>0</v>
      </c>
      <c r="O28" s="11"/>
      <c r="P28" s="11"/>
      <c r="Q28" s="11">
        <v>0</v>
      </c>
      <c r="R28" s="12">
        <v>1</v>
      </c>
      <c r="S28" s="31">
        <f t="shared" si="0"/>
        <v>1</v>
      </c>
      <c r="T28" s="32">
        <f t="shared" si="1"/>
        <v>3</v>
      </c>
      <c r="U28" s="33">
        <f t="shared" si="2"/>
        <v>0.33333333333333331</v>
      </c>
      <c r="V28" s="31">
        <f t="shared" si="3"/>
        <v>2</v>
      </c>
      <c r="W28" s="32">
        <f t="shared" si="4"/>
        <v>3</v>
      </c>
      <c r="X28" s="34">
        <f t="shared" si="5"/>
        <v>0.66666666666666663</v>
      </c>
      <c r="Y28" s="32">
        <f t="shared" si="6"/>
        <v>1</v>
      </c>
      <c r="Z28" s="32">
        <f t="shared" si="7"/>
        <v>2</v>
      </c>
      <c r="AA28" s="34">
        <f t="shared" si="8"/>
        <v>0.5</v>
      </c>
      <c r="AB28" s="10">
        <v>1</v>
      </c>
      <c r="AC28" s="11"/>
      <c r="AD28" s="11"/>
      <c r="AE28" s="12">
        <v>0</v>
      </c>
      <c r="AF28" s="10">
        <v>1</v>
      </c>
      <c r="AG28" s="11">
        <v>1</v>
      </c>
      <c r="AH28" s="12">
        <v>0</v>
      </c>
      <c r="AI28" s="10"/>
      <c r="AJ28" s="11"/>
      <c r="AK28" s="3">
        <v>1</v>
      </c>
      <c r="AL28" s="12">
        <v>1</v>
      </c>
      <c r="AM28" s="31">
        <f t="shared" si="9"/>
        <v>1</v>
      </c>
      <c r="AN28" s="32">
        <f t="shared" si="10"/>
        <v>2</v>
      </c>
      <c r="AO28" s="34">
        <f t="shared" si="11"/>
        <v>0.5</v>
      </c>
      <c r="AP28" s="31">
        <f t="shared" si="12"/>
        <v>2</v>
      </c>
      <c r="AQ28" s="32">
        <f t="shared" si="13"/>
        <v>3</v>
      </c>
      <c r="AR28" s="34">
        <f t="shared" si="14"/>
        <v>0.66666666666666663</v>
      </c>
      <c r="AS28" s="31">
        <f t="shared" si="32"/>
        <v>2</v>
      </c>
      <c r="AT28" s="32">
        <f t="shared" si="31"/>
        <v>2</v>
      </c>
      <c r="AU28" s="34">
        <f t="shared" si="15"/>
        <v>1</v>
      </c>
      <c r="AV28" s="43">
        <f t="shared" si="16"/>
        <v>1</v>
      </c>
      <c r="AW28" s="44">
        <f t="shared" si="17"/>
        <v>1</v>
      </c>
      <c r="AX28" s="44">
        <f t="shared" si="18"/>
        <v>0.5</v>
      </c>
      <c r="AY28" s="44">
        <f t="shared" si="19"/>
        <v>0</v>
      </c>
      <c r="AZ28" s="45">
        <f t="shared" si="20"/>
        <v>1</v>
      </c>
      <c r="BA28" s="43">
        <f t="shared" si="21"/>
        <v>1</v>
      </c>
      <c r="BB28" s="44">
        <f t="shared" si="22"/>
        <v>1</v>
      </c>
      <c r="BC28" s="44">
        <f t="shared" si="23"/>
        <v>1</v>
      </c>
      <c r="BD28" s="44">
        <f t="shared" si="24"/>
        <v>0.33333333333333331</v>
      </c>
      <c r="BE28" s="45">
        <f t="shared" si="25"/>
        <v>1</v>
      </c>
      <c r="BF28" s="110">
        <f t="shared" si="26"/>
        <v>0.5</v>
      </c>
      <c r="BG28" s="110">
        <f t="shared" si="27"/>
        <v>0.72222222222222221</v>
      </c>
      <c r="BH28" s="110">
        <f t="shared" si="28"/>
        <v>0.7</v>
      </c>
      <c r="BI28" s="110">
        <f t="shared" si="29"/>
        <v>0.86666666666666681</v>
      </c>
    </row>
    <row r="29" spans="1:61" ht="16.25" customHeight="1" x14ac:dyDescent="0.2">
      <c r="A29" s="90">
        <v>28</v>
      </c>
      <c r="B29" s="83">
        <v>28</v>
      </c>
      <c r="C29" s="15">
        <v>43439</v>
      </c>
      <c r="D29" s="16" t="s">
        <v>6</v>
      </c>
      <c r="E29" s="16" t="s">
        <v>7</v>
      </c>
      <c r="F29" s="83">
        <v>3</v>
      </c>
      <c r="G29" s="91">
        <v>1</v>
      </c>
      <c r="H29" s="10">
        <v>0</v>
      </c>
      <c r="I29" s="11"/>
      <c r="J29" s="11"/>
      <c r="K29" s="12">
        <v>1</v>
      </c>
      <c r="L29" s="10">
        <v>0</v>
      </c>
      <c r="M29" s="11">
        <v>0</v>
      </c>
      <c r="N29" s="12">
        <v>0</v>
      </c>
      <c r="O29" s="11"/>
      <c r="P29" s="11"/>
      <c r="Q29" s="11">
        <v>1</v>
      </c>
      <c r="R29" s="12">
        <v>1</v>
      </c>
      <c r="S29" s="31">
        <f t="shared" si="0"/>
        <v>1</v>
      </c>
      <c r="T29" s="32">
        <f t="shared" si="1"/>
        <v>2</v>
      </c>
      <c r="U29" s="33">
        <f t="shared" si="2"/>
        <v>0.5</v>
      </c>
      <c r="V29" s="31">
        <f t="shared" si="3"/>
        <v>0</v>
      </c>
      <c r="W29" s="32">
        <f t="shared" si="4"/>
        <v>3</v>
      </c>
      <c r="X29" s="34">
        <f t="shared" si="5"/>
        <v>0</v>
      </c>
      <c r="Y29" s="32">
        <f t="shared" si="6"/>
        <v>2</v>
      </c>
      <c r="Z29" s="32">
        <f t="shared" si="7"/>
        <v>2</v>
      </c>
      <c r="AA29" s="34">
        <f t="shared" si="8"/>
        <v>1</v>
      </c>
      <c r="AB29" s="10">
        <v>1</v>
      </c>
      <c r="AC29" s="11">
        <v>0</v>
      </c>
      <c r="AD29" s="11"/>
      <c r="AE29" s="12">
        <v>0</v>
      </c>
      <c r="AF29" s="10">
        <v>0</v>
      </c>
      <c r="AG29" s="11"/>
      <c r="AH29" s="12">
        <v>0</v>
      </c>
      <c r="AI29" s="10"/>
      <c r="AJ29" s="11"/>
      <c r="AK29" s="11">
        <v>0</v>
      </c>
      <c r="AL29" s="12">
        <v>1</v>
      </c>
      <c r="AM29" s="31">
        <f t="shared" si="9"/>
        <v>1</v>
      </c>
      <c r="AN29" s="32">
        <f t="shared" si="10"/>
        <v>3</v>
      </c>
      <c r="AO29" s="34">
        <f t="shared" si="11"/>
        <v>0.33333333333333331</v>
      </c>
      <c r="AP29" s="31">
        <f t="shared" si="12"/>
        <v>0</v>
      </c>
      <c r="AQ29" s="32">
        <f t="shared" si="13"/>
        <v>2</v>
      </c>
      <c r="AR29" s="34">
        <f t="shared" si="14"/>
        <v>0</v>
      </c>
      <c r="AS29" s="31">
        <f t="shared" si="32"/>
        <v>1</v>
      </c>
      <c r="AT29" s="32">
        <f t="shared" si="31"/>
        <v>2</v>
      </c>
      <c r="AU29" s="34">
        <f t="shared" si="15"/>
        <v>0.5</v>
      </c>
      <c r="AV29" s="43">
        <f t="shared" si="16"/>
        <v>0</v>
      </c>
      <c r="AW29" s="44">
        <f t="shared" si="17"/>
        <v>0</v>
      </c>
      <c r="AX29" s="44">
        <f t="shared" si="18"/>
        <v>0</v>
      </c>
      <c r="AY29" s="44">
        <f t="shared" si="19"/>
        <v>0.66666666666666663</v>
      </c>
      <c r="AZ29" s="45">
        <f t="shared" si="20"/>
        <v>1</v>
      </c>
      <c r="BA29" s="43">
        <f t="shared" si="21"/>
        <v>1</v>
      </c>
      <c r="BB29" s="44">
        <f t="shared" si="22"/>
        <v>0</v>
      </c>
      <c r="BC29" s="44"/>
      <c r="BD29" s="44">
        <f t="shared" si="24"/>
        <v>0</v>
      </c>
      <c r="BE29" s="45">
        <f t="shared" si="25"/>
        <v>1</v>
      </c>
      <c r="BF29" s="110">
        <f t="shared" si="26"/>
        <v>0.5</v>
      </c>
      <c r="BG29" s="110">
        <f t="shared" si="27"/>
        <v>0.27777777777777773</v>
      </c>
      <c r="BH29" s="110">
        <f t="shared" si="28"/>
        <v>0.33333333333333331</v>
      </c>
      <c r="BI29" s="110">
        <f t="shared" si="29"/>
        <v>0.5</v>
      </c>
    </row>
    <row r="30" spans="1:61" ht="16.25" customHeight="1" thickBot="1" x14ac:dyDescent="0.25">
      <c r="A30" s="92">
        <v>29</v>
      </c>
      <c r="B30" s="84">
        <v>29</v>
      </c>
      <c r="C30" s="29">
        <v>43439</v>
      </c>
      <c r="D30" s="30" t="s">
        <v>6</v>
      </c>
      <c r="E30" s="30" t="s">
        <v>7</v>
      </c>
      <c r="F30" s="84">
        <v>3</v>
      </c>
      <c r="G30" s="93">
        <v>2</v>
      </c>
      <c r="H30" s="19">
        <v>0</v>
      </c>
      <c r="I30" s="20">
        <v>0</v>
      </c>
      <c r="J30" s="20"/>
      <c r="K30" s="21">
        <v>0</v>
      </c>
      <c r="L30" s="19">
        <v>1</v>
      </c>
      <c r="M30" s="20">
        <v>1</v>
      </c>
      <c r="N30" s="21">
        <v>0</v>
      </c>
      <c r="O30" s="20"/>
      <c r="P30" s="20"/>
      <c r="Q30" s="20">
        <v>0</v>
      </c>
      <c r="R30" s="21">
        <v>1</v>
      </c>
      <c r="S30" s="35">
        <f t="shared" si="0"/>
        <v>0</v>
      </c>
      <c r="T30" s="36">
        <f t="shared" si="1"/>
        <v>3</v>
      </c>
      <c r="U30" s="37">
        <f t="shared" si="2"/>
        <v>0</v>
      </c>
      <c r="V30" s="35">
        <f t="shared" si="3"/>
        <v>2</v>
      </c>
      <c r="W30" s="36">
        <f t="shared" si="4"/>
        <v>3</v>
      </c>
      <c r="X30" s="38">
        <f t="shared" si="5"/>
        <v>0.66666666666666663</v>
      </c>
      <c r="Y30" s="36">
        <f t="shared" si="6"/>
        <v>1</v>
      </c>
      <c r="Z30" s="36">
        <f t="shared" si="7"/>
        <v>2</v>
      </c>
      <c r="AA30" s="38">
        <f t="shared" si="8"/>
        <v>0.5</v>
      </c>
      <c r="AB30" s="19">
        <v>1</v>
      </c>
      <c r="AC30" s="20"/>
      <c r="AD30" s="20"/>
      <c r="AE30" s="21">
        <v>0</v>
      </c>
      <c r="AF30" s="19">
        <v>0</v>
      </c>
      <c r="AG30" s="20"/>
      <c r="AH30" s="21">
        <v>0</v>
      </c>
      <c r="AI30" s="19"/>
      <c r="AJ30" s="20"/>
      <c r="AK30" s="20">
        <v>0</v>
      </c>
      <c r="AL30" s="21">
        <v>1</v>
      </c>
      <c r="AM30" s="35">
        <f t="shared" si="9"/>
        <v>1</v>
      </c>
      <c r="AN30" s="36">
        <f t="shared" si="10"/>
        <v>2</v>
      </c>
      <c r="AO30" s="38">
        <f t="shared" si="11"/>
        <v>0.5</v>
      </c>
      <c r="AP30" s="35">
        <f t="shared" si="12"/>
        <v>0</v>
      </c>
      <c r="AQ30" s="36">
        <f t="shared" si="13"/>
        <v>2</v>
      </c>
      <c r="AR30" s="38">
        <f t="shared" si="14"/>
        <v>0</v>
      </c>
      <c r="AS30" s="35">
        <f t="shared" si="32"/>
        <v>1</v>
      </c>
      <c r="AT30" s="36">
        <f t="shared" si="31"/>
        <v>2</v>
      </c>
      <c r="AU30" s="38">
        <f t="shared" si="15"/>
        <v>0.5</v>
      </c>
      <c r="AV30" s="46">
        <f t="shared" si="16"/>
        <v>0</v>
      </c>
      <c r="AW30" s="47">
        <f t="shared" si="17"/>
        <v>0.5</v>
      </c>
      <c r="AX30" s="47">
        <f t="shared" si="18"/>
        <v>1</v>
      </c>
      <c r="AY30" s="47">
        <f t="shared" si="19"/>
        <v>0</v>
      </c>
      <c r="AZ30" s="48">
        <f t="shared" si="20"/>
        <v>1</v>
      </c>
      <c r="BA30" s="46">
        <f t="shared" si="21"/>
        <v>1</v>
      </c>
      <c r="BB30" s="47">
        <f t="shared" si="22"/>
        <v>0</v>
      </c>
      <c r="BC30" s="47"/>
      <c r="BD30" s="47">
        <f t="shared" si="24"/>
        <v>0</v>
      </c>
      <c r="BE30" s="48">
        <f t="shared" si="25"/>
        <v>1</v>
      </c>
      <c r="BF30" s="110">
        <f t="shared" si="26"/>
        <v>0.38888888888888884</v>
      </c>
      <c r="BG30" s="110">
        <f t="shared" si="27"/>
        <v>0.33333333333333331</v>
      </c>
      <c r="BH30" s="110">
        <f t="shared" si="28"/>
        <v>0.5</v>
      </c>
      <c r="BI30" s="110">
        <f t="shared" si="29"/>
        <v>0.5</v>
      </c>
    </row>
    <row r="31" spans="1:61" s="2" customFormat="1" ht="16.25" customHeight="1" x14ac:dyDescent="0.2">
      <c r="A31" s="90">
        <v>30</v>
      </c>
      <c r="B31" s="13">
        <v>1</v>
      </c>
      <c r="C31" s="8">
        <v>43441</v>
      </c>
      <c r="D31" s="9" t="s">
        <v>9</v>
      </c>
      <c r="E31" s="9" t="s">
        <v>8</v>
      </c>
      <c r="F31" s="13">
        <v>1</v>
      </c>
      <c r="G31" s="89">
        <v>2</v>
      </c>
      <c r="H31" s="10">
        <v>0</v>
      </c>
      <c r="I31" s="11">
        <v>1</v>
      </c>
      <c r="J31" s="11"/>
      <c r="K31" s="12">
        <v>0</v>
      </c>
      <c r="L31" s="10">
        <v>1</v>
      </c>
      <c r="M31" s="11"/>
      <c r="N31" s="12">
        <v>1</v>
      </c>
      <c r="O31" s="11"/>
      <c r="P31" s="11"/>
      <c r="Q31" s="11">
        <v>0</v>
      </c>
      <c r="R31" s="12">
        <v>1</v>
      </c>
      <c r="S31" s="31">
        <f t="shared" si="0"/>
        <v>1</v>
      </c>
      <c r="T31" s="32">
        <f t="shared" si="1"/>
        <v>3</v>
      </c>
      <c r="U31" s="33">
        <f t="shared" si="2"/>
        <v>0.33333333333333331</v>
      </c>
      <c r="V31" s="31">
        <f t="shared" si="3"/>
        <v>2</v>
      </c>
      <c r="W31" s="32">
        <f t="shared" si="4"/>
        <v>2</v>
      </c>
      <c r="X31" s="34">
        <f t="shared" si="5"/>
        <v>1</v>
      </c>
      <c r="Y31" s="32">
        <f t="shared" si="6"/>
        <v>1</v>
      </c>
      <c r="Z31" s="32">
        <f t="shared" si="7"/>
        <v>2</v>
      </c>
      <c r="AA31" s="34">
        <f t="shared" si="8"/>
        <v>0.5</v>
      </c>
      <c r="AB31" s="10">
        <v>1</v>
      </c>
      <c r="AC31" s="11"/>
      <c r="AD31" s="11"/>
      <c r="AE31" s="12">
        <v>0</v>
      </c>
      <c r="AF31" s="10">
        <v>1</v>
      </c>
      <c r="AG31" s="11"/>
      <c r="AH31" s="12">
        <v>1</v>
      </c>
      <c r="AI31" s="10"/>
      <c r="AJ31" s="11"/>
      <c r="AK31" s="11">
        <v>0</v>
      </c>
      <c r="AL31" s="12">
        <v>1</v>
      </c>
      <c r="AM31" s="31">
        <f t="shared" si="9"/>
        <v>1</v>
      </c>
      <c r="AN31" s="32">
        <f t="shared" si="10"/>
        <v>2</v>
      </c>
      <c r="AO31" s="34">
        <f t="shared" si="11"/>
        <v>0.5</v>
      </c>
      <c r="AP31" s="31">
        <f t="shared" si="12"/>
        <v>2</v>
      </c>
      <c r="AQ31" s="32">
        <f t="shared" si="13"/>
        <v>2</v>
      </c>
      <c r="AR31" s="34">
        <f t="shared" si="14"/>
        <v>1</v>
      </c>
      <c r="AS31" s="31">
        <f t="shared" si="32"/>
        <v>1</v>
      </c>
      <c r="AT31" s="32">
        <f t="shared" si="31"/>
        <v>2</v>
      </c>
      <c r="AU31" s="34">
        <f t="shared" si="15"/>
        <v>0.5</v>
      </c>
      <c r="AV31" s="43">
        <f t="shared" si="16"/>
        <v>0</v>
      </c>
      <c r="AW31" s="44">
        <f t="shared" si="17"/>
        <v>1</v>
      </c>
      <c r="AX31" s="44"/>
      <c r="AY31" s="44">
        <f t="shared" si="19"/>
        <v>0.33333333333333331</v>
      </c>
      <c r="AZ31" s="45">
        <f t="shared" si="20"/>
        <v>1</v>
      </c>
      <c r="BA31" s="43">
        <f t="shared" si="21"/>
        <v>1</v>
      </c>
      <c r="BB31" s="44">
        <f t="shared" si="22"/>
        <v>1</v>
      </c>
      <c r="BC31" s="44"/>
      <c r="BD31" s="44">
        <f t="shared" si="24"/>
        <v>0.33333333333333331</v>
      </c>
      <c r="BE31" s="45">
        <f t="shared" si="25"/>
        <v>1</v>
      </c>
      <c r="BF31" s="110">
        <f t="shared" si="26"/>
        <v>0.61111111111111105</v>
      </c>
      <c r="BG31" s="110">
        <f t="shared" si="27"/>
        <v>0.66666666666666663</v>
      </c>
      <c r="BH31" s="110">
        <f t="shared" si="28"/>
        <v>0.58333333333333326</v>
      </c>
      <c r="BI31" s="110">
        <f t="shared" si="29"/>
        <v>0.83333333333333337</v>
      </c>
    </row>
    <row r="32" spans="1:61" ht="16.25" customHeight="1" x14ac:dyDescent="0.2">
      <c r="A32" s="88">
        <v>31</v>
      </c>
      <c r="B32" s="83">
        <v>2</v>
      </c>
      <c r="C32" s="15">
        <v>43441</v>
      </c>
      <c r="D32" s="16" t="s">
        <v>9</v>
      </c>
      <c r="E32" s="16" t="s">
        <v>8</v>
      </c>
      <c r="F32" s="83">
        <v>1</v>
      </c>
      <c r="G32" s="91">
        <v>1</v>
      </c>
      <c r="H32" s="10">
        <v>0</v>
      </c>
      <c r="I32" s="11">
        <v>0</v>
      </c>
      <c r="J32" s="11"/>
      <c r="K32" s="12">
        <v>0</v>
      </c>
      <c r="L32" s="10">
        <v>0</v>
      </c>
      <c r="M32" s="11"/>
      <c r="N32" s="12">
        <v>0</v>
      </c>
      <c r="O32" s="11"/>
      <c r="P32" s="11"/>
      <c r="Q32" s="11">
        <v>0</v>
      </c>
      <c r="R32" s="12">
        <v>1</v>
      </c>
      <c r="S32" s="31">
        <f t="shared" si="0"/>
        <v>0</v>
      </c>
      <c r="T32" s="32">
        <f t="shared" si="1"/>
        <v>3</v>
      </c>
      <c r="U32" s="33">
        <f t="shared" si="2"/>
        <v>0</v>
      </c>
      <c r="V32" s="31">
        <f t="shared" si="3"/>
        <v>0</v>
      </c>
      <c r="W32" s="32">
        <f t="shared" si="4"/>
        <v>2</v>
      </c>
      <c r="X32" s="34">
        <f t="shared" si="5"/>
        <v>0</v>
      </c>
      <c r="Y32" s="32">
        <f t="shared" si="6"/>
        <v>1</v>
      </c>
      <c r="Z32" s="32">
        <f t="shared" si="7"/>
        <v>2</v>
      </c>
      <c r="AA32" s="34">
        <f t="shared" si="8"/>
        <v>0.5</v>
      </c>
      <c r="AB32" s="10">
        <v>1</v>
      </c>
      <c r="AC32" s="11"/>
      <c r="AD32" s="11">
        <v>0</v>
      </c>
      <c r="AE32" s="12">
        <v>0</v>
      </c>
      <c r="AF32" s="10">
        <v>1</v>
      </c>
      <c r="AG32" s="11">
        <v>1</v>
      </c>
      <c r="AH32" s="12">
        <v>0</v>
      </c>
      <c r="AI32" s="5">
        <v>1</v>
      </c>
      <c r="AJ32" s="3"/>
      <c r="AK32" s="11">
        <v>0</v>
      </c>
      <c r="AL32" s="12">
        <v>1</v>
      </c>
      <c r="AM32" s="31">
        <f t="shared" si="9"/>
        <v>1</v>
      </c>
      <c r="AN32" s="32">
        <f t="shared" si="10"/>
        <v>3</v>
      </c>
      <c r="AO32" s="34">
        <f t="shared" si="11"/>
        <v>0.33333333333333331</v>
      </c>
      <c r="AP32" s="31">
        <f t="shared" si="12"/>
        <v>2</v>
      </c>
      <c r="AQ32" s="32">
        <f t="shared" si="13"/>
        <v>3</v>
      </c>
      <c r="AR32" s="34">
        <f t="shared" si="14"/>
        <v>0.66666666666666663</v>
      </c>
      <c r="AS32" s="31">
        <f t="shared" si="32"/>
        <v>2</v>
      </c>
      <c r="AT32" s="32">
        <f t="shared" si="31"/>
        <v>3</v>
      </c>
      <c r="AU32" s="34">
        <f t="shared" si="15"/>
        <v>0.66666666666666663</v>
      </c>
      <c r="AV32" s="43">
        <f t="shared" si="16"/>
        <v>0</v>
      </c>
      <c r="AW32" s="44">
        <f t="shared" si="17"/>
        <v>0</v>
      </c>
      <c r="AX32" s="44"/>
      <c r="AY32" s="44">
        <f t="shared" si="19"/>
        <v>0</v>
      </c>
      <c r="AZ32" s="45">
        <f t="shared" si="20"/>
        <v>1</v>
      </c>
      <c r="BA32" s="43">
        <f t="shared" si="21"/>
        <v>1</v>
      </c>
      <c r="BB32" s="44">
        <f t="shared" si="22"/>
        <v>1</v>
      </c>
      <c r="BC32" s="44">
        <f t="shared" si="23"/>
        <v>0.5</v>
      </c>
      <c r="BD32" s="44">
        <f t="shared" si="24"/>
        <v>0</v>
      </c>
      <c r="BE32" s="45">
        <f t="shared" si="25"/>
        <v>1</v>
      </c>
      <c r="BF32" s="110">
        <f t="shared" si="26"/>
        <v>0.16666666666666666</v>
      </c>
      <c r="BG32" s="110">
        <f t="shared" si="27"/>
        <v>0.55555555555555547</v>
      </c>
      <c r="BH32" s="110">
        <f t="shared" si="28"/>
        <v>0.25</v>
      </c>
      <c r="BI32" s="110">
        <f t="shared" si="29"/>
        <v>0.7</v>
      </c>
    </row>
    <row r="33" spans="1:61" ht="16.25" customHeight="1" x14ac:dyDescent="0.2">
      <c r="A33" s="90">
        <v>32</v>
      </c>
      <c r="B33" s="83">
        <v>3</v>
      </c>
      <c r="C33" s="15">
        <v>43441</v>
      </c>
      <c r="D33" s="16" t="s">
        <v>9</v>
      </c>
      <c r="E33" s="16" t="s">
        <v>8</v>
      </c>
      <c r="F33" s="83">
        <v>1</v>
      </c>
      <c r="G33" s="91">
        <v>2</v>
      </c>
      <c r="H33" s="10">
        <v>1</v>
      </c>
      <c r="I33" s="11"/>
      <c r="J33" s="11"/>
      <c r="K33" s="12">
        <v>0</v>
      </c>
      <c r="L33" s="10">
        <v>0</v>
      </c>
      <c r="M33" s="11"/>
      <c r="N33" s="12">
        <v>0</v>
      </c>
      <c r="O33" s="11"/>
      <c r="P33" s="11"/>
      <c r="Q33" s="11">
        <v>0</v>
      </c>
      <c r="R33" s="12">
        <v>1</v>
      </c>
      <c r="S33" s="31">
        <f t="shared" ref="S33:S50" si="33">SUM($H33:$K33)</f>
        <v>1</v>
      </c>
      <c r="T33" s="32">
        <f t="shared" ref="T33:T50" si="34">COUNTA($H33,$I33,$J33,$K33)</f>
        <v>2</v>
      </c>
      <c r="U33" s="33">
        <f t="shared" ref="U33:U50" si="35">$S33/$T33</f>
        <v>0.5</v>
      </c>
      <c r="V33" s="31">
        <f t="shared" ref="V33:V50" si="36">SUM($L33:$N33)</f>
        <v>0</v>
      </c>
      <c r="W33" s="32">
        <f t="shared" ref="W33:W50" si="37">COUNTA($L33,$M33,$N33)</f>
        <v>2</v>
      </c>
      <c r="X33" s="34">
        <f t="shared" ref="X33:X50" si="38">$V33/$W33</f>
        <v>0</v>
      </c>
      <c r="Y33" s="32">
        <f t="shared" ref="Y33:Y50" si="39">SUM($O33:$R33)</f>
        <v>1</v>
      </c>
      <c r="Z33" s="32">
        <f t="shared" ref="Z33:Z50" si="40">COUNTA($O33,$P33,$Q33,$R33)</f>
        <v>2</v>
      </c>
      <c r="AA33" s="34">
        <f t="shared" ref="AA33:AA50" si="41">$Y33/$Z33</f>
        <v>0.5</v>
      </c>
      <c r="AB33" s="10">
        <v>1</v>
      </c>
      <c r="AC33" s="11"/>
      <c r="AD33" s="11"/>
      <c r="AE33" s="12">
        <v>0</v>
      </c>
      <c r="AF33" s="10">
        <v>1</v>
      </c>
      <c r="AG33" s="11">
        <v>1</v>
      </c>
      <c r="AH33" s="12">
        <v>0</v>
      </c>
      <c r="AI33" s="10"/>
      <c r="AJ33" s="11"/>
      <c r="AK33" s="11">
        <v>0</v>
      </c>
      <c r="AL33" s="12">
        <v>1</v>
      </c>
      <c r="AM33" s="31">
        <f t="shared" ref="AM33:AM65" si="42">SUM($AB33:$AE33)</f>
        <v>1</v>
      </c>
      <c r="AN33" s="32">
        <f t="shared" ref="AN33:AN65" si="43">COUNTA($AB33,$AC33,$AD33,$AE33)</f>
        <v>2</v>
      </c>
      <c r="AO33" s="34">
        <f t="shared" ref="AO33:AO65" si="44">$AM33/$AN33</f>
        <v>0.5</v>
      </c>
      <c r="AP33" s="31">
        <f t="shared" ref="AP33:AP65" si="45">SUM($AF33:$AH33)</f>
        <v>2</v>
      </c>
      <c r="AQ33" s="32">
        <f t="shared" ref="AQ33:AQ65" si="46">COUNTA($AF33,$AG33,$AH33)</f>
        <v>3</v>
      </c>
      <c r="AR33" s="34">
        <f t="shared" ref="AR33:AR65" si="47">$AP33/$AQ33</f>
        <v>0.66666666666666663</v>
      </c>
      <c r="AS33" s="31">
        <f t="shared" si="32"/>
        <v>1</v>
      </c>
      <c r="AT33" s="32">
        <f t="shared" si="31"/>
        <v>2</v>
      </c>
      <c r="AU33" s="34">
        <f t="shared" ref="AU33:AU65" si="48">$AS33/$AT33</f>
        <v>0.5</v>
      </c>
      <c r="AV33" s="43">
        <f t="shared" si="16"/>
        <v>1</v>
      </c>
      <c r="AW33" s="44">
        <f t="shared" si="17"/>
        <v>0</v>
      </c>
      <c r="AX33" s="44"/>
      <c r="AY33" s="44">
        <f t="shared" si="19"/>
        <v>0</v>
      </c>
      <c r="AZ33" s="45">
        <f t="shared" si="20"/>
        <v>1</v>
      </c>
      <c r="BA33" s="43">
        <f t="shared" si="21"/>
        <v>1</v>
      </c>
      <c r="BB33" s="44">
        <f t="shared" si="22"/>
        <v>1</v>
      </c>
      <c r="BC33" s="44">
        <f t="shared" si="23"/>
        <v>1</v>
      </c>
      <c r="BD33" s="44">
        <f t="shared" si="24"/>
        <v>0</v>
      </c>
      <c r="BE33" s="45">
        <f t="shared" si="25"/>
        <v>1</v>
      </c>
      <c r="BF33" s="110">
        <f t="shared" si="26"/>
        <v>0.33333333333333331</v>
      </c>
      <c r="BG33" s="110">
        <f t="shared" si="27"/>
        <v>0.55555555555555547</v>
      </c>
      <c r="BH33" s="110">
        <f t="shared" si="28"/>
        <v>0.5</v>
      </c>
      <c r="BI33" s="110">
        <f t="shared" si="29"/>
        <v>0.8</v>
      </c>
    </row>
    <row r="34" spans="1:61" ht="16.25" customHeight="1" x14ac:dyDescent="0.2">
      <c r="A34" s="88">
        <v>33</v>
      </c>
      <c r="B34" s="83">
        <v>4</v>
      </c>
      <c r="C34" s="15">
        <v>43441</v>
      </c>
      <c r="D34" s="16" t="s">
        <v>9</v>
      </c>
      <c r="E34" s="16" t="s">
        <v>8</v>
      </c>
      <c r="F34" s="83">
        <v>1</v>
      </c>
      <c r="G34" s="91">
        <v>1</v>
      </c>
      <c r="H34" s="10">
        <v>1</v>
      </c>
      <c r="I34" s="11">
        <v>1</v>
      </c>
      <c r="J34" s="11"/>
      <c r="K34" s="12">
        <v>0</v>
      </c>
      <c r="L34" s="10">
        <v>1</v>
      </c>
      <c r="M34" s="11"/>
      <c r="N34" s="12">
        <v>0</v>
      </c>
      <c r="O34" s="11"/>
      <c r="P34" s="11"/>
      <c r="Q34" s="11">
        <v>0</v>
      </c>
      <c r="R34" s="12">
        <v>1</v>
      </c>
      <c r="S34" s="31">
        <f t="shared" si="33"/>
        <v>2</v>
      </c>
      <c r="T34" s="32">
        <f t="shared" si="34"/>
        <v>3</v>
      </c>
      <c r="U34" s="33">
        <f t="shared" si="35"/>
        <v>0.66666666666666663</v>
      </c>
      <c r="V34" s="31">
        <f t="shared" si="36"/>
        <v>1</v>
      </c>
      <c r="W34" s="32">
        <f t="shared" si="37"/>
        <v>2</v>
      </c>
      <c r="X34" s="34">
        <f t="shared" si="38"/>
        <v>0.5</v>
      </c>
      <c r="Y34" s="32">
        <f t="shared" si="39"/>
        <v>1</v>
      </c>
      <c r="Z34" s="32">
        <f t="shared" si="40"/>
        <v>2</v>
      </c>
      <c r="AA34" s="34">
        <f t="shared" si="41"/>
        <v>0.5</v>
      </c>
      <c r="AB34" s="10">
        <v>1</v>
      </c>
      <c r="AC34" s="11">
        <v>1</v>
      </c>
      <c r="AD34" s="11"/>
      <c r="AE34" s="12">
        <v>0</v>
      </c>
      <c r="AF34" s="10">
        <v>1</v>
      </c>
      <c r="AG34" s="11"/>
      <c r="AH34" s="12">
        <v>1</v>
      </c>
      <c r="AI34" s="5">
        <v>1</v>
      </c>
      <c r="AJ34" s="11"/>
      <c r="AK34" s="11">
        <v>0</v>
      </c>
      <c r="AL34" s="12">
        <v>1</v>
      </c>
      <c r="AM34" s="31">
        <f t="shared" si="42"/>
        <v>2</v>
      </c>
      <c r="AN34" s="32">
        <f t="shared" si="43"/>
        <v>3</v>
      </c>
      <c r="AO34" s="34">
        <f t="shared" si="44"/>
        <v>0.66666666666666663</v>
      </c>
      <c r="AP34" s="31">
        <f t="shared" si="45"/>
        <v>2</v>
      </c>
      <c r="AQ34" s="32">
        <f t="shared" si="46"/>
        <v>2</v>
      </c>
      <c r="AR34" s="34">
        <f t="shared" si="47"/>
        <v>1</v>
      </c>
      <c r="AS34" s="31">
        <f t="shared" si="32"/>
        <v>2</v>
      </c>
      <c r="AT34" s="32">
        <f t="shared" si="31"/>
        <v>3</v>
      </c>
      <c r="AU34" s="34">
        <f t="shared" si="48"/>
        <v>0.66666666666666663</v>
      </c>
      <c r="AV34" s="43">
        <f t="shared" si="16"/>
        <v>1</v>
      </c>
      <c r="AW34" s="44">
        <f t="shared" si="17"/>
        <v>1</v>
      </c>
      <c r="AX34" s="44"/>
      <c r="AY34" s="44">
        <f t="shared" si="19"/>
        <v>0</v>
      </c>
      <c r="AZ34" s="45">
        <f t="shared" si="20"/>
        <v>1</v>
      </c>
      <c r="BA34" s="43">
        <f t="shared" si="21"/>
        <v>1</v>
      </c>
      <c r="BB34" s="44">
        <f t="shared" si="22"/>
        <v>1</v>
      </c>
      <c r="BC34" s="44"/>
      <c r="BD34" s="44">
        <f t="shared" si="24"/>
        <v>0.33333333333333331</v>
      </c>
      <c r="BE34" s="45">
        <f t="shared" si="25"/>
        <v>1</v>
      </c>
      <c r="BF34" s="110">
        <f t="shared" si="26"/>
        <v>0.55555555555555547</v>
      </c>
      <c r="BG34" s="110">
        <f t="shared" si="27"/>
        <v>0.77777777777777768</v>
      </c>
      <c r="BH34" s="110">
        <f t="shared" si="28"/>
        <v>0.75</v>
      </c>
      <c r="BI34" s="110">
        <f t="shared" si="29"/>
        <v>0.83333333333333337</v>
      </c>
    </row>
    <row r="35" spans="1:61" ht="16.25" customHeight="1" x14ac:dyDescent="0.2">
      <c r="A35" s="90">
        <v>34</v>
      </c>
      <c r="B35" s="83">
        <v>5</v>
      </c>
      <c r="C35" s="15">
        <v>43441</v>
      </c>
      <c r="D35" s="16" t="s">
        <v>9</v>
      </c>
      <c r="E35" s="16" t="s">
        <v>8</v>
      </c>
      <c r="F35" s="83">
        <v>1</v>
      </c>
      <c r="G35" s="91">
        <v>1</v>
      </c>
      <c r="H35" s="10">
        <v>0</v>
      </c>
      <c r="I35" s="11"/>
      <c r="J35" s="11"/>
      <c r="K35" s="12">
        <v>1</v>
      </c>
      <c r="L35" s="10">
        <v>1</v>
      </c>
      <c r="M35" s="11"/>
      <c r="N35" s="12">
        <v>1</v>
      </c>
      <c r="O35" s="11"/>
      <c r="P35" s="11"/>
      <c r="Q35" s="11">
        <v>0</v>
      </c>
      <c r="R35" s="12">
        <v>1</v>
      </c>
      <c r="S35" s="31">
        <f t="shared" si="33"/>
        <v>1</v>
      </c>
      <c r="T35" s="32">
        <f t="shared" si="34"/>
        <v>2</v>
      </c>
      <c r="U35" s="33">
        <f t="shared" si="35"/>
        <v>0.5</v>
      </c>
      <c r="V35" s="31">
        <f t="shared" si="36"/>
        <v>2</v>
      </c>
      <c r="W35" s="32">
        <f t="shared" si="37"/>
        <v>2</v>
      </c>
      <c r="X35" s="34">
        <f t="shared" si="38"/>
        <v>1</v>
      </c>
      <c r="Y35" s="32">
        <f t="shared" si="39"/>
        <v>1</v>
      </c>
      <c r="Z35" s="32">
        <f t="shared" si="40"/>
        <v>2</v>
      </c>
      <c r="AA35" s="34">
        <f t="shared" si="41"/>
        <v>0.5</v>
      </c>
      <c r="AB35" s="10">
        <v>1</v>
      </c>
      <c r="AC35" s="11"/>
      <c r="AD35" s="11"/>
      <c r="AE35" s="12">
        <v>0</v>
      </c>
      <c r="AF35" s="10">
        <v>1</v>
      </c>
      <c r="AG35" s="11"/>
      <c r="AH35" s="12">
        <v>0</v>
      </c>
      <c r="AI35" s="10"/>
      <c r="AJ35" s="11"/>
      <c r="AK35" s="11">
        <v>0</v>
      </c>
      <c r="AL35" s="12">
        <v>1</v>
      </c>
      <c r="AM35" s="31">
        <f t="shared" si="42"/>
        <v>1</v>
      </c>
      <c r="AN35" s="32">
        <f t="shared" si="43"/>
        <v>2</v>
      </c>
      <c r="AO35" s="34">
        <f t="shared" si="44"/>
        <v>0.5</v>
      </c>
      <c r="AP35" s="31">
        <f t="shared" si="45"/>
        <v>1</v>
      </c>
      <c r="AQ35" s="32">
        <f t="shared" si="46"/>
        <v>2</v>
      </c>
      <c r="AR35" s="34">
        <f t="shared" si="47"/>
        <v>0.5</v>
      </c>
      <c r="AS35" s="31">
        <f t="shared" si="32"/>
        <v>1</v>
      </c>
      <c r="AT35" s="32">
        <f t="shared" si="31"/>
        <v>2</v>
      </c>
      <c r="AU35" s="34">
        <f t="shared" si="48"/>
        <v>0.5</v>
      </c>
      <c r="AV35" s="43">
        <f t="shared" si="16"/>
        <v>0</v>
      </c>
      <c r="AW35" s="44">
        <f t="shared" si="17"/>
        <v>1</v>
      </c>
      <c r="AX35" s="44"/>
      <c r="AY35" s="44">
        <f t="shared" si="19"/>
        <v>0.66666666666666663</v>
      </c>
      <c r="AZ35" s="45">
        <f t="shared" si="20"/>
        <v>1</v>
      </c>
      <c r="BA35" s="43">
        <f t="shared" si="21"/>
        <v>1</v>
      </c>
      <c r="BB35" s="44">
        <f t="shared" si="22"/>
        <v>1</v>
      </c>
      <c r="BC35" s="44"/>
      <c r="BD35" s="44">
        <f t="shared" si="24"/>
        <v>0</v>
      </c>
      <c r="BE35" s="45">
        <f t="shared" si="25"/>
        <v>1</v>
      </c>
      <c r="BF35" s="110">
        <f t="shared" si="26"/>
        <v>0.66666666666666663</v>
      </c>
      <c r="BG35" s="110">
        <f t="shared" si="27"/>
        <v>0.5</v>
      </c>
      <c r="BH35" s="110">
        <f t="shared" si="28"/>
        <v>0.66666666666666663</v>
      </c>
      <c r="BI35" s="110">
        <f t="shared" si="29"/>
        <v>0.75</v>
      </c>
    </row>
    <row r="36" spans="1:61" ht="16.25" customHeight="1" x14ac:dyDescent="0.2">
      <c r="A36" s="88">
        <v>35</v>
      </c>
      <c r="B36" s="83">
        <v>6</v>
      </c>
      <c r="C36" s="15">
        <v>43441</v>
      </c>
      <c r="D36" s="16" t="s">
        <v>9</v>
      </c>
      <c r="E36" s="16" t="s">
        <v>8</v>
      </c>
      <c r="F36" s="83">
        <v>1</v>
      </c>
      <c r="G36" s="91">
        <v>2</v>
      </c>
      <c r="H36" s="10">
        <v>1</v>
      </c>
      <c r="I36" s="11"/>
      <c r="J36" s="11"/>
      <c r="K36" s="12">
        <v>0</v>
      </c>
      <c r="L36" s="10">
        <v>1</v>
      </c>
      <c r="M36" s="11">
        <v>0</v>
      </c>
      <c r="N36" s="12">
        <v>0</v>
      </c>
      <c r="O36" s="11"/>
      <c r="P36" s="11"/>
      <c r="Q36" s="11">
        <v>1</v>
      </c>
      <c r="R36" s="12">
        <v>1</v>
      </c>
      <c r="S36" s="31">
        <f t="shared" si="33"/>
        <v>1</v>
      </c>
      <c r="T36" s="32">
        <f t="shared" si="34"/>
        <v>2</v>
      </c>
      <c r="U36" s="33">
        <f t="shared" si="35"/>
        <v>0.5</v>
      </c>
      <c r="V36" s="31">
        <f t="shared" si="36"/>
        <v>1</v>
      </c>
      <c r="W36" s="32">
        <f t="shared" si="37"/>
        <v>3</v>
      </c>
      <c r="X36" s="34">
        <f t="shared" si="38"/>
        <v>0.33333333333333331</v>
      </c>
      <c r="Y36" s="32">
        <f t="shared" si="39"/>
        <v>2</v>
      </c>
      <c r="Z36" s="32">
        <f t="shared" si="40"/>
        <v>2</v>
      </c>
      <c r="AA36" s="34">
        <f t="shared" si="41"/>
        <v>1</v>
      </c>
      <c r="AB36" s="10">
        <v>0</v>
      </c>
      <c r="AC36" s="11"/>
      <c r="AD36" s="11">
        <v>0</v>
      </c>
      <c r="AE36" s="12">
        <v>0</v>
      </c>
      <c r="AF36" s="10">
        <v>1</v>
      </c>
      <c r="AG36" s="11">
        <v>1</v>
      </c>
      <c r="AH36" s="12">
        <v>0</v>
      </c>
      <c r="AI36" s="10"/>
      <c r="AJ36" s="11"/>
      <c r="AK36" s="3">
        <v>1</v>
      </c>
      <c r="AL36" s="12">
        <v>1</v>
      </c>
      <c r="AM36" s="31">
        <f t="shared" si="42"/>
        <v>0</v>
      </c>
      <c r="AN36" s="32">
        <f t="shared" si="43"/>
        <v>3</v>
      </c>
      <c r="AO36" s="34">
        <f t="shared" si="44"/>
        <v>0</v>
      </c>
      <c r="AP36" s="31">
        <f t="shared" si="45"/>
        <v>2</v>
      </c>
      <c r="AQ36" s="32">
        <f t="shared" si="46"/>
        <v>3</v>
      </c>
      <c r="AR36" s="34">
        <f t="shared" si="47"/>
        <v>0.66666666666666663</v>
      </c>
      <c r="AS36" s="31">
        <f t="shared" si="32"/>
        <v>2</v>
      </c>
      <c r="AT36" s="32">
        <f t="shared" si="31"/>
        <v>2</v>
      </c>
      <c r="AU36" s="34">
        <f t="shared" si="48"/>
        <v>1</v>
      </c>
      <c r="AV36" s="43">
        <f t="shared" si="16"/>
        <v>1</v>
      </c>
      <c r="AW36" s="44">
        <f t="shared" si="17"/>
        <v>1</v>
      </c>
      <c r="AX36" s="44">
        <f t="shared" si="18"/>
        <v>0</v>
      </c>
      <c r="AY36" s="44">
        <f t="shared" si="19"/>
        <v>0.33333333333333331</v>
      </c>
      <c r="AZ36" s="45">
        <f t="shared" si="20"/>
        <v>1</v>
      </c>
      <c r="BA36" s="43">
        <f t="shared" si="21"/>
        <v>0</v>
      </c>
      <c r="BB36" s="44">
        <f t="shared" si="22"/>
        <v>1</v>
      </c>
      <c r="BC36" s="44">
        <f t="shared" si="23"/>
        <v>0.5</v>
      </c>
      <c r="BD36" s="44">
        <f t="shared" si="24"/>
        <v>0.33333333333333331</v>
      </c>
      <c r="BE36" s="45">
        <f t="shared" si="25"/>
        <v>1</v>
      </c>
      <c r="BF36" s="110">
        <f t="shared" si="26"/>
        <v>0.61111111111111105</v>
      </c>
      <c r="BG36" s="110">
        <f t="shared" si="27"/>
        <v>0.55555555555555547</v>
      </c>
      <c r="BH36" s="110">
        <f t="shared" si="28"/>
        <v>0.66666666666666674</v>
      </c>
      <c r="BI36" s="110">
        <f t="shared" si="29"/>
        <v>0.56666666666666665</v>
      </c>
    </row>
    <row r="37" spans="1:61" ht="16.25" customHeight="1" x14ac:dyDescent="0.2">
      <c r="A37" s="90">
        <v>36</v>
      </c>
      <c r="B37" s="83">
        <v>7</v>
      </c>
      <c r="C37" s="15">
        <v>43441</v>
      </c>
      <c r="D37" s="16" t="s">
        <v>9</v>
      </c>
      <c r="E37" s="16" t="s">
        <v>8</v>
      </c>
      <c r="F37" s="83">
        <v>2</v>
      </c>
      <c r="G37" s="91">
        <v>2</v>
      </c>
      <c r="H37" s="10">
        <v>0</v>
      </c>
      <c r="I37" s="11">
        <v>1</v>
      </c>
      <c r="J37" s="11"/>
      <c r="K37" s="12">
        <v>0</v>
      </c>
      <c r="L37" s="10">
        <v>0</v>
      </c>
      <c r="M37" s="11"/>
      <c r="N37" s="12">
        <v>0</v>
      </c>
      <c r="O37" s="11"/>
      <c r="P37" s="11"/>
      <c r="Q37" s="11">
        <v>1</v>
      </c>
      <c r="R37" s="12">
        <v>1</v>
      </c>
      <c r="S37" s="31">
        <f t="shared" si="33"/>
        <v>1</v>
      </c>
      <c r="T37" s="32">
        <f t="shared" si="34"/>
        <v>3</v>
      </c>
      <c r="U37" s="33">
        <f t="shared" si="35"/>
        <v>0.33333333333333331</v>
      </c>
      <c r="V37" s="31">
        <f t="shared" si="36"/>
        <v>0</v>
      </c>
      <c r="W37" s="32">
        <f t="shared" si="37"/>
        <v>2</v>
      </c>
      <c r="X37" s="34">
        <f t="shared" si="38"/>
        <v>0</v>
      </c>
      <c r="Y37" s="32">
        <f t="shared" si="39"/>
        <v>2</v>
      </c>
      <c r="Z37" s="32">
        <f t="shared" si="40"/>
        <v>2</v>
      </c>
      <c r="AA37" s="34">
        <f t="shared" si="41"/>
        <v>1</v>
      </c>
      <c r="AB37" s="10">
        <v>1</v>
      </c>
      <c r="AC37" s="11"/>
      <c r="AD37" s="11">
        <v>0</v>
      </c>
      <c r="AE37" s="12">
        <v>0</v>
      </c>
      <c r="AF37" s="10">
        <v>1</v>
      </c>
      <c r="AG37" s="11"/>
      <c r="AH37" s="12">
        <v>1</v>
      </c>
      <c r="AI37" s="10"/>
      <c r="AJ37" s="11"/>
      <c r="AK37" s="11">
        <v>0</v>
      </c>
      <c r="AL37" s="12">
        <v>1</v>
      </c>
      <c r="AM37" s="31">
        <f t="shared" si="42"/>
        <v>1</v>
      </c>
      <c r="AN37" s="32">
        <f t="shared" si="43"/>
        <v>3</v>
      </c>
      <c r="AO37" s="34">
        <f t="shared" si="44"/>
        <v>0.33333333333333331</v>
      </c>
      <c r="AP37" s="31">
        <f t="shared" si="45"/>
        <v>2</v>
      </c>
      <c r="AQ37" s="32">
        <f t="shared" si="46"/>
        <v>2</v>
      </c>
      <c r="AR37" s="34">
        <f t="shared" si="47"/>
        <v>1</v>
      </c>
      <c r="AS37" s="31">
        <f t="shared" si="32"/>
        <v>1</v>
      </c>
      <c r="AT37" s="32">
        <f t="shared" ref="AT37:AT65" si="49">COUNTA($AI37,$AJ37,$AK37,$AL37)</f>
        <v>2</v>
      </c>
      <c r="AU37" s="34">
        <f t="shared" si="48"/>
        <v>0.5</v>
      </c>
      <c r="AV37" s="43">
        <f t="shared" si="16"/>
        <v>0</v>
      </c>
      <c r="AW37" s="44">
        <f t="shared" si="17"/>
        <v>0.5</v>
      </c>
      <c r="AX37" s="44"/>
      <c r="AY37" s="44">
        <f t="shared" si="19"/>
        <v>0.33333333333333331</v>
      </c>
      <c r="AZ37" s="45">
        <f t="shared" si="20"/>
        <v>1</v>
      </c>
      <c r="BA37" s="43">
        <f t="shared" si="21"/>
        <v>1</v>
      </c>
      <c r="BB37" s="44">
        <f t="shared" si="22"/>
        <v>1</v>
      </c>
      <c r="BC37" s="44">
        <f t="shared" si="23"/>
        <v>0</v>
      </c>
      <c r="BD37" s="44">
        <f t="shared" si="24"/>
        <v>0.33333333333333331</v>
      </c>
      <c r="BE37" s="45">
        <f t="shared" si="25"/>
        <v>1</v>
      </c>
      <c r="BF37" s="110">
        <f t="shared" si="26"/>
        <v>0.44444444444444442</v>
      </c>
      <c r="BG37" s="110">
        <f t="shared" si="27"/>
        <v>0.61111111111111105</v>
      </c>
      <c r="BH37" s="110">
        <f t="shared" si="28"/>
        <v>0.45833333333333331</v>
      </c>
      <c r="BI37" s="110">
        <f t="shared" si="29"/>
        <v>0.66666666666666674</v>
      </c>
    </row>
    <row r="38" spans="1:61" ht="16.25" customHeight="1" x14ac:dyDescent="0.2">
      <c r="A38" s="88">
        <v>37</v>
      </c>
      <c r="B38" s="83">
        <v>8</v>
      </c>
      <c r="C38" s="15">
        <v>43441</v>
      </c>
      <c r="D38" s="16" t="s">
        <v>9</v>
      </c>
      <c r="E38" s="16" t="s">
        <v>8</v>
      </c>
      <c r="F38" s="83">
        <v>2</v>
      </c>
      <c r="G38" s="91">
        <v>1</v>
      </c>
      <c r="H38" s="10">
        <v>0</v>
      </c>
      <c r="I38" s="3"/>
      <c r="J38" s="11"/>
      <c r="K38" s="12">
        <v>0</v>
      </c>
      <c r="L38" s="10">
        <v>1</v>
      </c>
      <c r="M38" s="11"/>
      <c r="N38" s="6">
        <v>1</v>
      </c>
      <c r="O38" s="11"/>
      <c r="P38" s="11"/>
      <c r="Q38" s="11">
        <v>0</v>
      </c>
      <c r="R38" s="12">
        <v>1</v>
      </c>
      <c r="S38" s="31">
        <f t="shared" si="33"/>
        <v>0</v>
      </c>
      <c r="T38" s="32">
        <f t="shared" si="34"/>
        <v>2</v>
      </c>
      <c r="U38" s="33">
        <f t="shared" si="35"/>
        <v>0</v>
      </c>
      <c r="V38" s="31">
        <f t="shared" si="36"/>
        <v>2</v>
      </c>
      <c r="W38" s="32">
        <f t="shared" si="37"/>
        <v>2</v>
      </c>
      <c r="X38" s="34">
        <f t="shared" si="38"/>
        <v>1</v>
      </c>
      <c r="Y38" s="32">
        <f t="shared" si="39"/>
        <v>1</v>
      </c>
      <c r="Z38" s="32">
        <f t="shared" si="40"/>
        <v>2</v>
      </c>
      <c r="AA38" s="34">
        <f t="shared" si="41"/>
        <v>0.5</v>
      </c>
      <c r="AB38" s="10">
        <v>1</v>
      </c>
      <c r="AC38" s="3"/>
      <c r="AD38" s="11">
        <v>0</v>
      </c>
      <c r="AE38" s="12">
        <v>0</v>
      </c>
      <c r="AF38" s="10">
        <v>1</v>
      </c>
      <c r="AG38" s="11">
        <v>1</v>
      </c>
      <c r="AH38" s="12">
        <v>0</v>
      </c>
      <c r="AI38" s="10"/>
      <c r="AJ38" s="11"/>
      <c r="AK38" s="11">
        <v>0</v>
      </c>
      <c r="AL38" s="12">
        <v>1</v>
      </c>
      <c r="AM38" s="31">
        <f t="shared" si="42"/>
        <v>1</v>
      </c>
      <c r="AN38" s="32">
        <f t="shared" si="43"/>
        <v>3</v>
      </c>
      <c r="AO38" s="34">
        <f t="shared" si="44"/>
        <v>0.33333333333333331</v>
      </c>
      <c r="AP38" s="31">
        <f t="shared" si="45"/>
        <v>2</v>
      </c>
      <c r="AQ38" s="32">
        <f t="shared" si="46"/>
        <v>3</v>
      </c>
      <c r="AR38" s="34">
        <f t="shared" si="47"/>
        <v>0.66666666666666663</v>
      </c>
      <c r="AS38" s="31">
        <f t="shared" ref="AS38:AS65" si="50">SUM($AI38:$AL38)</f>
        <v>1</v>
      </c>
      <c r="AT38" s="32">
        <f t="shared" si="49"/>
        <v>2</v>
      </c>
      <c r="AU38" s="34">
        <f t="shared" si="48"/>
        <v>0.5</v>
      </c>
      <c r="AV38" s="43">
        <f t="shared" si="16"/>
        <v>0</v>
      </c>
      <c r="AW38" s="44">
        <f t="shared" si="17"/>
        <v>1</v>
      </c>
      <c r="AX38" s="44"/>
      <c r="AY38" s="44">
        <f t="shared" si="19"/>
        <v>0.33333333333333331</v>
      </c>
      <c r="AZ38" s="45">
        <f t="shared" si="20"/>
        <v>1</v>
      </c>
      <c r="BA38" s="43">
        <f t="shared" si="21"/>
        <v>1</v>
      </c>
      <c r="BB38" s="44">
        <f t="shared" si="22"/>
        <v>1</v>
      </c>
      <c r="BC38" s="44">
        <f t="shared" si="23"/>
        <v>0.5</v>
      </c>
      <c r="BD38" s="44">
        <f t="shared" si="24"/>
        <v>0</v>
      </c>
      <c r="BE38" s="45">
        <f t="shared" si="25"/>
        <v>1</v>
      </c>
      <c r="BF38" s="110">
        <f t="shared" si="26"/>
        <v>0.5</v>
      </c>
      <c r="BG38" s="110">
        <f t="shared" si="27"/>
        <v>0.5</v>
      </c>
      <c r="BH38" s="110">
        <f t="shared" si="28"/>
        <v>0.58333333333333326</v>
      </c>
      <c r="BI38" s="110">
        <f t="shared" si="29"/>
        <v>0.7</v>
      </c>
    </row>
    <row r="39" spans="1:61" ht="16.25" customHeight="1" x14ac:dyDescent="0.2">
      <c r="A39" s="90">
        <v>38</v>
      </c>
      <c r="B39" s="83">
        <v>9</v>
      </c>
      <c r="C39" s="15">
        <v>43441</v>
      </c>
      <c r="D39" s="16" t="s">
        <v>9</v>
      </c>
      <c r="E39" s="16" t="s">
        <v>8</v>
      </c>
      <c r="F39" s="83">
        <v>2</v>
      </c>
      <c r="G39" s="91">
        <v>2</v>
      </c>
      <c r="H39" s="10">
        <v>0</v>
      </c>
      <c r="I39" s="11">
        <v>0</v>
      </c>
      <c r="J39" s="11"/>
      <c r="K39" s="12">
        <v>0</v>
      </c>
      <c r="L39" s="10">
        <v>1</v>
      </c>
      <c r="M39" s="11"/>
      <c r="N39" s="12">
        <v>0</v>
      </c>
      <c r="O39" s="11"/>
      <c r="P39" s="11"/>
      <c r="Q39" s="11">
        <v>0</v>
      </c>
      <c r="R39" s="12">
        <v>1</v>
      </c>
      <c r="S39" s="31">
        <f t="shared" si="33"/>
        <v>0</v>
      </c>
      <c r="T39" s="32">
        <f t="shared" si="34"/>
        <v>3</v>
      </c>
      <c r="U39" s="33">
        <f t="shared" si="35"/>
        <v>0</v>
      </c>
      <c r="V39" s="31">
        <f t="shared" si="36"/>
        <v>1</v>
      </c>
      <c r="W39" s="32">
        <f t="shared" si="37"/>
        <v>2</v>
      </c>
      <c r="X39" s="34">
        <f t="shared" si="38"/>
        <v>0.5</v>
      </c>
      <c r="Y39" s="32">
        <f t="shared" si="39"/>
        <v>1</v>
      </c>
      <c r="Z39" s="32">
        <f t="shared" si="40"/>
        <v>2</v>
      </c>
      <c r="AA39" s="34">
        <f t="shared" si="41"/>
        <v>0.5</v>
      </c>
      <c r="AB39" s="10">
        <v>1</v>
      </c>
      <c r="AC39" s="11">
        <v>1</v>
      </c>
      <c r="AD39" s="11"/>
      <c r="AE39" s="12">
        <v>0</v>
      </c>
      <c r="AF39" s="10">
        <v>1</v>
      </c>
      <c r="AG39" s="11"/>
      <c r="AH39" s="12">
        <v>0</v>
      </c>
      <c r="AI39" s="5">
        <v>1</v>
      </c>
      <c r="AJ39" s="3">
        <v>1</v>
      </c>
      <c r="AK39" s="3">
        <v>1</v>
      </c>
      <c r="AL39" s="12">
        <v>1</v>
      </c>
      <c r="AM39" s="31">
        <f t="shared" si="42"/>
        <v>2</v>
      </c>
      <c r="AN39" s="32">
        <f t="shared" si="43"/>
        <v>3</v>
      </c>
      <c r="AO39" s="34">
        <f t="shared" si="44"/>
        <v>0.66666666666666663</v>
      </c>
      <c r="AP39" s="31">
        <f t="shared" si="45"/>
        <v>1</v>
      </c>
      <c r="AQ39" s="32">
        <f t="shared" si="46"/>
        <v>2</v>
      </c>
      <c r="AR39" s="34">
        <f t="shared" si="47"/>
        <v>0.5</v>
      </c>
      <c r="AS39" s="31">
        <f t="shared" si="50"/>
        <v>4</v>
      </c>
      <c r="AT39" s="32">
        <f t="shared" si="49"/>
        <v>4</v>
      </c>
      <c r="AU39" s="34">
        <f t="shared" si="48"/>
        <v>1</v>
      </c>
      <c r="AV39" s="43">
        <f t="shared" si="16"/>
        <v>0</v>
      </c>
      <c r="AW39" s="44">
        <f t="shared" si="17"/>
        <v>0.5</v>
      </c>
      <c r="AX39" s="44"/>
      <c r="AY39" s="44">
        <f t="shared" si="19"/>
        <v>0</v>
      </c>
      <c r="AZ39" s="45">
        <f t="shared" si="20"/>
        <v>1</v>
      </c>
      <c r="BA39" s="43">
        <f t="shared" si="21"/>
        <v>1</v>
      </c>
      <c r="BB39" s="44">
        <f t="shared" si="22"/>
        <v>1</v>
      </c>
      <c r="BC39" s="44">
        <f t="shared" si="23"/>
        <v>1</v>
      </c>
      <c r="BD39" s="44">
        <f t="shared" si="24"/>
        <v>0.33333333333333331</v>
      </c>
      <c r="BE39" s="45">
        <f t="shared" si="25"/>
        <v>1</v>
      </c>
      <c r="BF39" s="110">
        <f t="shared" si="26"/>
        <v>0.33333333333333331</v>
      </c>
      <c r="BG39" s="110">
        <f t="shared" si="27"/>
        <v>0.72222222222222221</v>
      </c>
      <c r="BH39" s="110">
        <f t="shared" si="28"/>
        <v>0.375</v>
      </c>
      <c r="BI39" s="110">
        <f t="shared" si="29"/>
        <v>0.86666666666666681</v>
      </c>
    </row>
    <row r="40" spans="1:61" ht="16.25" customHeight="1" x14ac:dyDescent="0.2">
      <c r="A40" s="88">
        <v>39</v>
      </c>
      <c r="B40" s="83">
        <v>10</v>
      </c>
      <c r="C40" s="15">
        <v>43441</v>
      </c>
      <c r="D40" s="16" t="s">
        <v>9</v>
      </c>
      <c r="E40" s="16" t="s">
        <v>8</v>
      </c>
      <c r="F40" s="83">
        <v>2</v>
      </c>
      <c r="G40" s="91">
        <v>1</v>
      </c>
      <c r="H40" s="10">
        <v>1</v>
      </c>
      <c r="I40" s="11"/>
      <c r="J40" s="11"/>
      <c r="K40" s="12">
        <v>0</v>
      </c>
      <c r="L40" s="10">
        <v>1</v>
      </c>
      <c r="M40" s="11"/>
      <c r="N40" s="12">
        <v>1</v>
      </c>
      <c r="O40" s="11"/>
      <c r="P40" s="11"/>
      <c r="Q40" s="11">
        <v>0</v>
      </c>
      <c r="R40" s="12">
        <v>1</v>
      </c>
      <c r="S40" s="31">
        <f t="shared" si="33"/>
        <v>1</v>
      </c>
      <c r="T40" s="32">
        <f t="shared" si="34"/>
        <v>2</v>
      </c>
      <c r="U40" s="33">
        <f t="shared" si="35"/>
        <v>0.5</v>
      </c>
      <c r="V40" s="31">
        <f t="shared" si="36"/>
        <v>2</v>
      </c>
      <c r="W40" s="32">
        <f t="shared" si="37"/>
        <v>2</v>
      </c>
      <c r="X40" s="34">
        <f t="shared" si="38"/>
        <v>1</v>
      </c>
      <c r="Y40" s="32">
        <f t="shared" si="39"/>
        <v>1</v>
      </c>
      <c r="Z40" s="32">
        <f t="shared" si="40"/>
        <v>2</v>
      </c>
      <c r="AA40" s="34">
        <f t="shared" si="41"/>
        <v>0.5</v>
      </c>
      <c r="AB40" s="10">
        <v>1</v>
      </c>
      <c r="AC40" s="11"/>
      <c r="AD40" s="11"/>
      <c r="AE40" s="12">
        <v>0</v>
      </c>
      <c r="AF40" s="10">
        <v>1</v>
      </c>
      <c r="AG40" s="11"/>
      <c r="AH40" s="12">
        <v>1</v>
      </c>
      <c r="AI40" s="10"/>
      <c r="AJ40" s="11"/>
      <c r="AK40" s="3">
        <v>1</v>
      </c>
      <c r="AL40" s="12">
        <v>1</v>
      </c>
      <c r="AM40" s="31">
        <f t="shared" si="42"/>
        <v>1</v>
      </c>
      <c r="AN40" s="32">
        <f t="shared" si="43"/>
        <v>2</v>
      </c>
      <c r="AO40" s="34">
        <f t="shared" si="44"/>
        <v>0.5</v>
      </c>
      <c r="AP40" s="31">
        <f t="shared" si="45"/>
        <v>2</v>
      </c>
      <c r="AQ40" s="32">
        <f t="shared" si="46"/>
        <v>2</v>
      </c>
      <c r="AR40" s="34">
        <f t="shared" si="47"/>
        <v>1</v>
      </c>
      <c r="AS40" s="31">
        <f t="shared" si="50"/>
        <v>2</v>
      </c>
      <c r="AT40" s="32">
        <f t="shared" si="49"/>
        <v>2</v>
      </c>
      <c r="AU40" s="34">
        <f t="shared" si="48"/>
        <v>1</v>
      </c>
      <c r="AV40" s="43">
        <f t="shared" si="16"/>
        <v>1</v>
      </c>
      <c r="AW40" s="44">
        <f t="shared" si="17"/>
        <v>1</v>
      </c>
      <c r="AX40" s="44"/>
      <c r="AY40" s="44">
        <f t="shared" si="19"/>
        <v>0.33333333333333331</v>
      </c>
      <c r="AZ40" s="45">
        <f t="shared" si="20"/>
        <v>1</v>
      </c>
      <c r="BA40" s="43">
        <f t="shared" si="21"/>
        <v>1</v>
      </c>
      <c r="BB40" s="44">
        <f t="shared" si="22"/>
        <v>1</v>
      </c>
      <c r="BC40" s="44"/>
      <c r="BD40" s="44">
        <f t="shared" si="24"/>
        <v>0.66666666666666663</v>
      </c>
      <c r="BE40" s="45">
        <f t="shared" si="25"/>
        <v>1</v>
      </c>
      <c r="BF40" s="110">
        <f t="shared" si="26"/>
        <v>0.66666666666666663</v>
      </c>
      <c r="BG40" s="110">
        <f t="shared" si="27"/>
        <v>0.83333333333333337</v>
      </c>
      <c r="BH40" s="110">
        <f t="shared" si="28"/>
        <v>0.83333333333333337</v>
      </c>
      <c r="BI40" s="110">
        <f t="shared" si="29"/>
        <v>0.91666666666666663</v>
      </c>
    </row>
    <row r="41" spans="1:61" ht="16.25" customHeight="1" x14ac:dyDescent="0.2">
      <c r="A41" s="90">
        <v>40</v>
      </c>
      <c r="B41" s="83">
        <v>11</v>
      </c>
      <c r="C41" s="15">
        <v>43441</v>
      </c>
      <c r="D41" s="16" t="s">
        <v>9</v>
      </c>
      <c r="E41" s="16" t="s">
        <v>8</v>
      </c>
      <c r="F41" s="83">
        <v>2</v>
      </c>
      <c r="G41" s="91">
        <v>2</v>
      </c>
      <c r="H41" s="10">
        <v>0</v>
      </c>
      <c r="I41" s="11"/>
      <c r="J41" s="11"/>
      <c r="K41" s="12">
        <v>0</v>
      </c>
      <c r="L41" s="10">
        <v>1</v>
      </c>
      <c r="M41" s="11"/>
      <c r="N41" s="12">
        <v>1</v>
      </c>
      <c r="O41" s="11"/>
      <c r="P41" s="11"/>
      <c r="Q41" s="11">
        <v>0</v>
      </c>
      <c r="R41" s="12">
        <v>1</v>
      </c>
      <c r="S41" s="31">
        <f t="shared" si="33"/>
        <v>0</v>
      </c>
      <c r="T41" s="32">
        <f t="shared" si="34"/>
        <v>2</v>
      </c>
      <c r="U41" s="33">
        <f t="shared" si="35"/>
        <v>0</v>
      </c>
      <c r="V41" s="31">
        <f t="shared" si="36"/>
        <v>2</v>
      </c>
      <c r="W41" s="32">
        <f t="shared" si="37"/>
        <v>2</v>
      </c>
      <c r="X41" s="34">
        <f t="shared" si="38"/>
        <v>1</v>
      </c>
      <c r="Y41" s="32">
        <f t="shared" si="39"/>
        <v>1</v>
      </c>
      <c r="Z41" s="32">
        <f t="shared" si="40"/>
        <v>2</v>
      </c>
      <c r="AA41" s="34">
        <f t="shared" si="41"/>
        <v>0.5</v>
      </c>
      <c r="AB41" s="10">
        <v>1</v>
      </c>
      <c r="AC41" s="11"/>
      <c r="AD41" s="11"/>
      <c r="AE41" s="12">
        <v>0</v>
      </c>
      <c r="AF41" s="10">
        <v>1</v>
      </c>
      <c r="AG41" s="11"/>
      <c r="AH41" s="12">
        <v>1</v>
      </c>
      <c r="AI41" s="10"/>
      <c r="AJ41" s="11"/>
      <c r="AK41" s="11">
        <v>0</v>
      </c>
      <c r="AL41" s="12">
        <v>1</v>
      </c>
      <c r="AM41" s="31">
        <f t="shared" si="42"/>
        <v>1</v>
      </c>
      <c r="AN41" s="32">
        <f t="shared" si="43"/>
        <v>2</v>
      </c>
      <c r="AO41" s="34">
        <f t="shared" si="44"/>
        <v>0.5</v>
      </c>
      <c r="AP41" s="31">
        <f t="shared" si="45"/>
        <v>2</v>
      </c>
      <c r="AQ41" s="32">
        <f t="shared" si="46"/>
        <v>2</v>
      </c>
      <c r="AR41" s="34">
        <f t="shared" si="47"/>
        <v>1</v>
      </c>
      <c r="AS41" s="31">
        <f t="shared" si="50"/>
        <v>1</v>
      </c>
      <c r="AT41" s="32">
        <f t="shared" si="49"/>
        <v>2</v>
      </c>
      <c r="AU41" s="34">
        <f t="shared" si="48"/>
        <v>0.5</v>
      </c>
      <c r="AV41" s="43">
        <f t="shared" si="16"/>
        <v>0</v>
      </c>
      <c r="AW41" s="44">
        <f t="shared" si="17"/>
        <v>1</v>
      </c>
      <c r="AX41" s="44"/>
      <c r="AY41" s="44">
        <f t="shared" si="19"/>
        <v>0.33333333333333331</v>
      </c>
      <c r="AZ41" s="45">
        <f t="shared" si="20"/>
        <v>1</v>
      </c>
      <c r="BA41" s="43">
        <f t="shared" si="21"/>
        <v>1</v>
      </c>
      <c r="BB41" s="44">
        <f t="shared" si="22"/>
        <v>1</v>
      </c>
      <c r="BC41" s="44"/>
      <c r="BD41" s="44">
        <f t="shared" si="24"/>
        <v>0.33333333333333331</v>
      </c>
      <c r="BE41" s="45">
        <f t="shared" si="25"/>
        <v>1</v>
      </c>
      <c r="BF41" s="110">
        <f t="shared" si="26"/>
        <v>0.5</v>
      </c>
      <c r="BG41" s="110">
        <f t="shared" si="27"/>
        <v>0.66666666666666663</v>
      </c>
      <c r="BH41" s="110">
        <f t="shared" si="28"/>
        <v>0.58333333333333326</v>
      </c>
      <c r="BI41" s="110">
        <f t="shared" si="29"/>
        <v>0.83333333333333337</v>
      </c>
    </row>
    <row r="42" spans="1:61" ht="16.25" customHeight="1" x14ac:dyDescent="0.2">
      <c r="A42" s="88">
        <v>41</v>
      </c>
      <c r="B42" s="83">
        <v>12</v>
      </c>
      <c r="C42" s="15">
        <v>43441</v>
      </c>
      <c r="D42" s="16" t="s">
        <v>9</v>
      </c>
      <c r="E42" s="16" t="s">
        <v>8</v>
      </c>
      <c r="F42" s="83">
        <v>2</v>
      </c>
      <c r="G42" s="91">
        <v>2</v>
      </c>
      <c r="H42" s="10">
        <v>0</v>
      </c>
      <c r="I42" s="11">
        <v>0</v>
      </c>
      <c r="J42" s="11"/>
      <c r="K42" s="12">
        <v>0</v>
      </c>
      <c r="L42" s="10">
        <v>1</v>
      </c>
      <c r="M42" s="11"/>
      <c r="N42" s="12">
        <v>0</v>
      </c>
      <c r="O42" s="11"/>
      <c r="P42" s="11"/>
      <c r="Q42" s="11">
        <v>0</v>
      </c>
      <c r="R42" s="12">
        <v>1</v>
      </c>
      <c r="S42" s="31">
        <f t="shared" si="33"/>
        <v>0</v>
      </c>
      <c r="T42" s="32">
        <f t="shared" si="34"/>
        <v>3</v>
      </c>
      <c r="U42" s="33">
        <f t="shared" si="35"/>
        <v>0</v>
      </c>
      <c r="V42" s="31">
        <f t="shared" si="36"/>
        <v>1</v>
      </c>
      <c r="W42" s="32">
        <f t="shared" si="37"/>
        <v>2</v>
      </c>
      <c r="X42" s="34">
        <f t="shared" si="38"/>
        <v>0.5</v>
      </c>
      <c r="Y42" s="32">
        <f t="shared" si="39"/>
        <v>1</v>
      </c>
      <c r="Z42" s="32">
        <f t="shared" si="40"/>
        <v>2</v>
      </c>
      <c r="AA42" s="34">
        <f t="shared" si="41"/>
        <v>0.5</v>
      </c>
      <c r="AB42" s="10">
        <v>1</v>
      </c>
      <c r="AC42" s="11"/>
      <c r="AD42" s="11"/>
      <c r="AE42" s="12">
        <v>1</v>
      </c>
      <c r="AF42" s="10">
        <v>1</v>
      </c>
      <c r="AG42" s="11">
        <v>1</v>
      </c>
      <c r="AH42" s="12">
        <v>1</v>
      </c>
      <c r="AI42" s="10"/>
      <c r="AJ42" s="11"/>
      <c r="AK42" s="11">
        <v>0</v>
      </c>
      <c r="AL42" s="12">
        <v>1</v>
      </c>
      <c r="AM42" s="31">
        <f t="shared" si="42"/>
        <v>2</v>
      </c>
      <c r="AN42" s="32">
        <f t="shared" si="43"/>
        <v>2</v>
      </c>
      <c r="AO42" s="34">
        <f t="shared" si="44"/>
        <v>1</v>
      </c>
      <c r="AP42" s="31">
        <f t="shared" si="45"/>
        <v>3</v>
      </c>
      <c r="AQ42" s="32">
        <f t="shared" si="46"/>
        <v>3</v>
      </c>
      <c r="AR42" s="34">
        <f t="shared" si="47"/>
        <v>1</v>
      </c>
      <c r="AS42" s="31">
        <f t="shared" si="50"/>
        <v>1</v>
      </c>
      <c r="AT42" s="32">
        <f t="shared" si="49"/>
        <v>2</v>
      </c>
      <c r="AU42" s="34">
        <f t="shared" si="48"/>
        <v>0.5</v>
      </c>
      <c r="AV42" s="43">
        <f t="shared" si="16"/>
        <v>0</v>
      </c>
      <c r="AW42" s="44">
        <f t="shared" si="17"/>
        <v>0.5</v>
      </c>
      <c r="AX42" s="44"/>
      <c r="AY42" s="44">
        <f t="shared" si="19"/>
        <v>0</v>
      </c>
      <c r="AZ42" s="45">
        <f t="shared" si="20"/>
        <v>1</v>
      </c>
      <c r="BA42" s="43">
        <f t="shared" si="21"/>
        <v>1</v>
      </c>
      <c r="BB42" s="44">
        <f t="shared" si="22"/>
        <v>1</v>
      </c>
      <c r="BC42" s="44">
        <f t="shared" si="23"/>
        <v>1</v>
      </c>
      <c r="BD42" s="44">
        <f t="shared" si="24"/>
        <v>0.66666666666666663</v>
      </c>
      <c r="BE42" s="45">
        <f t="shared" si="25"/>
        <v>1</v>
      </c>
      <c r="BF42" s="110">
        <f t="shared" si="26"/>
        <v>0.33333333333333331</v>
      </c>
      <c r="BG42" s="110">
        <f t="shared" si="27"/>
        <v>0.83333333333333337</v>
      </c>
      <c r="BH42" s="110">
        <f t="shared" si="28"/>
        <v>0.375</v>
      </c>
      <c r="BI42" s="110">
        <f t="shared" si="29"/>
        <v>0.93333333333333324</v>
      </c>
    </row>
    <row r="43" spans="1:61" ht="16.25" customHeight="1" x14ac:dyDescent="0.2">
      <c r="A43" s="90">
        <v>42</v>
      </c>
      <c r="B43" s="83">
        <v>13</v>
      </c>
      <c r="C43" s="15">
        <v>43441</v>
      </c>
      <c r="D43" s="16" t="s">
        <v>9</v>
      </c>
      <c r="E43" s="16" t="s">
        <v>8</v>
      </c>
      <c r="F43" s="83">
        <v>3</v>
      </c>
      <c r="G43" s="91">
        <v>1</v>
      </c>
      <c r="H43" s="10">
        <v>0</v>
      </c>
      <c r="I43" s="11"/>
      <c r="J43" s="11"/>
      <c r="K43" s="12">
        <v>0</v>
      </c>
      <c r="L43" s="10">
        <v>0</v>
      </c>
      <c r="M43" s="11"/>
      <c r="N43" s="12">
        <v>1</v>
      </c>
      <c r="O43" s="11"/>
      <c r="P43" s="11"/>
      <c r="Q43" s="11">
        <v>1</v>
      </c>
      <c r="R43" s="12">
        <v>1</v>
      </c>
      <c r="S43" s="31">
        <f t="shared" si="33"/>
        <v>0</v>
      </c>
      <c r="T43" s="32">
        <f t="shared" si="34"/>
        <v>2</v>
      </c>
      <c r="U43" s="33">
        <f t="shared" si="35"/>
        <v>0</v>
      </c>
      <c r="V43" s="31">
        <f t="shared" si="36"/>
        <v>1</v>
      </c>
      <c r="W43" s="32">
        <f t="shared" si="37"/>
        <v>2</v>
      </c>
      <c r="X43" s="34">
        <f t="shared" si="38"/>
        <v>0.5</v>
      </c>
      <c r="Y43" s="32">
        <f t="shared" si="39"/>
        <v>2</v>
      </c>
      <c r="Z43" s="32">
        <f t="shared" si="40"/>
        <v>2</v>
      </c>
      <c r="AA43" s="34">
        <f t="shared" si="41"/>
        <v>1</v>
      </c>
      <c r="AB43" s="10">
        <v>1</v>
      </c>
      <c r="AC43" s="11"/>
      <c r="AD43" s="11"/>
      <c r="AE43" s="12">
        <v>1</v>
      </c>
      <c r="AF43" s="10">
        <v>1</v>
      </c>
      <c r="AG43" s="11">
        <v>1</v>
      </c>
      <c r="AH43" s="12">
        <v>1</v>
      </c>
      <c r="AI43" s="10"/>
      <c r="AJ43" s="11"/>
      <c r="AK43" s="11">
        <v>0</v>
      </c>
      <c r="AL43" s="12">
        <v>1</v>
      </c>
      <c r="AM43" s="31">
        <f t="shared" si="42"/>
        <v>2</v>
      </c>
      <c r="AN43" s="32">
        <f t="shared" si="43"/>
        <v>2</v>
      </c>
      <c r="AO43" s="34">
        <f t="shared" si="44"/>
        <v>1</v>
      </c>
      <c r="AP43" s="31">
        <f t="shared" si="45"/>
        <v>3</v>
      </c>
      <c r="AQ43" s="32">
        <f t="shared" si="46"/>
        <v>3</v>
      </c>
      <c r="AR43" s="34">
        <f t="shared" si="47"/>
        <v>1</v>
      </c>
      <c r="AS43" s="31">
        <f t="shared" si="50"/>
        <v>1</v>
      </c>
      <c r="AT43" s="32">
        <f t="shared" si="49"/>
        <v>2</v>
      </c>
      <c r="AU43" s="34">
        <f t="shared" si="48"/>
        <v>0.5</v>
      </c>
      <c r="AV43" s="43">
        <f t="shared" si="16"/>
        <v>0</v>
      </c>
      <c r="AW43" s="44">
        <f t="shared" si="17"/>
        <v>0</v>
      </c>
      <c r="AX43" s="44"/>
      <c r="AY43" s="44">
        <f t="shared" si="19"/>
        <v>0.66666666666666663</v>
      </c>
      <c r="AZ43" s="45">
        <f t="shared" si="20"/>
        <v>1</v>
      </c>
      <c r="BA43" s="43">
        <f t="shared" si="21"/>
        <v>1</v>
      </c>
      <c r="BB43" s="44">
        <f t="shared" si="22"/>
        <v>1</v>
      </c>
      <c r="BC43" s="44">
        <f t="shared" si="23"/>
        <v>1</v>
      </c>
      <c r="BD43" s="44">
        <f t="shared" si="24"/>
        <v>0.66666666666666663</v>
      </c>
      <c r="BE43" s="45">
        <f t="shared" si="25"/>
        <v>1</v>
      </c>
      <c r="BF43" s="110">
        <f t="shared" si="26"/>
        <v>0.5</v>
      </c>
      <c r="BG43" s="110">
        <f t="shared" si="27"/>
        <v>0.83333333333333337</v>
      </c>
      <c r="BH43" s="110">
        <f t="shared" si="28"/>
        <v>0.41666666666666663</v>
      </c>
      <c r="BI43" s="110">
        <f t="shared" si="29"/>
        <v>0.93333333333333324</v>
      </c>
    </row>
    <row r="44" spans="1:61" ht="16.25" customHeight="1" x14ac:dyDescent="0.2">
      <c r="A44" s="88">
        <v>43</v>
      </c>
      <c r="B44" s="83">
        <v>14</v>
      </c>
      <c r="C44" s="15">
        <v>43441</v>
      </c>
      <c r="D44" s="16" t="s">
        <v>9</v>
      </c>
      <c r="E44" s="16" t="s">
        <v>8</v>
      </c>
      <c r="F44" s="83">
        <v>3</v>
      </c>
      <c r="G44" s="91">
        <v>1</v>
      </c>
      <c r="H44" s="10">
        <v>0</v>
      </c>
      <c r="I44" s="11"/>
      <c r="J44" s="11"/>
      <c r="K44" s="12">
        <v>0</v>
      </c>
      <c r="L44" s="10">
        <v>0</v>
      </c>
      <c r="M44" s="11"/>
      <c r="N44" s="12">
        <v>1</v>
      </c>
      <c r="O44" s="11"/>
      <c r="P44" s="11"/>
      <c r="Q44" s="11">
        <v>0</v>
      </c>
      <c r="R44" s="12">
        <v>1</v>
      </c>
      <c r="S44" s="31">
        <f t="shared" si="33"/>
        <v>0</v>
      </c>
      <c r="T44" s="32">
        <f t="shared" si="34"/>
        <v>2</v>
      </c>
      <c r="U44" s="33">
        <f t="shared" si="35"/>
        <v>0</v>
      </c>
      <c r="V44" s="31">
        <f t="shared" si="36"/>
        <v>1</v>
      </c>
      <c r="W44" s="32">
        <f t="shared" si="37"/>
        <v>2</v>
      </c>
      <c r="X44" s="34">
        <f t="shared" si="38"/>
        <v>0.5</v>
      </c>
      <c r="Y44" s="32">
        <f t="shared" si="39"/>
        <v>1</v>
      </c>
      <c r="Z44" s="32">
        <f t="shared" si="40"/>
        <v>2</v>
      </c>
      <c r="AA44" s="34">
        <f t="shared" si="41"/>
        <v>0.5</v>
      </c>
      <c r="AB44" s="10">
        <v>1</v>
      </c>
      <c r="AC44" s="11"/>
      <c r="AD44" s="11"/>
      <c r="AE44" s="12">
        <v>0</v>
      </c>
      <c r="AF44" s="10">
        <v>1</v>
      </c>
      <c r="AG44" s="11">
        <v>1</v>
      </c>
      <c r="AH44" s="12">
        <v>0</v>
      </c>
      <c r="AI44" s="10"/>
      <c r="AJ44" s="11"/>
      <c r="AK44" s="11">
        <v>0</v>
      </c>
      <c r="AL44" s="12">
        <v>1</v>
      </c>
      <c r="AM44" s="31">
        <f t="shared" si="42"/>
        <v>1</v>
      </c>
      <c r="AN44" s="32">
        <f t="shared" si="43"/>
        <v>2</v>
      </c>
      <c r="AO44" s="34">
        <f t="shared" si="44"/>
        <v>0.5</v>
      </c>
      <c r="AP44" s="31">
        <f t="shared" si="45"/>
        <v>2</v>
      </c>
      <c r="AQ44" s="32">
        <f t="shared" si="46"/>
        <v>3</v>
      </c>
      <c r="AR44" s="34">
        <f t="shared" si="47"/>
        <v>0.66666666666666663</v>
      </c>
      <c r="AS44" s="31">
        <f t="shared" si="50"/>
        <v>1</v>
      </c>
      <c r="AT44" s="32">
        <f t="shared" si="49"/>
        <v>2</v>
      </c>
      <c r="AU44" s="34">
        <f t="shared" si="48"/>
        <v>0.5</v>
      </c>
      <c r="AV44" s="43">
        <f t="shared" si="16"/>
        <v>0</v>
      </c>
      <c r="AW44" s="44">
        <f t="shared" si="17"/>
        <v>0</v>
      </c>
      <c r="AX44" s="44"/>
      <c r="AY44" s="44">
        <f t="shared" si="19"/>
        <v>0.33333333333333331</v>
      </c>
      <c r="AZ44" s="45">
        <f t="shared" si="20"/>
        <v>1</v>
      </c>
      <c r="BA44" s="43">
        <f t="shared" si="21"/>
        <v>1</v>
      </c>
      <c r="BB44" s="44">
        <f t="shared" si="22"/>
        <v>1</v>
      </c>
      <c r="BC44" s="44">
        <f t="shared" si="23"/>
        <v>1</v>
      </c>
      <c r="BD44" s="44">
        <f t="shared" si="24"/>
        <v>0</v>
      </c>
      <c r="BE44" s="45">
        <f t="shared" si="25"/>
        <v>1</v>
      </c>
      <c r="BF44" s="110">
        <f t="shared" si="26"/>
        <v>0.33333333333333331</v>
      </c>
      <c r="BG44" s="110">
        <f t="shared" si="27"/>
        <v>0.55555555555555547</v>
      </c>
      <c r="BH44" s="110">
        <f t="shared" si="28"/>
        <v>0.33333333333333331</v>
      </c>
      <c r="BI44" s="110">
        <f t="shared" si="29"/>
        <v>0.8</v>
      </c>
    </row>
    <row r="45" spans="1:61" ht="16.25" customHeight="1" x14ac:dyDescent="0.2">
      <c r="A45" s="90">
        <v>44</v>
      </c>
      <c r="B45" s="83">
        <v>15</v>
      </c>
      <c r="C45" s="15">
        <v>43441</v>
      </c>
      <c r="D45" s="16" t="s">
        <v>9</v>
      </c>
      <c r="E45" s="16" t="s">
        <v>8</v>
      </c>
      <c r="F45" s="83">
        <v>3</v>
      </c>
      <c r="G45" s="91">
        <v>1</v>
      </c>
      <c r="H45" s="10">
        <v>1</v>
      </c>
      <c r="I45" s="11"/>
      <c r="J45" s="11"/>
      <c r="K45" s="12">
        <v>0</v>
      </c>
      <c r="L45" s="10">
        <v>1</v>
      </c>
      <c r="M45" s="11"/>
      <c r="N45" s="12">
        <v>1</v>
      </c>
      <c r="O45" s="11"/>
      <c r="P45" s="11"/>
      <c r="Q45" s="11">
        <v>0</v>
      </c>
      <c r="R45" s="12">
        <v>1</v>
      </c>
      <c r="S45" s="31">
        <f t="shared" si="33"/>
        <v>1</v>
      </c>
      <c r="T45" s="32">
        <f t="shared" si="34"/>
        <v>2</v>
      </c>
      <c r="U45" s="33">
        <f t="shared" si="35"/>
        <v>0.5</v>
      </c>
      <c r="V45" s="31">
        <f t="shared" si="36"/>
        <v>2</v>
      </c>
      <c r="W45" s="32">
        <f t="shared" si="37"/>
        <v>2</v>
      </c>
      <c r="X45" s="34">
        <f t="shared" si="38"/>
        <v>1</v>
      </c>
      <c r="Y45" s="32">
        <f t="shared" si="39"/>
        <v>1</v>
      </c>
      <c r="Z45" s="32">
        <f t="shared" si="40"/>
        <v>2</v>
      </c>
      <c r="AA45" s="34">
        <f t="shared" si="41"/>
        <v>0.5</v>
      </c>
      <c r="AB45" s="10">
        <v>1</v>
      </c>
      <c r="AC45" s="11"/>
      <c r="AD45" s="11"/>
      <c r="AE45" s="12">
        <v>0</v>
      </c>
      <c r="AF45" s="10"/>
      <c r="AG45" s="11">
        <v>0</v>
      </c>
      <c r="AH45" s="12">
        <v>0</v>
      </c>
      <c r="AI45" s="10"/>
      <c r="AJ45" s="11"/>
      <c r="AK45" s="11">
        <v>0</v>
      </c>
      <c r="AL45" s="12">
        <v>1</v>
      </c>
      <c r="AM45" s="31">
        <f t="shared" si="42"/>
        <v>1</v>
      </c>
      <c r="AN45" s="32">
        <f t="shared" si="43"/>
        <v>2</v>
      </c>
      <c r="AO45" s="34">
        <f t="shared" si="44"/>
        <v>0.5</v>
      </c>
      <c r="AP45" s="31">
        <f t="shared" si="45"/>
        <v>0</v>
      </c>
      <c r="AQ45" s="32">
        <f t="shared" si="46"/>
        <v>2</v>
      </c>
      <c r="AR45" s="34">
        <f t="shared" si="47"/>
        <v>0</v>
      </c>
      <c r="AS45" s="31">
        <f t="shared" si="50"/>
        <v>1</v>
      </c>
      <c r="AT45" s="32">
        <f t="shared" si="49"/>
        <v>2</v>
      </c>
      <c r="AU45" s="34">
        <f t="shared" si="48"/>
        <v>0.5</v>
      </c>
      <c r="AV45" s="43">
        <f t="shared" si="16"/>
        <v>1</v>
      </c>
      <c r="AW45" s="44">
        <f t="shared" si="17"/>
        <v>1</v>
      </c>
      <c r="AX45" s="44"/>
      <c r="AY45" s="44">
        <f t="shared" si="19"/>
        <v>0.33333333333333331</v>
      </c>
      <c r="AZ45" s="45">
        <f t="shared" si="20"/>
        <v>1</v>
      </c>
      <c r="BA45" s="43">
        <f t="shared" si="21"/>
        <v>1</v>
      </c>
      <c r="BB45" s="44"/>
      <c r="BC45" s="44">
        <f t="shared" si="23"/>
        <v>0</v>
      </c>
      <c r="BD45" s="44">
        <f t="shared" si="24"/>
        <v>0</v>
      </c>
      <c r="BE45" s="45">
        <f t="shared" si="25"/>
        <v>1</v>
      </c>
      <c r="BF45" s="110">
        <f t="shared" si="26"/>
        <v>0.66666666666666663</v>
      </c>
      <c r="BG45" s="110">
        <f t="shared" si="27"/>
        <v>0.33333333333333331</v>
      </c>
      <c r="BH45" s="110">
        <f t="shared" si="28"/>
        <v>0.83333333333333337</v>
      </c>
      <c r="BI45" s="110">
        <f t="shared" si="29"/>
        <v>0.5</v>
      </c>
    </row>
    <row r="46" spans="1:61" ht="16.25" customHeight="1" x14ac:dyDescent="0.2">
      <c r="A46" s="88">
        <v>45</v>
      </c>
      <c r="B46" s="83">
        <v>16</v>
      </c>
      <c r="C46" s="15">
        <v>43441</v>
      </c>
      <c r="D46" s="16" t="s">
        <v>9</v>
      </c>
      <c r="E46" s="16" t="s">
        <v>8</v>
      </c>
      <c r="F46" s="83">
        <v>3</v>
      </c>
      <c r="G46" s="91">
        <v>1</v>
      </c>
      <c r="H46" s="10">
        <v>0</v>
      </c>
      <c r="I46" s="11">
        <v>0</v>
      </c>
      <c r="J46" s="11"/>
      <c r="K46" s="12">
        <v>0</v>
      </c>
      <c r="L46" s="10">
        <v>1</v>
      </c>
      <c r="M46" s="11"/>
      <c r="N46" s="12">
        <v>0</v>
      </c>
      <c r="O46" s="11"/>
      <c r="P46" s="11"/>
      <c r="Q46" s="11">
        <v>0</v>
      </c>
      <c r="R46" s="12">
        <v>1</v>
      </c>
      <c r="S46" s="31">
        <f t="shared" si="33"/>
        <v>0</v>
      </c>
      <c r="T46" s="32">
        <f t="shared" si="34"/>
        <v>3</v>
      </c>
      <c r="U46" s="33">
        <f t="shared" si="35"/>
        <v>0</v>
      </c>
      <c r="V46" s="31">
        <f t="shared" si="36"/>
        <v>1</v>
      </c>
      <c r="W46" s="32">
        <f t="shared" si="37"/>
        <v>2</v>
      </c>
      <c r="X46" s="34">
        <f t="shared" si="38"/>
        <v>0.5</v>
      </c>
      <c r="Y46" s="32">
        <f t="shared" si="39"/>
        <v>1</v>
      </c>
      <c r="Z46" s="32">
        <f t="shared" si="40"/>
        <v>2</v>
      </c>
      <c r="AA46" s="34">
        <f t="shared" si="41"/>
        <v>0.5</v>
      </c>
      <c r="AB46" s="10">
        <v>1</v>
      </c>
      <c r="AC46" s="11"/>
      <c r="AD46" s="11"/>
      <c r="AE46" s="12">
        <v>0</v>
      </c>
      <c r="AF46" s="10">
        <v>1</v>
      </c>
      <c r="AG46" s="11"/>
      <c r="AH46" s="12">
        <v>0</v>
      </c>
      <c r="AI46" s="10"/>
      <c r="AJ46" s="11"/>
      <c r="AK46" s="11">
        <v>0</v>
      </c>
      <c r="AL46" s="12">
        <v>1</v>
      </c>
      <c r="AM46" s="31">
        <f t="shared" si="42"/>
        <v>1</v>
      </c>
      <c r="AN46" s="32">
        <f t="shared" si="43"/>
        <v>2</v>
      </c>
      <c r="AO46" s="34">
        <f t="shared" si="44"/>
        <v>0.5</v>
      </c>
      <c r="AP46" s="31">
        <f t="shared" si="45"/>
        <v>1</v>
      </c>
      <c r="AQ46" s="32">
        <f t="shared" si="46"/>
        <v>2</v>
      </c>
      <c r="AR46" s="34">
        <f t="shared" si="47"/>
        <v>0.5</v>
      </c>
      <c r="AS46" s="31">
        <f t="shared" si="50"/>
        <v>1</v>
      </c>
      <c r="AT46" s="32">
        <f t="shared" si="49"/>
        <v>2</v>
      </c>
      <c r="AU46" s="34">
        <f t="shared" si="48"/>
        <v>0.5</v>
      </c>
      <c r="AV46" s="43">
        <f t="shared" si="16"/>
        <v>0</v>
      </c>
      <c r="AW46" s="44">
        <f t="shared" si="17"/>
        <v>0.5</v>
      </c>
      <c r="AX46" s="44"/>
      <c r="AY46" s="44">
        <f t="shared" si="19"/>
        <v>0</v>
      </c>
      <c r="AZ46" s="45">
        <f t="shared" si="20"/>
        <v>1</v>
      </c>
      <c r="BA46" s="43">
        <f t="shared" si="21"/>
        <v>1</v>
      </c>
      <c r="BB46" s="44">
        <f t="shared" si="22"/>
        <v>1</v>
      </c>
      <c r="BC46" s="44"/>
      <c r="BD46" s="44">
        <f t="shared" si="24"/>
        <v>0</v>
      </c>
      <c r="BE46" s="45">
        <f t="shared" si="25"/>
        <v>1</v>
      </c>
      <c r="BF46" s="110">
        <f t="shared" si="26"/>
        <v>0.33333333333333331</v>
      </c>
      <c r="BG46" s="110">
        <f t="shared" si="27"/>
        <v>0.5</v>
      </c>
      <c r="BH46" s="110">
        <f t="shared" si="28"/>
        <v>0.375</v>
      </c>
      <c r="BI46" s="110">
        <f t="shared" si="29"/>
        <v>0.75</v>
      </c>
    </row>
    <row r="47" spans="1:61" ht="16.25" customHeight="1" x14ac:dyDescent="0.2">
      <c r="A47" s="90">
        <v>46</v>
      </c>
      <c r="B47" s="83">
        <v>17</v>
      </c>
      <c r="C47" s="15">
        <v>43441</v>
      </c>
      <c r="D47" s="16" t="s">
        <v>9</v>
      </c>
      <c r="E47" s="16" t="s">
        <v>8</v>
      </c>
      <c r="F47" s="83">
        <v>3</v>
      </c>
      <c r="G47" s="91">
        <v>2</v>
      </c>
      <c r="H47" s="10">
        <v>0</v>
      </c>
      <c r="I47" s="11"/>
      <c r="J47" s="11"/>
      <c r="K47" s="12">
        <v>0</v>
      </c>
      <c r="L47" s="10">
        <v>0</v>
      </c>
      <c r="M47" s="11"/>
      <c r="N47" s="12">
        <v>0</v>
      </c>
      <c r="O47" s="11"/>
      <c r="P47" s="11"/>
      <c r="Q47" s="11">
        <v>0</v>
      </c>
      <c r="R47" s="12">
        <v>1</v>
      </c>
      <c r="S47" s="31">
        <f t="shared" si="33"/>
        <v>0</v>
      </c>
      <c r="T47" s="32">
        <f t="shared" si="34"/>
        <v>2</v>
      </c>
      <c r="U47" s="33">
        <f t="shared" si="35"/>
        <v>0</v>
      </c>
      <c r="V47" s="31">
        <f t="shared" si="36"/>
        <v>0</v>
      </c>
      <c r="W47" s="32">
        <f t="shared" si="37"/>
        <v>2</v>
      </c>
      <c r="X47" s="34">
        <f t="shared" si="38"/>
        <v>0</v>
      </c>
      <c r="Y47" s="32">
        <f t="shared" si="39"/>
        <v>1</v>
      </c>
      <c r="Z47" s="32">
        <f t="shared" si="40"/>
        <v>2</v>
      </c>
      <c r="AA47" s="34">
        <f t="shared" si="41"/>
        <v>0.5</v>
      </c>
      <c r="AB47" s="10">
        <v>1</v>
      </c>
      <c r="AC47" s="11"/>
      <c r="AD47" s="11"/>
      <c r="AE47" s="12">
        <v>0</v>
      </c>
      <c r="AF47" s="10">
        <v>1</v>
      </c>
      <c r="AG47" s="11">
        <v>1</v>
      </c>
      <c r="AH47" s="12">
        <v>0</v>
      </c>
      <c r="AI47" s="10"/>
      <c r="AJ47" s="11"/>
      <c r="AK47" s="11">
        <v>0</v>
      </c>
      <c r="AL47" s="12">
        <v>1</v>
      </c>
      <c r="AM47" s="31">
        <f t="shared" si="42"/>
        <v>1</v>
      </c>
      <c r="AN47" s="32">
        <f t="shared" si="43"/>
        <v>2</v>
      </c>
      <c r="AO47" s="34">
        <f t="shared" si="44"/>
        <v>0.5</v>
      </c>
      <c r="AP47" s="31">
        <f t="shared" si="45"/>
        <v>2</v>
      </c>
      <c r="AQ47" s="32">
        <f t="shared" si="46"/>
        <v>3</v>
      </c>
      <c r="AR47" s="34">
        <f t="shared" si="47"/>
        <v>0.66666666666666663</v>
      </c>
      <c r="AS47" s="31">
        <f t="shared" si="50"/>
        <v>1</v>
      </c>
      <c r="AT47" s="32">
        <f t="shared" si="49"/>
        <v>2</v>
      </c>
      <c r="AU47" s="34">
        <f t="shared" si="48"/>
        <v>0.5</v>
      </c>
      <c r="AV47" s="43">
        <f t="shared" si="16"/>
        <v>0</v>
      </c>
      <c r="AW47" s="44">
        <f t="shared" si="17"/>
        <v>0</v>
      </c>
      <c r="AX47" s="44"/>
      <c r="AY47" s="44">
        <f t="shared" si="19"/>
        <v>0</v>
      </c>
      <c r="AZ47" s="45">
        <f t="shared" si="20"/>
        <v>1</v>
      </c>
      <c r="BA47" s="43">
        <f t="shared" si="21"/>
        <v>1</v>
      </c>
      <c r="BB47" s="44">
        <f t="shared" si="22"/>
        <v>1</v>
      </c>
      <c r="BC47" s="44">
        <f t="shared" si="23"/>
        <v>1</v>
      </c>
      <c r="BD47" s="44">
        <f t="shared" si="24"/>
        <v>0</v>
      </c>
      <c r="BE47" s="45">
        <f t="shared" si="25"/>
        <v>1</v>
      </c>
      <c r="BF47" s="110">
        <f t="shared" si="26"/>
        <v>0.16666666666666666</v>
      </c>
      <c r="BG47" s="110">
        <f t="shared" si="27"/>
        <v>0.55555555555555547</v>
      </c>
      <c r="BH47" s="110">
        <f t="shared" si="28"/>
        <v>0.25</v>
      </c>
      <c r="BI47" s="110">
        <f t="shared" si="29"/>
        <v>0.8</v>
      </c>
    </row>
    <row r="48" spans="1:61" ht="16.25" customHeight="1" x14ac:dyDescent="0.2">
      <c r="A48" s="88">
        <v>47</v>
      </c>
      <c r="B48" s="83">
        <v>18</v>
      </c>
      <c r="C48" s="15">
        <v>43441</v>
      </c>
      <c r="D48" s="16" t="s">
        <v>9</v>
      </c>
      <c r="E48" s="16" t="s">
        <v>8</v>
      </c>
      <c r="F48" s="83">
        <v>3</v>
      </c>
      <c r="G48" s="91">
        <v>2</v>
      </c>
      <c r="H48" s="10">
        <v>0</v>
      </c>
      <c r="I48" s="11">
        <v>0</v>
      </c>
      <c r="J48" s="11"/>
      <c r="K48" s="12">
        <v>0</v>
      </c>
      <c r="L48" s="10">
        <v>1</v>
      </c>
      <c r="M48" s="11"/>
      <c r="N48" s="12">
        <v>0</v>
      </c>
      <c r="O48" s="11"/>
      <c r="P48" s="11"/>
      <c r="Q48" s="11">
        <v>0</v>
      </c>
      <c r="R48" s="12">
        <v>1</v>
      </c>
      <c r="S48" s="31">
        <f t="shared" si="33"/>
        <v>0</v>
      </c>
      <c r="T48" s="32">
        <f t="shared" si="34"/>
        <v>3</v>
      </c>
      <c r="U48" s="33">
        <f t="shared" si="35"/>
        <v>0</v>
      </c>
      <c r="V48" s="31">
        <f t="shared" si="36"/>
        <v>1</v>
      </c>
      <c r="W48" s="32">
        <f t="shared" si="37"/>
        <v>2</v>
      </c>
      <c r="X48" s="34">
        <f t="shared" si="38"/>
        <v>0.5</v>
      </c>
      <c r="Y48" s="32">
        <f t="shared" si="39"/>
        <v>1</v>
      </c>
      <c r="Z48" s="32">
        <f t="shared" si="40"/>
        <v>2</v>
      </c>
      <c r="AA48" s="34">
        <f t="shared" si="41"/>
        <v>0.5</v>
      </c>
      <c r="AB48" s="10">
        <v>1</v>
      </c>
      <c r="AC48" s="11">
        <v>1</v>
      </c>
      <c r="AD48" s="11">
        <v>1</v>
      </c>
      <c r="AE48" s="12">
        <v>0</v>
      </c>
      <c r="AF48" s="10">
        <v>1</v>
      </c>
      <c r="AG48" s="11">
        <v>1</v>
      </c>
      <c r="AH48" s="12">
        <v>0</v>
      </c>
      <c r="AI48" s="10"/>
      <c r="AJ48" s="11"/>
      <c r="AK48" s="11">
        <v>0</v>
      </c>
      <c r="AL48" s="12">
        <v>1</v>
      </c>
      <c r="AM48" s="31">
        <f t="shared" si="42"/>
        <v>3</v>
      </c>
      <c r="AN48" s="32">
        <f t="shared" si="43"/>
        <v>4</v>
      </c>
      <c r="AO48" s="34">
        <f t="shared" si="44"/>
        <v>0.75</v>
      </c>
      <c r="AP48" s="31">
        <f t="shared" si="45"/>
        <v>2</v>
      </c>
      <c r="AQ48" s="32">
        <f t="shared" si="46"/>
        <v>3</v>
      </c>
      <c r="AR48" s="34">
        <f t="shared" si="47"/>
        <v>0.66666666666666663</v>
      </c>
      <c r="AS48" s="31">
        <f t="shared" si="50"/>
        <v>1</v>
      </c>
      <c r="AT48" s="32">
        <f t="shared" si="49"/>
        <v>2</v>
      </c>
      <c r="AU48" s="34">
        <f t="shared" si="48"/>
        <v>0.5</v>
      </c>
      <c r="AV48" s="43">
        <f t="shared" si="16"/>
        <v>0</v>
      </c>
      <c r="AW48" s="44">
        <f t="shared" si="17"/>
        <v>0.5</v>
      </c>
      <c r="AX48" s="44"/>
      <c r="AY48" s="44">
        <f t="shared" si="19"/>
        <v>0</v>
      </c>
      <c r="AZ48" s="45">
        <f t="shared" si="20"/>
        <v>1</v>
      </c>
      <c r="BA48" s="43">
        <f t="shared" si="21"/>
        <v>1</v>
      </c>
      <c r="BB48" s="44">
        <f t="shared" si="22"/>
        <v>1</v>
      </c>
      <c r="BC48" s="44">
        <f t="shared" si="23"/>
        <v>1</v>
      </c>
      <c r="BD48" s="44">
        <f t="shared" si="24"/>
        <v>0</v>
      </c>
      <c r="BE48" s="45">
        <f t="shared" si="25"/>
        <v>1</v>
      </c>
      <c r="BF48" s="110">
        <f t="shared" si="26"/>
        <v>0.33333333333333331</v>
      </c>
      <c r="BG48" s="110">
        <f t="shared" si="27"/>
        <v>0.63888888888888884</v>
      </c>
      <c r="BH48" s="110">
        <f t="shared" si="28"/>
        <v>0.375</v>
      </c>
      <c r="BI48" s="110">
        <f t="shared" si="29"/>
        <v>0.8</v>
      </c>
    </row>
    <row r="49" spans="1:61" ht="16.25" customHeight="1" x14ac:dyDescent="0.2">
      <c r="A49" s="90">
        <v>48</v>
      </c>
      <c r="B49" s="83">
        <v>19</v>
      </c>
      <c r="C49" s="15">
        <v>43441</v>
      </c>
      <c r="D49" s="16" t="s">
        <v>9</v>
      </c>
      <c r="E49" s="16" t="s">
        <v>8</v>
      </c>
      <c r="F49" s="83">
        <v>3</v>
      </c>
      <c r="G49" s="91">
        <v>2</v>
      </c>
      <c r="H49" s="10">
        <v>0</v>
      </c>
      <c r="I49" s="11"/>
      <c r="J49" s="11"/>
      <c r="K49" s="12">
        <v>0</v>
      </c>
      <c r="L49" s="10"/>
      <c r="M49" s="11">
        <v>0</v>
      </c>
      <c r="N49" s="12">
        <v>0</v>
      </c>
      <c r="O49" s="11"/>
      <c r="P49" s="11"/>
      <c r="Q49" s="11">
        <v>0</v>
      </c>
      <c r="R49" s="12">
        <v>1</v>
      </c>
      <c r="S49" s="31">
        <f t="shared" si="33"/>
        <v>0</v>
      </c>
      <c r="T49" s="32">
        <f t="shared" si="34"/>
        <v>2</v>
      </c>
      <c r="U49" s="33">
        <f t="shared" si="35"/>
        <v>0</v>
      </c>
      <c r="V49" s="31">
        <f t="shared" si="36"/>
        <v>0</v>
      </c>
      <c r="W49" s="32">
        <f t="shared" si="37"/>
        <v>2</v>
      </c>
      <c r="X49" s="34">
        <f t="shared" si="38"/>
        <v>0</v>
      </c>
      <c r="Y49" s="32">
        <f t="shared" si="39"/>
        <v>1</v>
      </c>
      <c r="Z49" s="32">
        <f t="shared" si="40"/>
        <v>2</v>
      </c>
      <c r="AA49" s="34">
        <f t="shared" si="41"/>
        <v>0.5</v>
      </c>
      <c r="AB49" s="10">
        <v>1</v>
      </c>
      <c r="AC49" s="11"/>
      <c r="AD49" s="11"/>
      <c r="AE49" s="12">
        <v>0</v>
      </c>
      <c r="AF49" s="10">
        <v>1</v>
      </c>
      <c r="AG49" s="11">
        <v>1</v>
      </c>
      <c r="AH49" s="12">
        <v>0</v>
      </c>
      <c r="AI49" s="10"/>
      <c r="AJ49" s="11"/>
      <c r="AK49" s="3">
        <v>1</v>
      </c>
      <c r="AL49" s="12">
        <v>1</v>
      </c>
      <c r="AM49" s="31">
        <f t="shared" si="42"/>
        <v>1</v>
      </c>
      <c r="AN49" s="32">
        <f t="shared" si="43"/>
        <v>2</v>
      </c>
      <c r="AO49" s="34">
        <f t="shared" si="44"/>
        <v>0.5</v>
      </c>
      <c r="AP49" s="31">
        <f t="shared" si="45"/>
        <v>2</v>
      </c>
      <c r="AQ49" s="32">
        <f t="shared" si="46"/>
        <v>3</v>
      </c>
      <c r="AR49" s="34">
        <f t="shared" si="47"/>
        <v>0.66666666666666663</v>
      </c>
      <c r="AS49" s="31">
        <f t="shared" si="50"/>
        <v>2</v>
      </c>
      <c r="AT49" s="32">
        <f t="shared" si="49"/>
        <v>2</v>
      </c>
      <c r="AU49" s="34">
        <f t="shared" si="48"/>
        <v>1</v>
      </c>
      <c r="AV49" s="43">
        <f t="shared" si="16"/>
        <v>0</v>
      </c>
      <c r="AW49" s="44"/>
      <c r="AX49" s="44">
        <f t="shared" si="18"/>
        <v>0</v>
      </c>
      <c r="AY49" s="44">
        <f t="shared" si="19"/>
        <v>0</v>
      </c>
      <c r="AZ49" s="45">
        <f t="shared" si="20"/>
        <v>1</v>
      </c>
      <c r="BA49" s="43">
        <f t="shared" si="21"/>
        <v>1</v>
      </c>
      <c r="BB49" s="44">
        <f t="shared" si="22"/>
        <v>1</v>
      </c>
      <c r="BC49" s="44">
        <f t="shared" si="23"/>
        <v>1</v>
      </c>
      <c r="BD49" s="44">
        <f t="shared" si="24"/>
        <v>0.33333333333333331</v>
      </c>
      <c r="BE49" s="45">
        <f t="shared" si="25"/>
        <v>1</v>
      </c>
      <c r="BF49" s="110">
        <f t="shared" si="26"/>
        <v>0.16666666666666666</v>
      </c>
      <c r="BG49" s="110">
        <f t="shared" si="27"/>
        <v>0.72222222222222221</v>
      </c>
      <c r="BH49" s="110">
        <f t="shared" si="28"/>
        <v>0.25</v>
      </c>
      <c r="BI49" s="110">
        <f t="shared" si="29"/>
        <v>0.86666666666666681</v>
      </c>
    </row>
    <row r="50" spans="1:61" ht="16.25" customHeight="1" thickBot="1" x14ac:dyDescent="0.25">
      <c r="A50" s="92">
        <v>49</v>
      </c>
      <c r="B50" s="84">
        <v>20</v>
      </c>
      <c r="C50" s="29">
        <v>43441</v>
      </c>
      <c r="D50" s="30" t="s">
        <v>9</v>
      </c>
      <c r="E50" s="30" t="s">
        <v>8</v>
      </c>
      <c r="F50" s="84">
        <v>3</v>
      </c>
      <c r="G50" s="93">
        <v>2</v>
      </c>
      <c r="H50" s="19">
        <v>0</v>
      </c>
      <c r="I50" s="20">
        <v>1</v>
      </c>
      <c r="J50" s="20"/>
      <c r="K50" s="21">
        <v>0</v>
      </c>
      <c r="L50" s="19">
        <v>1</v>
      </c>
      <c r="M50" s="20"/>
      <c r="N50" s="21">
        <v>0</v>
      </c>
      <c r="O50" s="20"/>
      <c r="P50" s="20"/>
      <c r="Q50" s="20">
        <v>0</v>
      </c>
      <c r="R50" s="21">
        <v>1</v>
      </c>
      <c r="S50" s="35">
        <f t="shared" si="33"/>
        <v>1</v>
      </c>
      <c r="T50" s="36">
        <f t="shared" si="34"/>
        <v>3</v>
      </c>
      <c r="U50" s="37">
        <f t="shared" si="35"/>
        <v>0.33333333333333331</v>
      </c>
      <c r="V50" s="35">
        <f t="shared" si="36"/>
        <v>1</v>
      </c>
      <c r="W50" s="36">
        <f t="shared" si="37"/>
        <v>2</v>
      </c>
      <c r="X50" s="38">
        <f t="shared" si="38"/>
        <v>0.5</v>
      </c>
      <c r="Y50" s="36">
        <f t="shared" si="39"/>
        <v>1</v>
      </c>
      <c r="Z50" s="36">
        <f t="shared" si="40"/>
        <v>2</v>
      </c>
      <c r="AA50" s="38">
        <f t="shared" si="41"/>
        <v>0.5</v>
      </c>
      <c r="AB50" s="19">
        <v>1</v>
      </c>
      <c r="AC50" s="20"/>
      <c r="AD50" s="20"/>
      <c r="AE50" s="21">
        <v>0</v>
      </c>
      <c r="AF50" s="19">
        <v>1</v>
      </c>
      <c r="AG50" s="20"/>
      <c r="AH50" s="21">
        <v>0</v>
      </c>
      <c r="AI50" s="19"/>
      <c r="AJ50" s="20"/>
      <c r="AK50" s="20">
        <v>0</v>
      </c>
      <c r="AL50" s="21">
        <v>1</v>
      </c>
      <c r="AM50" s="35">
        <f t="shared" si="42"/>
        <v>1</v>
      </c>
      <c r="AN50" s="36">
        <f t="shared" si="43"/>
        <v>2</v>
      </c>
      <c r="AO50" s="38">
        <f t="shared" si="44"/>
        <v>0.5</v>
      </c>
      <c r="AP50" s="35">
        <f t="shared" si="45"/>
        <v>1</v>
      </c>
      <c r="AQ50" s="36">
        <f t="shared" si="46"/>
        <v>2</v>
      </c>
      <c r="AR50" s="38">
        <f t="shared" si="47"/>
        <v>0.5</v>
      </c>
      <c r="AS50" s="35">
        <f t="shared" si="50"/>
        <v>1</v>
      </c>
      <c r="AT50" s="36">
        <f t="shared" si="49"/>
        <v>2</v>
      </c>
      <c r="AU50" s="38">
        <f t="shared" si="48"/>
        <v>0.5</v>
      </c>
      <c r="AV50" s="46">
        <f t="shared" si="16"/>
        <v>0</v>
      </c>
      <c r="AW50" s="47">
        <f t="shared" si="17"/>
        <v>1</v>
      </c>
      <c r="AX50" s="47"/>
      <c r="AY50" s="47">
        <f t="shared" si="19"/>
        <v>0</v>
      </c>
      <c r="AZ50" s="48">
        <f t="shared" si="20"/>
        <v>1</v>
      </c>
      <c r="BA50" s="46">
        <f t="shared" si="21"/>
        <v>1</v>
      </c>
      <c r="BB50" s="47">
        <f t="shared" si="22"/>
        <v>1</v>
      </c>
      <c r="BC50" s="47"/>
      <c r="BD50" s="47">
        <f t="shared" si="24"/>
        <v>0</v>
      </c>
      <c r="BE50" s="48">
        <f t="shared" si="25"/>
        <v>1</v>
      </c>
      <c r="BF50" s="110">
        <f t="shared" si="26"/>
        <v>0.44444444444444442</v>
      </c>
      <c r="BG50" s="110">
        <f t="shared" si="27"/>
        <v>0.5</v>
      </c>
      <c r="BH50" s="110">
        <f t="shared" si="28"/>
        <v>0.5</v>
      </c>
      <c r="BI50" s="110">
        <f t="shared" si="29"/>
        <v>0.75</v>
      </c>
    </row>
    <row r="51" spans="1:61" ht="16.25" customHeight="1" x14ac:dyDescent="0.2">
      <c r="A51" s="94">
        <v>50</v>
      </c>
      <c r="B51" s="95">
        <v>1</v>
      </c>
      <c r="C51" s="85">
        <v>43447</v>
      </c>
      <c r="D51" s="96" t="s">
        <v>61</v>
      </c>
      <c r="E51" s="96" t="s">
        <v>62</v>
      </c>
      <c r="F51" s="95">
        <v>1</v>
      </c>
      <c r="G51" s="97">
        <v>1</v>
      </c>
      <c r="H51" s="79">
        <v>0</v>
      </c>
      <c r="I51" s="73">
        <v>0</v>
      </c>
      <c r="J51" s="73"/>
      <c r="K51" s="73">
        <v>0</v>
      </c>
      <c r="L51" s="79">
        <v>0</v>
      </c>
      <c r="M51" s="73"/>
      <c r="N51" s="74">
        <v>0</v>
      </c>
      <c r="O51" s="73"/>
      <c r="P51" s="73"/>
      <c r="Q51" s="73">
        <v>0</v>
      </c>
      <c r="R51" s="74">
        <v>1</v>
      </c>
      <c r="S51" s="70">
        <f t="shared" ref="S51:S65" si="51">SUM($H51:$K51)</f>
        <v>0</v>
      </c>
      <c r="T51" s="71">
        <f t="shared" ref="T51:T65" si="52">COUNTA($H51,$I51,$J51,$K51)</f>
        <v>3</v>
      </c>
      <c r="U51" s="72">
        <f t="shared" ref="U51:U65" si="53">$S51/$T51</f>
        <v>0</v>
      </c>
      <c r="V51" s="70">
        <f t="shared" ref="V51:V65" si="54">SUM($L51:$N51)</f>
        <v>0</v>
      </c>
      <c r="W51" s="71">
        <f t="shared" ref="W51:W65" si="55">COUNTA($L51,$M51,$N51)</f>
        <v>2</v>
      </c>
      <c r="X51" s="72">
        <f t="shared" ref="X51:X65" si="56">$V51/$W51</f>
        <v>0</v>
      </c>
      <c r="Y51" s="70">
        <f t="shared" ref="Y51:Y65" si="57">SUM($O51:$R51)</f>
        <v>1</v>
      </c>
      <c r="Z51" s="71">
        <f t="shared" ref="Z51:Z65" si="58">COUNTA($O51,$P51,$Q51,$R51)</f>
        <v>2</v>
      </c>
      <c r="AA51" s="72">
        <f t="shared" ref="AA51:AA65" si="59">$Y51/$Z51</f>
        <v>0.5</v>
      </c>
      <c r="AB51" s="79">
        <v>0</v>
      </c>
      <c r="AC51" s="73">
        <v>0</v>
      </c>
      <c r="AD51" s="73"/>
      <c r="AE51" s="73">
        <v>0</v>
      </c>
      <c r="AF51" s="79">
        <v>1</v>
      </c>
      <c r="AG51" s="73">
        <v>0</v>
      </c>
      <c r="AH51" s="74">
        <v>0</v>
      </c>
      <c r="AI51" s="73"/>
      <c r="AJ51" s="73"/>
      <c r="AK51" s="73">
        <v>0</v>
      </c>
      <c r="AL51" s="74">
        <v>1</v>
      </c>
      <c r="AM51" s="70">
        <f t="shared" si="42"/>
        <v>0</v>
      </c>
      <c r="AN51" s="71">
        <f t="shared" si="43"/>
        <v>3</v>
      </c>
      <c r="AO51" s="82">
        <f t="shared" si="44"/>
        <v>0</v>
      </c>
      <c r="AP51" s="70">
        <f t="shared" si="45"/>
        <v>1</v>
      </c>
      <c r="AQ51" s="71">
        <f t="shared" si="46"/>
        <v>3</v>
      </c>
      <c r="AR51" s="72">
        <f t="shared" si="47"/>
        <v>0.33333333333333331</v>
      </c>
      <c r="AS51" s="71">
        <f t="shared" si="50"/>
        <v>1</v>
      </c>
      <c r="AT51" s="71">
        <f t="shared" si="49"/>
        <v>2</v>
      </c>
      <c r="AU51" s="72">
        <f t="shared" si="48"/>
        <v>0.5</v>
      </c>
      <c r="AV51" s="106">
        <f t="shared" si="16"/>
        <v>0</v>
      </c>
      <c r="AW51" s="107">
        <f t="shared" si="17"/>
        <v>0</v>
      </c>
      <c r="AX51" s="107"/>
      <c r="AY51" s="107">
        <f t="shared" si="19"/>
        <v>0</v>
      </c>
      <c r="AZ51" s="108">
        <f t="shared" si="20"/>
        <v>1</v>
      </c>
      <c r="BA51" s="106">
        <f t="shared" si="21"/>
        <v>0</v>
      </c>
      <c r="BB51" s="107">
        <f t="shared" si="22"/>
        <v>0.5</v>
      </c>
      <c r="BC51" s="107">
        <f t="shared" si="23"/>
        <v>0</v>
      </c>
      <c r="BD51" s="107">
        <f t="shared" si="24"/>
        <v>0</v>
      </c>
      <c r="BE51" s="108">
        <f t="shared" si="25"/>
        <v>1</v>
      </c>
      <c r="BF51" s="110">
        <f t="shared" si="26"/>
        <v>0.16666666666666666</v>
      </c>
      <c r="BG51" s="110">
        <f t="shared" si="27"/>
        <v>0.27777777777777773</v>
      </c>
      <c r="BH51" s="110">
        <f t="shared" si="28"/>
        <v>0.25</v>
      </c>
      <c r="BI51" s="110">
        <f t="shared" si="29"/>
        <v>0.3</v>
      </c>
    </row>
    <row r="52" spans="1:61" ht="16.25" customHeight="1" x14ac:dyDescent="0.2">
      <c r="A52" s="88">
        <v>51</v>
      </c>
      <c r="B52" s="98">
        <v>2</v>
      </c>
      <c r="C52" s="86">
        <v>43447</v>
      </c>
      <c r="D52" s="99" t="s">
        <v>61</v>
      </c>
      <c r="E52" s="99" t="s">
        <v>62</v>
      </c>
      <c r="F52" s="98">
        <v>1</v>
      </c>
      <c r="G52" s="100">
        <v>2</v>
      </c>
      <c r="H52" s="80">
        <v>0</v>
      </c>
      <c r="I52" s="75">
        <v>0</v>
      </c>
      <c r="J52" s="75">
        <v>0</v>
      </c>
      <c r="K52" s="75">
        <v>0</v>
      </c>
      <c r="L52" s="80">
        <v>0</v>
      </c>
      <c r="M52" s="75"/>
      <c r="N52" s="76">
        <v>0</v>
      </c>
      <c r="O52" s="75"/>
      <c r="P52" s="75"/>
      <c r="Q52" s="75">
        <v>1</v>
      </c>
      <c r="R52" s="76">
        <v>1</v>
      </c>
      <c r="S52" s="31">
        <f t="shared" si="51"/>
        <v>0</v>
      </c>
      <c r="T52" s="32">
        <f t="shared" si="52"/>
        <v>4</v>
      </c>
      <c r="U52" s="34">
        <f t="shared" si="53"/>
        <v>0</v>
      </c>
      <c r="V52" s="31">
        <f t="shared" si="54"/>
        <v>0</v>
      </c>
      <c r="W52" s="32">
        <f t="shared" si="55"/>
        <v>2</v>
      </c>
      <c r="X52" s="34">
        <f t="shared" si="56"/>
        <v>0</v>
      </c>
      <c r="Y52" s="31">
        <f t="shared" si="57"/>
        <v>2</v>
      </c>
      <c r="Z52" s="32">
        <f t="shared" si="58"/>
        <v>2</v>
      </c>
      <c r="AA52" s="34">
        <f t="shared" si="59"/>
        <v>1</v>
      </c>
      <c r="AB52" s="80">
        <v>1</v>
      </c>
      <c r="AC52" s="75"/>
      <c r="AD52" s="75"/>
      <c r="AE52" s="75">
        <v>0</v>
      </c>
      <c r="AF52" s="80"/>
      <c r="AG52" s="75">
        <v>0</v>
      </c>
      <c r="AH52" s="76">
        <v>0</v>
      </c>
      <c r="AI52" s="75"/>
      <c r="AJ52" s="75"/>
      <c r="AK52" s="75">
        <v>1</v>
      </c>
      <c r="AL52" s="76">
        <v>1</v>
      </c>
      <c r="AM52" s="31">
        <f t="shared" si="42"/>
        <v>1</v>
      </c>
      <c r="AN52" s="32">
        <f t="shared" si="43"/>
        <v>2</v>
      </c>
      <c r="AO52" s="33">
        <f t="shared" si="44"/>
        <v>0.5</v>
      </c>
      <c r="AP52" s="31">
        <f t="shared" si="45"/>
        <v>0</v>
      </c>
      <c r="AQ52" s="32">
        <f t="shared" si="46"/>
        <v>2</v>
      </c>
      <c r="AR52" s="34">
        <f t="shared" si="47"/>
        <v>0</v>
      </c>
      <c r="AS52" s="32">
        <f t="shared" si="50"/>
        <v>2</v>
      </c>
      <c r="AT52" s="32">
        <f t="shared" si="49"/>
        <v>2</v>
      </c>
      <c r="AU52" s="34">
        <f t="shared" si="48"/>
        <v>1</v>
      </c>
      <c r="AV52" s="43">
        <f t="shared" si="16"/>
        <v>0</v>
      </c>
      <c r="AW52" s="44">
        <f t="shared" si="17"/>
        <v>0</v>
      </c>
      <c r="AX52" s="44">
        <f t="shared" si="18"/>
        <v>0</v>
      </c>
      <c r="AY52" s="44">
        <f t="shared" si="19"/>
        <v>0.33333333333333331</v>
      </c>
      <c r="AZ52" s="45">
        <f t="shared" si="20"/>
        <v>1</v>
      </c>
      <c r="BA52" s="43">
        <f t="shared" si="21"/>
        <v>1</v>
      </c>
      <c r="BB52" s="44"/>
      <c r="BC52" s="44">
        <f t="shared" si="23"/>
        <v>0</v>
      </c>
      <c r="BD52" s="44">
        <f t="shared" si="24"/>
        <v>0.33333333333333331</v>
      </c>
      <c r="BE52" s="45">
        <f t="shared" si="25"/>
        <v>1</v>
      </c>
      <c r="BF52" s="110">
        <f t="shared" si="26"/>
        <v>0.33333333333333331</v>
      </c>
      <c r="BG52" s="110">
        <f t="shared" si="27"/>
        <v>0.5</v>
      </c>
      <c r="BH52" s="110">
        <f t="shared" si="28"/>
        <v>0.26666666666666666</v>
      </c>
      <c r="BI52" s="110">
        <f t="shared" si="29"/>
        <v>0.58333333333333326</v>
      </c>
    </row>
    <row r="53" spans="1:61" ht="16.25" customHeight="1" x14ac:dyDescent="0.2">
      <c r="A53" s="90">
        <v>52</v>
      </c>
      <c r="B53" s="98">
        <v>3</v>
      </c>
      <c r="C53" s="86">
        <v>43447</v>
      </c>
      <c r="D53" s="99" t="s">
        <v>61</v>
      </c>
      <c r="E53" s="99" t="s">
        <v>62</v>
      </c>
      <c r="F53" s="98">
        <v>1</v>
      </c>
      <c r="G53" s="100">
        <v>1</v>
      </c>
      <c r="H53" s="80">
        <v>1</v>
      </c>
      <c r="I53" s="75"/>
      <c r="J53" s="75"/>
      <c r="K53" s="75">
        <v>0</v>
      </c>
      <c r="L53" s="80">
        <v>1</v>
      </c>
      <c r="M53" s="75"/>
      <c r="N53" s="76">
        <v>0</v>
      </c>
      <c r="O53" s="75"/>
      <c r="P53" s="75"/>
      <c r="Q53" s="75">
        <v>0</v>
      </c>
      <c r="R53" s="76">
        <v>1</v>
      </c>
      <c r="S53" s="31">
        <f t="shared" si="51"/>
        <v>1</v>
      </c>
      <c r="T53" s="32">
        <f t="shared" si="52"/>
        <v>2</v>
      </c>
      <c r="U53" s="34">
        <f t="shared" si="53"/>
        <v>0.5</v>
      </c>
      <c r="V53" s="31">
        <f t="shared" si="54"/>
        <v>1</v>
      </c>
      <c r="W53" s="32">
        <f t="shared" si="55"/>
        <v>2</v>
      </c>
      <c r="X53" s="34">
        <f t="shared" si="56"/>
        <v>0.5</v>
      </c>
      <c r="Y53" s="31">
        <f t="shared" si="57"/>
        <v>1</v>
      </c>
      <c r="Z53" s="32">
        <f t="shared" si="58"/>
        <v>2</v>
      </c>
      <c r="AA53" s="34">
        <f t="shared" si="59"/>
        <v>0.5</v>
      </c>
      <c r="AB53" s="80">
        <v>1</v>
      </c>
      <c r="AC53" s="75">
        <v>1</v>
      </c>
      <c r="AD53" s="75">
        <v>1</v>
      </c>
      <c r="AE53" s="75">
        <v>0</v>
      </c>
      <c r="AF53" s="80">
        <v>1</v>
      </c>
      <c r="AG53" s="75">
        <v>1</v>
      </c>
      <c r="AH53" s="76">
        <v>1</v>
      </c>
      <c r="AI53" s="75">
        <v>1</v>
      </c>
      <c r="AJ53" s="75"/>
      <c r="AK53" s="75">
        <v>1</v>
      </c>
      <c r="AL53" s="76">
        <v>1</v>
      </c>
      <c r="AM53" s="31">
        <f t="shared" si="42"/>
        <v>3</v>
      </c>
      <c r="AN53" s="32">
        <f t="shared" si="43"/>
        <v>4</v>
      </c>
      <c r="AO53" s="33">
        <f t="shared" si="44"/>
        <v>0.75</v>
      </c>
      <c r="AP53" s="31">
        <f t="shared" si="45"/>
        <v>3</v>
      </c>
      <c r="AQ53" s="32">
        <f t="shared" si="46"/>
        <v>3</v>
      </c>
      <c r="AR53" s="34">
        <f t="shared" si="47"/>
        <v>1</v>
      </c>
      <c r="AS53" s="32">
        <f t="shared" si="50"/>
        <v>3</v>
      </c>
      <c r="AT53" s="32">
        <f t="shared" si="49"/>
        <v>3</v>
      </c>
      <c r="AU53" s="34">
        <f t="shared" si="48"/>
        <v>1</v>
      </c>
      <c r="AV53" s="43">
        <f t="shared" si="16"/>
        <v>1</v>
      </c>
      <c r="AW53" s="44">
        <f t="shared" si="17"/>
        <v>1</v>
      </c>
      <c r="AX53" s="44"/>
      <c r="AY53" s="44">
        <f t="shared" si="19"/>
        <v>0</v>
      </c>
      <c r="AZ53" s="45">
        <f t="shared" si="20"/>
        <v>1</v>
      </c>
      <c r="BA53" s="43">
        <f t="shared" si="21"/>
        <v>1</v>
      </c>
      <c r="BB53" s="44">
        <f t="shared" si="22"/>
        <v>1</v>
      </c>
      <c r="BC53" s="44">
        <f t="shared" si="23"/>
        <v>1</v>
      </c>
      <c r="BD53" s="44">
        <f t="shared" si="24"/>
        <v>0.66666666666666663</v>
      </c>
      <c r="BE53" s="45">
        <f t="shared" si="25"/>
        <v>1</v>
      </c>
      <c r="BF53" s="110">
        <f t="shared" si="26"/>
        <v>0.5</v>
      </c>
      <c r="BG53" s="110">
        <f t="shared" si="27"/>
        <v>0.91666666666666663</v>
      </c>
      <c r="BH53" s="110">
        <f t="shared" si="28"/>
        <v>0.75</v>
      </c>
      <c r="BI53" s="110">
        <f t="shared" si="29"/>
        <v>0.93333333333333324</v>
      </c>
    </row>
    <row r="54" spans="1:61" ht="16.25" customHeight="1" x14ac:dyDescent="0.2">
      <c r="A54" s="88">
        <v>53</v>
      </c>
      <c r="B54" s="98">
        <v>4</v>
      </c>
      <c r="C54" s="86">
        <v>43447</v>
      </c>
      <c r="D54" s="99" t="s">
        <v>61</v>
      </c>
      <c r="E54" s="99" t="s">
        <v>62</v>
      </c>
      <c r="F54" s="98">
        <v>1</v>
      </c>
      <c r="G54" s="100">
        <v>2</v>
      </c>
      <c r="H54" s="80">
        <v>0</v>
      </c>
      <c r="I54" s="75">
        <v>0</v>
      </c>
      <c r="J54" s="75">
        <v>0</v>
      </c>
      <c r="K54" s="75">
        <v>0</v>
      </c>
      <c r="L54" s="80">
        <v>1</v>
      </c>
      <c r="M54" s="75"/>
      <c r="N54" s="76">
        <v>1</v>
      </c>
      <c r="O54" s="75"/>
      <c r="P54" s="75"/>
      <c r="Q54" s="75">
        <v>0</v>
      </c>
      <c r="R54" s="76">
        <v>1</v>
      </c>
      <c r="S54" s="31">
        <f t="shared" si="51"/>
        <v>0</v>
      </c>
      <c r="T54" s="32">
        <f t="shared" si="52"/>
        <v>4</v>
      </c>
      <c r="U54" s="34">
        <f t="shared" si="53"/>
        <v>0</v>
      </c>
      <c r="V54" s="31">
        <f t="shared" si="54"/>
        <v>2</v>
      </c>
      <c r="W54" s="32">
        <f t="shared" si="55"/>
        <v>2</v>
      </c>
      <c r="X54" s="34">
        <f t="shared" si="56"/>
        <v>1</v>
      </c>
      <c r="Y54" s="31">
        <f t="shared" si="57"/>
        <v>1</v>
      </c>
      <c r="Z54" s="32">
        <f t="shared" si="58"/>
        <v>2</v>
      </c>
      <c r="AA54" s="34">
        <f t="shared" si="59"/>
        <v>0.5</v>
      </c>
      <c r="AB54" s="80">
        <v>1</v>
      </c>
      <c r="AC54" s="75"/>
      <c r="AD54" s="75"/>
      <c r="AE54" s="75">
        <v>0</v>
      </c>
      <c r="AF54" s="80">
        <v>1</v>
      </c>
      <c r="AG54" s="75"/>
      <c r="AH54" s="76">
        <v>1</v>
      </c>
      <c r="AI54" s="75">
        <v>1</v>
      </c>
      <c r="AJ54" s="75"/>
      <c r="AK54" s="75">
        <v>0</v>
      </c>
      <c r="AL54" s="76">
        <v>1</v>
      </c>
      <c r="AM54" s="31">
        <f t="shared" si="42"/>
        <v>1</v>
      </c>
      <c r="AN54" s="32">
        <f t="shared" si="43"/>
        <v>2</v>
      </c>
      <c r="AO54" s="33">
        <f t="shared" si="44"/>
        <v>0.5</v>
      </c>
      <c r="AP54" s="31">
        <f t="shared" si="45"/>
        <v>2</v>
      </c>
      <c r="AQ54" s="32">
        <f t="shared" si="46"/>
        <v>2</v>
      </c>
      <c r="AR54" s="34">
        <f t="shared" si="47"/>
        <v>1</v>
      </c>
      <c r="AS54" s="32">
        <f t="shared" si="50"/>
        <v>2</v>
      </c>
      <c r="AT54" s="32">
        <f t="shared" si="49"/>
        <v>3</v>
      </c>
      <c r="AU54" s="34">
        <f t="shared" si="48"/>
        <v>0.66666666666666663</v>
      </c>
      <c r="AV54" s="43">
        <f t="shared" si="16"/>
        <v>0</v>
      </c>
      <c r="AW54" s="44">
        <f t="shared" si="17"/>
        <v>0.5</v>
      </c>
      <c r="AX54" s="44">
        <f t="shared" si="18"/>
        <v>0</v>
      </c>
      <c r="AY54" s="44">
        <f t="shared" si="19"/>
        <v>0.33333333333333331</v>
      </c>
      <c r="AZ54" s="45">
        <f t="shared" si="20"/>
        <v>1</v>
      </c>
      <c r="BA54" s="43">
        <f t="shared" si="21"/>
        <v>1</v>
      </c>
      <c r="BB54" s="44">
        <f t="shared" si="22"/>
        <v>1</v>
      </c>
      <c r="BC54" s="44"/>
      <c r="BD54" s="44">
        <f t="shared" si="24"/>
        <v>0.33333333333333331</v>
      </c>
      <c r="BE54" s="45">
        <f t="shared" si="25"/>
        <v>1</v>
      </c>
      <c r="BF54" s="110">
        <f t="shared" si="26"/>
        <v>0.5</v>
      </c>
      <c r="BG54" s="110">
        <f t="shared" si="27"/>
        <v>0.72222222222222221</v>
      </c>
      <c r="BH54" s="110">
        <f t="shared" si="28"/>
        <v>0.36666666666666664</v>
      </c>
      <c r="BI54" s="110">
        <f t="shared" si="29"/>
        <v>0.83333333333333337</v>
      </c>
    </row>
    <row r="55" spans="1:61" ht="16.25" customHeight="1" x14ac:dyDescent="0.2">
      <c r="A55" s="90">
        <v>54</v>
      </c>
      <c r="B55" s="98">
        <v>5</v>
      </c>
      <c r="C55" s="86">
        <v>43447</v>
      </c>
      <c r="D55" s="99" t="s">
        <v>61</v>
      </c>
      <c r="E55" s="99" t="s">
        <v>62</v>
      </c>
      <c r="F55" s="98">
        <v>1</v>
      </c>
      <c r="G55" s="100">
        <v>2</v>
      </c>
      <c r="H55" s="80">
        <v>0</v>
      </c>
      <c r="I55" s="75">
        <v>1</v>
      </c>
      <c r="J55" s="75"/>
      <c r="K55" s="75">
        <v>0</v>
      </c>
      <c r="L55" s="80">
        <v>1</v>
      </c>
      <c r="M55" s="75"/>
      <c r="N55" s="76">
        <v>1</v>
      </c>
      <c r="O55" s="75"/>
      <c r="P55" s="75"/>
      <c r="Q55" s="75">
        <v>1</v>
      </c>
      <c r="R55" s="76">
        <v>1</v>
      </c>
      <c r="S55" s="31">
        <f t="shared" si="51"/>
        <v>1</v>
      </c>
      <c r="T55" s="32">
        <f t="shared" si="52"/>
        <v>3</v>
      </c>
      <c r="U55" s="34">
        <f t="shared" si="53"/>
        <v>0.33333333333333331</v>
      </c>
      <c r="V55" s="31">
        <f t="shared" si="54"/>
        <v>2</v>
      </c>
      <c r="W55" s="32">
        <f t="shared" si="55"/>
        <v>2</v>
      </c>
      <c r="X55" s="34">
        <f t="shared" si="56"/>
        <v>1</v>
      </c>
      <c r="Y55" s="31">
        <f t="shared" si="57"/>
        <v>2</v>
      </c>
      <c r="Z55" s="32">
        <f t="shared" si="58"/>
        <v>2</v>
      </c>
      <c r="AA55" s="34">
        <f t="shared" si="59"/>
        <v>1</v>
      </c>
      <c r="AB55" s="80">
        <v>1</v>
      </c>
      <c r="AC55" s="75"/>
      <c r="AD55" s="75"/>
      <c r="AE55" s="75">
        <v>0</v>
      </c>
      <c r="AF55" s="80">
        <v>1</v>
      </c>
      <c r="AG55" s="75">
        <v>1</v>
      </c>
      <c r="AH55" s="76">
        <v>0</v>
      </c>
      <c r="AI55" s="75"/>
      <c r="AJ55" s="75"/>
      <c r="AK55" s="75">
        <v>0</v>
      </c>
      <c r="AL55" s="76">
        <v>1</v>
      </c>
      <c r="AM55" s="31">
        <f t="shared" si="42"/>
        <v>1</v>
      </c>
      <c r="AN55" s="32">
        <f t="shared" si="43"/>
        <v>2</v>
      </c>
      <c r="AO55" s="33">
        <f t="shared" si="44"/>
        <v>0.5</v>
      </c>
      <c r="AP55" s="31">
        <f t="shared" si="45"/>
        <v>2</v>
      </c>
      <c r="AQ55" s="32">
        <f t="shared" si="46"/>
        <v>3</v>
      </c>
      <c r="AR55" s="34">
        <f t="shared" si="47"/>
        <v>0.66666666666666663</v>
      </c>
      <c r="AS55" s="32">
        <f t="shared" si="50"/>
        <v>1</v>
      </c>
      <c r="AT55" s="32">
        <f t="shared" si="49"/>
        <v>2</v>
      </c>
      <c r="AU55" s="34">
        <f t="shared" si="48"/>
        <v>0.5</v>
      </c>
      <c r="AV55" s="43">
        <f t="shared" si="16"/>
        <v>0</v>
      </c>
      <c r="AW55" s="44">
        <f t="shared" si="17"/>
        <v>1</v>
      </c>
      <c r="AX55" s="44"/>
      <c r="AY55" s="44">
        <f t="shared" si="19"/>
        <v>0.66666666666666663</v>
      </c>
      <c r="AZ55" s="45">
        <f t="shared" si="20"/>
        <v>1</v>
      </c>
      <c r="BA55" s="43">
        <f t="shared" si="21"/>
        <v>1</v>
      </c>
      <c r="BB55" s="44">
        <f t="shared" si="22"/>
        <v>1</v>
      </c>
      <c r="BC55" s="44">
        <f t="shared" si="23"/>
        <v>1</v>
      </c>
      <c r="BD55" s="44">
        <f t="shared" si="24"/>
        <v>0</v>
      </c>
      <c r="BE55" s="45">
        <f t="shared" si="25"/>
        <v>1</v>
      </c>
      <c r="BF55" s="110">
        <f t="shared" si="26"/>
        <v>0.77777777777777768</v>
      </c>
      <c r="BG55" s="110">
        <f t="shared" si="27"/>
        <v>0.55555555555555547</v>
      </c>
      <c r="BH55" s="110">
        <f t="shared" si="28"/>
        <v>0.66666666666666663</v>
      </c>
      <c r="BI55" s="110">
        <f t="shared" si="29"/>
        <v>0.8</v>
      </c>
    </row>
    <row r="56" spans="1:61" ht="16.25" customHeight="1" x14ac:dyDescent="0.2">
      <c r="A56" s="88">
        <v>55</v>
      </c>
      <c r="B56" s="98">
        <v>6</v>
      </c>
      <c r="C56" s="86">
        <v>43447</v>
      </c>
      <c r="D56" s="99" t="s">
        <v>61</v>
      </c>
      <c r="E56" s="99" t="s">
        <v>62</v>
      </c>
      <c r="F56" s="98">
        <v>1</v>
      </c>
      <c r="G56" s="100">
        <v>1</v>
      </c>
      <c r="H56" s="80">
        <v>0</v>
      </c>
      <c r="I56" s="75">
        <v>0</v>
      </c>
      <c r="J56" s="75">
        <v>0</v>
      </c>
      <c r="K56" s="75">
        <v>1</v>
      </c>
      <c r="L56" s="80">
        <v>1</v>
      </c>
      <c r="M56" s="75">
        <v>0</v>
      </c>
      <c r="N56" s="76">
        <v>0</v>
      </c>
      <c r="O56" s="75">
        <v>0</v>
      </c>
      <c r="P56" s="75"/>
      <c r="Q56" s="75">
        <v>0</v>
      </c>
      <c r="R56" s="76">
        <v>1</v>
      </c>
      <c r="S56" s="31">
        <f t="shared" si="51"/>
        <v>1</v>
      </c>
      <c r="T56" s="32">
        <f t="shared" si="52"/>
        <v>4</v>
      </c>
      <c r="U56" s="34">
        <f t="shared" si="53"/>
        <v>0.25</v>
      </c>
      <c r="V56" s="31">
        <f t="shared" si="54"/>
        <v>1</v>
      </c>
      <c r="W56" s="32">
        <f t="shared" si="55"/>
        <v>3</v>
      </c>
      <c r="X56" s="34">
        <f t="shared" si="56"/>
        <v>0.33333333333333331</v>
      </c>
      <c r="Y56" s="31">
        <f t="shared" si="57"/>
        <v>1</v>
      </c>
      <c r="Z56" s="32">
        <f t="shared" si="58"/>
        <v>3</v>
      </c>
      <c r="AA56" s="34">
        <f t="shared" si="59"/>
        <v>0.33333333333333331</v>
      </c>
      <c r="AB56" s="80">
        <v>1</v>
      </c>
      <c r="AC56" s="75">
        <v>1</v>
      </c>
      <c r="AD56" s="75">
        <v>1</v>
      </c>
      <c r="AE56" s="75">
        <v>0</v>
      </c>
      <c r="AF56" s="80">
        <v>1</v>
      </c>
      <c r="AG56" s="75"/>
      <c r="AH56" s="76">
        <v>0</v>
      </c>
      <c r="AI56" s="75"/>
      <c r="AJ56" s="75"/>
      <c r="AK56" s="75">
        <v>0</v>
      </c>
      <c r="AL56" s="76">
        <v>1</v>
      </c>
      <c r="AM56" s="31">
        <f t="shared" si="42"/>
        <v>3</v>
      </c>
      <c r="AN56" s="32">
        <f t="shared" si="43"/>
        <v>4</v>
      </c>
      <c r="AO56" s="33">
        <f t="shared" si="44"/>
        <v>0.75</v>
      </c>
      <c r="AP56" s="31">
        <f t="shared" si="45"/>
        <v>1</v>
      </c>
      <c r="AQ56" s="32">
        <f t="shared" si="46"/>
        <v>2</v>
      </c>
      <c r="AR56" s="34">
        <f t="shared" si="47"/>
        <v>0.5</v>
      </c>
      <c r="AS56" s="32">
        <f t="shared" si="50"/>
        <v>1</v>
      </c>
      <c r="AT56" s="32">
        <f t="shared" si="49"/>
        <v>2</v>
      </c>
      <c r="AU56" s="34">
        <f t="shared" si="48"/>
        <v>0.5</v>
      </c>
      <c r="AV56" s="43">
        <f t="shared" si="16"/>
        <v>0</v>
      </c>
      <c r="AW56" s="44">
        <f t="shared" si="17"/>
        <v>0.33333333333333331</v>
      </c>
      <c r="AX56" s="44">
        <f t="shared" si="18"/>
        <v>0</v>
      </c>
      <c r="AY56" s="44">
        <f t="shared" si="19"/>
        <v>0.33333333333333331</v>
      </c>
      <c r="AZ56" s="45">
        <f t="shared" si="20"/>
        <v>1</v>
      </c>
      <c r="BA56" s="43">
        <f t="shared" si="21"/>
        <v>1</v>
      </c>
      <c r="BB56" s="44">
        <f t="shared" si="22"/>
        <v>1</v>
      </c>
      <c r="BC56" s="44">
        <f t="shared" si="23"/>
        <v>1</v>
      </c>
      <c r="BD56" s="44">
        <f t="shared" si="24"/>
        <v>0</v>
      </c>
      <c r="BE56" s="45">
        <f t="shared" si="25"/>
        <v>1</v>
      </c>
      <c r="BF56" s="110">
        <f t="shared" si="26"/>
        <v>0.30555555555555552</v>
      </c>
      <c r="BG56" s="110">
        <f t="shared" si="27"/>
        <v>0.58333333333333337</v>
      </c>
      <c r="BH56" s="110">
        <f t="shared" si="28"/>
        <v>0.33333333333333331</v>
      </c>
      <c r="BI56" s="110">
        <f t="shared" si="29"/>
        <v>0.8</v>
      </c>
    </row>
    <row r="57" spans="1:61" ht="16.25" customHeight="1" x14ac:dyDescent="0.2">
      <c r="A57" s="90">
        <v>56</v>
      </c>
      <c r="B57" s="98">
        <v>7</v>
      </c>
      <c r="C57" s="86">
        <v>43447</v>
      </c>
      <c r="D57" s="99" t="s">
        <v>61</v>
      </c>
      <c r="E57" s="99" t="s">
        <v>62</v>
      </c>
      <c r="F57" s="98">
        <v>1</v>
      </c>
      <c r="G57" s="100">
        <v>1</v>
      </c>
      <c r="H57" s="80">
        <v>0</v>
      </c>
      <c r="I57" s="75">
        <v>0</v>
      </c>
      <c r="J57" s="75"/>
      <c r="K57" s="75">
        <v>0</v>
      </c>
      <c r="L57" s="80">
        <v>1</v>
      </c>
      <c r="M57" s="75">
        <v>0</v>
      </c>
      <c r="N57" s="76">
        <v>0</v>
      </c>
      <c r="O57" s="75">
        <v>0</v>
      </c>
      <c r="P57" s="75"/>
      <c r="Q57" s="75">
        <v>1</v>
      </c>
      <c r="R57" s="76">
        <v>1</v>
      </c>
      <c r="S57" s="31">
        <f t="shared" si="51"/>
        <v>0</v>
      </c>
      <c r="T57" s="32">
        <f t="shared" si="52"/>
        <v>3</v>
      </c>
      <c r="U57" s="34">
        <f t="shared" si="53"/>
        <v>0</v>
      </c>
      <c r="V57" s="31">
        <f t="shared" si="54"/>
        <v>1</v>
      </c>
      <c r="W57" s="32">
        <f t="shared" si="55"/>
        <v>3</v>
      </c>
      <c r="X57" s="34">
        <f t="shared" si="56"/>
        <v>0.33333333333333331</v>
      </c>
      <c r="Y57" s="31">
        <f t="shared" si="57"/>
        <v>2</v>
      </c>
      <c r="Z57" s="32">
        <f t="shared" si="58"/>
        <v>3</v>
      </c>
      <c r="AA57" s="34">
        <f t="shared" si="59"/>
        <v>0.66666666666666663</v>
      </c>
      <c r="AB57" s="80">
        <v>1</v>
      </c>
      <c r="AC57" s="75"/>
      <c r="AD57" s="75">
        <v>0</v>
      </c>
      <c r="AE57" s="75">
        <v>0</v>
      </c>
      <c r="AF57" s="80">
        <v>1</v>
      </c>
      <c r="AG57" s="75"/>
      <c r="AH57" s="76">
        <v>1</v>
      </c>
      <c r="AI57" s="75"/>
      <c r="AJ57" s="75"/>
      <c r="AK57" s="75">
        <v>0</v>
      </c>
      <c r="AL57" s="76">
        <v>1</v>
      </c>
      <c r="AM57" s="31">
        <f t="shared" si="42"/>
        <v>1</v>
      </c>
      <c r="AN57" s="32">
        <f t="shared" si="43"/>
        <v>3</v>
      </c>
      <c r="AO57" s="33">
        <f t="shared" si="44"/>
        <v>0.33333333333333331</v>
      </c>
      <c r="AP57" s="31">
        <f t="shared" si="45"/>
        <v>2</v>
      </c>
      <c r="AQ57" s="32">
        <f t="shared" si="46"/>
        <v>2</v>
      </c>
      <c r="AR57" s="34">
        <f t="shared" si="47"/>
        <v>1</v>
      </c>
      <c r="AS57" s="32">
        <f t="shared" si="50"/>
        <v>1</v>
      </c>
      <c r="AT57" s="32">
        <f t="shared" si="49"/>
        <v>2</v>
      </c>
      <c r="AU57" s="34">
        <f t="shared" si="48"/>
        <v>0.5</v>
      </c>
      <c r="AV57" s="43">
        <f t="shared" si="16"/>
        <v>0</v>
      </c>
      <c r="AW57" s="44">
        <f t="shared" si="17"/>
        <v>0.33333333333333331</v>
      </c>
      <c r="AX57" s="44">
        <f t="shared" si="18"/>
        <v>0</v>
      </c>
      <c r="AY57" s="44">
        <f t="shared" si="19"/>
        <v>0.33333333333333331</v>
      </c>
      <c r="AZ57" s="45">
        <f t="shared" si="20"/>
        <v>1</v>
      </c>
      <c r="BA57" s="43">
        <f t="shared" si="21"/>
        <v>1</v>
      </c>
      <c r="BB57" s="44">
        <f t="shared" si="22"/>
        <v>1</v>
      </c>
      <c r="BC57" s="44">
        <f t="shared" si="23"/>
        <v>0</v>
      </c>
      <c r="BD57" s="44">
        <f t="shared" si="24"/>
        <v>0.33333333333333331</v>
      </c>
      <c r="BE57" s="45">
        <f t="shared" si="25"/>
        <v>1</v>
      </c>
      <c r="BF57" s="110">
        <f t="shared" si="26"/>
        <v>0.33333333333333331</v>
      </c>
      <c r="BG57" s="110">
        <f t="shared" si="27"/>
        <v>0.61111111111111105</v>
      </c>
      <c r="BH57" s="110">
        <f t="shared" si="28"/>
        <v>0.33333333333333331</v>
      </c>
      <c r="BI57" s="110">
        <f t="shared" si="29"/>
        <v>0.66666666666666674</v>
      </c>
    </row>
    <row r="58" spans="1:61" ht="16.25" customHeight="1" x14ac:dyDescent="0.2">
      <c r="A58" s="88">
        <v>57</v>
      </c>
      <c r="B58" s="98">
        <v>8</v>
      </c>
      <c r="C58" s="86">
        <v>43447</v>
      </c>
      <c r="D58" s="99" t="s">
        <v>61</v>
      </c>
      <c r="E58" s="99" t="s">
        <v>62</v>
      </c>
      <c r="F58" s="98">
        <v>1</v>
      </c>
      <c r="G58" s="100">
        <v>1</v>
      </c>
      <c r="H58" s="80">
        <v>0</v>
      </c>
      <c r="I58" s="75"/>
      <c r="J58" s="75"/>
      <c r="K58" s="75">
        <v>1</v>
      </c>
      <c r="L58" s="80">
        <v>1</v>
      </c>
      <c r="M58" s="75"/>
      <c r="N58" s="76">
        <v>0</v>
      </c>
      <c r="O58" s="75"/>
      <c r="P58" s="75"/>
      <c r="Q58" s="75">
        <v>0</v>
      </c>
      <c r="R58" s="76">
        <v>1</v>
      </c>
      <c r="S58" s="31">
        <f t="shared" si="51"/>
        <v>1</v>
      </c>
      <c r="T58" s="32">
        <f t="shared" si="52"/>
        <v>2</v>
      </c>
      <c r="U58" s="34">
        <f t="shared" si="53"/>
        <v>0.5</v>
      </c>
      <c r="V58" s="31">
        <f t="shared" si="54"/>
        <v>1</v>
      </c>
      <c r="W58" s="32">
        <f t="shared" si="55"/>
        <v>2</v>
      </c>
      <c r="X58" s="34">
        <f t="shared" si="56"/>
        <v>0.5</v>
      </c>
      <c r="Y58" s="31">
        <f t="shared" si="57"/>
        <v>1</v>
      </c>
      <c r="Z58" s="32">
        <f t="shared" si="58"/>
        <v>2</v>
      </c>
      <c r="AA58" s="34">
        <f t="shared" si="59"/>
        <v>0.5</v>
      </c>
      <c r="AB58" s="80">
        <v>1</v>
      </c>
      <c r="AC58" s="75">
        <v>1</v>
      </c>
      <c r="AD58" s="75">
        <v>1</v>
      </c>
      <c r="AE58" s="75">
        <v>0</v>
      </c>
      <c r="AF58" s="80">
        <v>1</v>
      </c>
      <c r="AG58" s="75">
        <v>1</v>
      </c>
      <c r="AH58" s="76">
        <v>0</v>
      </c>
      <c r="AI58" s="75"/>
      <c r="AJ58" s="75"/>
      <c r="AK58" s="75">
        <v>0</v>
      </c>
      <c r="AL58" s="76">
        <v>1</v>
      </c>
      <c r="AM58" s="31">
        <f t="shared" si="42"/>
        <v>3</v>
      </c>
      <c r="AN58" s="32">
        <f t="shared" si="43"/>
        <v>4</v>
      </c>
      <c r="AO58" s="33">
        <f t="shared" si="44"/>
        <v>0.75</v>
      </c>
      <c r="AP58" s="31">
        <f t="shared" si="45"/>
        <v>2</v>
      </c>
      <c r="AQ58" s="32">
        <f t="shared" si="46"/>
        <v>3</v>
      </c>
      <c r="AR58" s="34">
        <f t="shared" si="47"/>
        <v>0.66666666666666663</v>
      </c>
      <c r="AS58" s="32">
        <f t="shared" si="50"/>
        <v>1</v>
      </c>
      <c r="AT58" s="32">
        <f t="shared" si="49"/>
        <v>2</v>
      </c>
      <c r="AU58" s="34">
        <f t="shared" si="48"/>
        <v>0.5</v>
      </c>
      <c r="AV58" s="43">
        <f t="shared" si="16"/>
        <v>0</v>
      </c>
      <c r="AW58" s="44">
        <f t="shared" si="17"/>
        <v>1</v>
      </c>
      <c r="AX58" s="44"/>
      <c r="AY58" s="44">
        <f t="shared" si="19"/>
        <v>0.33333333333333331</v>
      </c>
      <c r="AZ58" s="45">
        <f t="shared" si="20"/>
        <v>1</v>
      </c>
      <c r="BA58" s="43">
        <f t="shared" si="21"/>
        <v>1</v>
      </c>
      <c r="BB58" s="44">
        <f t="shared" si="22"/>
        <v>1</v>
      </c>
      <c r="BC58" s="44">
        <f t="shared" si="23"/>
        <v>1</v>
      </c>
      <c r="BD58" s="44">
        <f t="shared" si="24"/>
        <v>0</v>
      </c>
      <c r="BE58" s="45">
        <f t="shared" si="25"/>
        <v>1</v>
      </c>
      <c r="BF58" s="110">
        <f t="shared" si="26"/>
        <v>0.5</v>
      </c>
      <c r="BG58" s="110">
        <f t="shared" si="27"/>
        <v>0.63888888888888884</v>
      </c>
      <c r="BH58" s="110">
        <f t="shared" si="28"/>
        <v>0.58333333333333326</v>
      </c>
      <c r="BI58" s="110">
        <f t="shared" si="29"/>
        <v>0.8</v>
      </c>
    </row>
    <row r="59" spans="1:61" ht="16.25" customHeight="1" x14ac:dyDescent="0.2">
      <c r="A59" s="90">
        <v>58</v>
      </c>
      <c r="B59" s="98">
        <v>9</v>
      </c>
      <c r="C59" s="86">
        <v>43447</v>
      </c>
      <c r="D59" s="99" t="s">
        <v>61</v>
      </c>
      <c r="E59" s="99" t="s">
        <v>62</v>
      </c>
      <c r="F59" s="98">
        <v>1</v>
      </c>
      <c r="G59" s="100">
        <v>2</v>
      </c>
      <c r="H59" s="80">
        <v>1</v>
      </c>
      <c r="I59" s="75"/>
      <c r="J59" s="75">
        <v>0</v>
      </c>
      <c r="K59" s="75">
        <v>0</v>
      </c>
      <c r="L59" s="80">
        <v>0</v>
      </c>
      <c r="M59" s="75"/>
      <c r="N59" s="76">
        <v>0</v>
      </c>
      <c r="O59" s="75"/>
      <c r="P59" s="75"/>
      <c r="Q59" s="75">
        <v>0</v>
      </c>
      <c r="R59" s="76">
        <v>1</v>
      </c>
      <c r="S59" s="31">
        <f t="shared" si="51"/>
        <v>1</v>
      </c>
      <c r="T59" s="32">
        <f t="shared" si="52"/>
        <v>3</v>
      </c>
      <c r="U59" s="34">
        <f t="shared" si="53"/>
        <v>0.33333333333333331</v>
      </c>
      <c r="V59" s="31">
        <f t="shared" si="54"/>
        <v>0</v>
      </c>
      <c r="W59" s="32">
        <f t="shared" si="55"/>
        <v>2</v>
      </c>
      <c r="X59" s="34">
        <f t="shared" si="56"/>
        <v>0</v>
      </c>
      <c r="Y59" s="31">
        <f t="shared" si="57"/>
        <v>1</v>
      </c>
      <c r="Z59" s="32">
        <f t="shared" si="58"/>
        <v>2</v>
      </c>
      <c r="AA59" s="34">
        <f t="shared" si="59"/>
        <v>0.5</v>
      </c>
      <c r="AB59" s="80">
        <v>1</v>
      </c>
      <c r="AC59" s="75"/>
      <c r="AD59" s="75">
        <v>0</v>
      </c>
      <c r="AE59" s="75">
        <v>1</v>
      </c>
      <c r="AF59" s="80">
        <v>1</v>
      </c>
      <c r="AG59" s="75"/>
      <c r="AH59" s="76">
        <v>0</v>
      </c>
      <c r="AI59" s="75"/>
      <c r="AJ59" s="75"/>
      <c r="AK59" s="75">
        <v>0</v>
      </c>
      <c r="AL59" s="76">
        <v>1</v>
      </c>
      <c r="AM59" s="31">
        <f t="shared" si="42"/>
        <v>2</v>
      </c>
      <c r="AN59" s="32">
        <f t="shared" si="43"/>
        <v>3</v>
      </c>
      <c r="AO59" s="33">
        <f t="shared" si="44"/>
        <v>0.66666666666666663</v>
      </c>
      <c r="AP59" s="31">
        <f t="shared" si="45"/>
        <v>1</v>
      </c>
      <c r="AQ59" s="32">
        <f t="shared" si="46"/>
        <v>2</v>
      </c>
      <c r="AR59" s="34">
        <f t="shared" si="47"/>
        <v>0.5</v>
      </c>
      <c r="AS59" s="32">
        <f t="shared" si="50"/>
        <v>1</v>
      </c>
      <c r="AT59" s="32">
        <f t="shared" si="49"/>
        <v>2</v>
      </c>
      <c r="AU59" s="34">
        <f t="shared" si="48"/>
        <v>0.5</v>
      </c>
      <c r="AV59" s="43">
        <f t="shared" si="16"/>
        <v>1</v>
      </c>
      <c r="AW59" s="44">
        <f t="shared" si="17"/>
        <v>0</v>
      </c>
      <c r="AX59" s="44">
        <f t="shared" si="18"/>
        <v>0</v>
      </c>
      <c r="AY59" s="44">
        <f t="shared" si="19"/>
        <v>0</v>
      </c>
      <c r="AZ59" s="45">
        <f t="shared" si="20"/>
        <v>1</v>
      </c>
      <c r="BA59" s="43">
        <f t="shared" si="21"/>
        <v>1</v>
      </c>
      <c r="BB59" s="44">
        <f t="shared" si="22"/>
        <v>1</v>
      </c>
      <c r="BC59" s="44">
        <f t="shared" si="23"/>
        <v>0</v>
      </c>
      <c r="BD59" s="44">
        <f t="shared" si="24"/>
        <v>0.33333333333333331</v>
      </c>
      <c r="BE59" s="45">
        <f t="shared" si="25"/>
        <v>1</v>
      </c>
      <c r="BF59" s="110">
        <f t="shared" si="26"/>
        <v>0.27777777777777773</v>
      </c>
      <c r="BG59" s="110">
        <f t="shared" si="27"/>
        <v>0.55555555555555547</v>
      </c>
      <c r="BH59" s="110">
        <f t="shared" si="28"/>
        <v>0.4</v>
      </c>
      <c r="BI59" s="110">
        <f t="shared" si="29"/>
        <v>0.66666666666666674</v>
      </c>
    </row>
    <row r="60" spans="1:61" ht="16.25" customHeight="1" x14ac:dyDescent="0.2">
      <c r="A60" s="88">
        <v>59</v>
      </c>
      <c r="B60" s="98">
        <v>10</v>
      </c>
      <c r="C60" s="86">
        <v>43447</v>
      </c>
      <c r="D60" s="99" t="s">
        <v>61</v>
      </c>
      <c r="E60" s="99" t="s">
        <v>62</v>
      </c>
      <c r="F60" s="98">
        <v>1</v>
      </c>
      <c r="G60" s="100">
        <v>2</v>
      </c>
      <c r="H60" s="80">
        <v>0</v>
      </c>
      <c r="I60" s="75">
        <v>0</v>
      </c>
      <c r="J60" s="75"/>
      <c r="K60" s="75">
        <v>0</v>
      </c>
      <c r="L60" s="80">
        <v>1</v>
      </c>
      <c r="M60" s="75"/>
      <c r="N60" s="76">
        <v>0</v>
      </c>
      <c r="O60" s="75"/>
      <c r="P60" s="75"/>
      <c r="Q60" s="75">
        <v>0</v>
      </c>
      <c r="R60" s="76">
        <v>1</v>
      </c>
      <c r="S60" s="31">
        <f t="shared" si="51"/>
        <v>0</v>
      </c>
      <c r="T60" s="32">
        <f t="shared" si="52"/>
        <v>3</v>
      </c>
      <c r="U60" s="34">
        <f t="shared" si="53"/>
        <v>0</v>
      </c>
      <c r="V60" s="31">
        <f t="shared" si="54"/>
        <v>1</v>
      </c>
      <c r="W60" s="32">
        <f t="shared" si="55"/>
        <v>2</v>
      </c>
      <c r="X60" s="34">
        <f t="shared" si="56"/>
        <v>0.5</v>
      </c>
      <c r="Y60" s="31">
        <f t="shared" si="57"/>
        <v>1</v>
      </c>
      <c r="Z60" s="32">
        <f t="shared" si="58"/>
        <v>2</v>
      </c>
      <c r="AA60" s="34">
        <f t="shared" si="59"/>
        <v>0.5</v>
      </c>
      <c r="AB60" s="80">
        <v>1</v>
      </c>
      <c r="AC60" s="75"/>
      <c r="AD60" s="75">
        <v>0</v>
      </c>
      <c r="AE60" s="75">
        <v>0</v>
      </c>
      <c r="AF60" s="80"/>
      <c r="AG60" s="75">
        <v>0</v>
      </c>
      <c r="AH60" s="76">
        <v>0</v>
      </c>
      <c r="AI60" s="75"/>
      <c r="AJ60" s="75"/>
      <c r="AK60" s="75">
        <v>0</v>
      </c>
      <c r="AL60" s="76">
        <v>1</v>
      </c>
      <c r="AM60" s="31">
        <f t="shared" si="42"/>
        <v>1</v>
      </c>
      <c r="AN60" s="32">
        <f t="shared" si="43"/>
        <v>3</v>
      </c>
      <c r="AO60" s="33">
        <f t="shared" si="44"/>
        <v>0.33333333333333331</v>
      </c>
      <c r="AP60" s="31">
        <f t="shared" si="45"/>
        <v>0</v>
      </c>
      <c r="AQ60" s="32">
        <f t="shared" si="46"/>
        <v>2</v>
      </c>
      <c r="AR60" s="34">
        <f t="shared" si="47"/>
        <v>0</v>
      </c>
      <c r="AS60" s="32">
        <f t="shared" si="50"/>
        <v>1</v>
      </c>
      <c r="AT60" s="32">
        <f t="shared" si="49"/>
        <v>2</v>
      </c>
      <c r="AU60" s="34">
        <f t="shared" si="48"/>
        <v>0.5</v>
      </c>
      <c r="AV60" s="43">
        <f t="shared" si="16"/>
        <v>0</v>
      </c>
      <c r="AW60" s="44">
        <f t="shared" si="17"/>
        <v>0.5</v>
      </c>
      <c r="AX60" s="44"/>
      <c r="AY60" s="44">
        <f t="shared" si="19"/>
        <v>0</v>
      </c>
      <c r="AZ60" s="45">
        <f t="shared" si="20"/>
        <v>1</v>
      </c>
      <c r="BA60" s="43">
        <f t="shared" si="21"/>
        <v>1</v>
      </c>
      <c r="BB60" s="44"/>
      <c r="BC60" s="44">
        <f t="shared" si="23"/>
        <v>0</v>
      </c>
      <c r="BD60" s="44">
        <f t="shared" si="24"/>
        <v>0</v>
      </c>
      <c r="BE60" s="45">
        <f t="shared" si="25"/>
        <v>1</v>
      </c>
      <c r="BF60" s="110">
        <f t="shared" si="26"/>
        <v>0.33333333333333331</v>
      </c>
      <c r="BG60" s="110">
        <f t="shared" si="27"/>
        <v>0.27777777777777773</v>
      </c>
      <c r="BH60" s="110">
        <f t="shared" si="28"/>
        <v>0.375</v>
      </c>
      <c r="BI60" s="110">
        <f t="shared" si="29"/>
        <v>0.5</v>
      </c>
    </row>
    <row r="61" spans="1:61" ht="16.25" customHeight="1" x14ac:dyDescent="0.2">
      <c r="A61" s="90">
        <v>60</v>
      </c>
      <c r="B61" s="98">
        <v>11</v>
      </c>
      <c r="C61" s="86">
        <v>43447</v>
      </c>
      <c r="D61" s="99" t="s">
        <v>61</v>
      </c>
      <c r="E61" s="99" t="s">
        <v>62</v>
      </c>
      <c r="F61" s="98">
        <v>2</v>
      </c>
      <c r="G61" s="100">
        <v>2</v>
      </c>
      <c r="H61" s="80">
        <v>1</v>
      </c>
      <c r="I61" s="75"/>
      <c r="J61" s="75">
        <v>0</v>
      </c>
      <c r="K61" s="75">
        <v>0</v>
      </c>
      <c r="L61" s="80">
        <v>0</v>
      </c>
      <c r="M61" s="75"/>
      <c r="N61" s="76">
        <v>1</v>
      </c>
      <c r="O61" s="75"/>
      <c r="P61" s="75"/>
      <c r="Q61" s="75">
        <v>1</v>
      </c>
      <c r="R61" s="76">
        <v>1</v>
      </c>
      <c r="S61" s="31">
        <f t="shared" si="51"/>
        <v>1</v>
      </c>
      <c r="T61" s="32">
        <f t="shared" si="52"/>
        <v>3</v>
      </c>
      <c r="U61" s="34">
        <f t="shared" si="53"/>
        <v>0.33333333333333331</v>
      </c>
      <c r="V61" s="31">
        <f t="shared" si="54"/>
        <v>1</v>
      </c>
      <c r="W61" s="32">
        <f t="shared" si="55"/>
        <v>2</v>
      </c>
      <c r="X61" s="34">
        <f t="shared" si="56"/>
        <v>0.5</v>
      </c>
      <c r="Y61" s="31">
        <f t="shared" si="57"/>
        <v>2</v>
      </c>
      <c r="Z61" s="32">
        <f t="shared" si="58"/>
        <v>2</v>
      </c>
      <c r="AA61" s="34">
        <f t="shared" si="59"/>
        <v>1</v>
      </c>
      <c r="AB61" s="80">
        <v>1</v>
      </c>
      <c r="AC61" s="75"/>
      <c r="AD61" s="75"/>
      <c r="AE61" s="75">
        <v>1</v>
      </c>
      <c r="AF61" s="80">
        <v>1</v>
      </c>
      <c r="AG61" s="75"/>
      <c r="AH61" s="76">
        <v>0</v>
      </c>
      <c r="AI61" s="75"/>
      <c r="AJ61" s="75"/>
      <c r="AK61" s="75">
        <v>0</v>
      </c>
      <c r="AL61" s="76">
        <v>1</v>
      </c>
      <c r="AM61" s="31">
        <f t="shared" si="42"/>
        <v>2</v>
      </c>
      <c r="AN61" s="32">
        <f t="shared" si="43"/>
        <v>2</v>
      </c>
      <c r="AO61" s="33">
        <f t="shared" si="44"/>
        <v>1</v>
      </c>
      <c r="AP61" s="31">
        <f t="shared" si="45"/>
        <v>1</v>
      </c>
      <c r="AQ61" s="32">
        <f t="shared" si="46"/>
        <v>2</v>
      </c>
      <c r="AR61" s="34">
        <f t="shared" si="47"/>
        <v>0.5</v>
      </c>
      <c r="AS61" s="32">
        <f t="shared" si="50"/>
        <v>1</v>
      </c>
      <c r="AT61" s="32">
        <f t="shared" si="49"/>
        <v>2</v>
      </c>
      <c r="AU61" s="34">
        <f t="shared" si="48"/>
        <v>0.5</v>
      </c>
      <c r="AV61" s="43">
        <f t="shared" si="16"/>
        <v>1</v>
      </c>
      <c r="AW61" s="44">
        <f t="shared" si="17"/>
        <v>0</v>
      </c>
      <c r="AX61" s="44">
        <f t="shared" si="18"/>
        <v>0</v>
      </c>
      <c r="AY61" s="44">
        <f t="shared" si="19"/>
        <v>0.66666666666666663</v>
      </c>
      <c r="AZ61" s="45">
        <f t="shared" si="20"/>
        <v>1</v>
      </c>
      <c r="BA61" s="43">
        <f t="shared" si="21"/>
        <v>1</v>
      </c>
      <c r="BB61" s="44">
        <f t="shared" si="22"/>
        <v>1</v>
      </c>
      <c r="BC61" s="44"/>
      <c r="BD61" s="44">
        <f t="shared" si="24"/>
        <v>0.33333333333333331</v>
      </c>
      <c r="BE61" s="45">
        <f t="shared" si="25"/>
        <v>1</v>
      </c>
      <c r="BF61" s="110">
        <f t="shared" si="26"/>
        <v>0.61111111111111105</v>
      </c>
      <c r="BG61" s="110">
        <f t="shared" si="27"/>
        <v>0.66666666666666663</v>
      </c>
      <c r="BH61" s="110">
        <f t="shared" si="28"/>
        <v>0.53333333333333333</v>
      </c>
      <c r="BI61" s="110">
        <f t="shared" si="29"/>
        <v>0.83333333333333337</v>
      </c>
    </row>
    <row r="62" spans="1:61" ht="16.25" customHeight="1" x14ac:dyDescent="0.2">
      <c r="A62" s="88">
        <v>61</v>
      </c>
      <c r="B62" s="98">
        <v>12</v>
      </c>
      <c r="C62" s="86">
        <v>43447</v>
      </c>
      <c r="D62" s="99" t="s">
        <v>61</v>
      </c>
      <c r="E62" s="99" t="s">
        <v>62</v>
      </c>
      <c r="F62" s="98">
        <v>2</v>
      </c>
      <c r="G62" s="100">
        <v>2</v>
      </c>
      <c r="H62" s="80">
        <v>0</v>
      </c>
      <c r="I62" s="75"/>
      <c r="J62" s="75"/>
      <c r="K62" s="75">
        <v>0</v>
      </c>
      <c r="L62" s="80">
        <v>0</v>
      </c>
      <c r="M62" s="75"/>
      <c r="N62" s="76">
        <v>1</v>
      </c>
      <c r="O62" s="75"/>
      <c r="P62" s="75"/>
      <c r="Q62" s="75">
        <v>0</v>
      </c>
      <c r="R62" s="76">
        <v>1</v>
      </c>
      <c r="S62" s="31">
        <f t="shared" si="51"/>
        <v>0</v>
      </c>
      <c r="T62" s="32">
        <f t="shared" si="52"/>
        <v>2</v>
      </c>
      <c r="U62" s="34">
        <f t="shared" si="53"/>
        <v>0</v>
      </c>
      <c r="V62" s="31">
        <f t="shared" si="54"/>
        <v>1</v>
      </c>
      <c r="W62" s="32">
        <f t="shared" si="55"/>
        <v>2</v>
      </c>
      <c r="X62" s="34">
        <f t="shared" si="56"/>
        <v>0.5</v>
      </c>
      <c r="Y62" s="31">
        <f t="shared" si="57"/>
        <v>1</v>
      </c>
      <c r="Z62" s="32">
        <f t="shared" si="58"/>
        <v>2</v>
      </c>
      <c r="AA62" s="34">
        <f t="shared" si="59"/>
        <v>0.5</v>
      </c>
      <c r="AB62" s="80">
        <v>1</v>
      </c>
      <c r="AC62" s="75">
        <v>1</v>
      </c>
      <c r="AD62" s="75"/>
      <c r="AE62" s="75">
        <v>1</v>
      </c>
      <c r="AF62" s="80">
        <v>1</v>
      </c>
      <c r="AG62" s="75"/>
      <c r="AH62" s="76">
        <v>1</v>
      </c>
      <c r="AI62" s="75"/>
      <c r="AJ62" s="75"/>
      <c r="AK62" s="75">
        <v>0</v>
      </c>
      <c r="AL62" s="76">
        <v>1</v>
      </c>
      <c r="AM62" s="31">
        <f t="shared" si="42"/>
        <v>3</v>
      </c>
      <c r="AN62" s="32">
        <f t="shared" si="43"/>
        <v>3</v>
      </c>
      <c r="AO62" s="33">
        <f t="shared" si="44"/>
        <v>1</v>
      </c>
      <c r="AP62" s="31">
        <f t="shared" si="45"/>
        <v>2</v>
      </c>
      <c r="AQ62" s="32">
        <f t="shared" si="46"/>
        <v>2</v>
      </c>
      <c r="AR62" s="34">
        <f t="shared" si="47"/>
        <v>1</v>
      </c>
      <c r="AS62" s="32">
        <f t="shared" si="50"/>
        <v>1</v>
      </c>
      <c r="AT62" s="32">
        <f t="shared" si="49"/>
        <v>2</v>
      </c>
      <c r="AU62" s="34">
        <f t="shared" si="48"/>
        <v>0.5</v>
      </c>
      <c r="AV62" s="43">
        <f t="shared" si="16"/>
        <v>0</v>
      </c>
      <c r="AW62" s="44">
        <f t="shared" si="17"/>
        <v>0</v>
      </c>
      <c r="AX62" s="44"/>
      <c r="AY62" s="44">
        <f t="shared" si="19"/>
        <v>0.33333333333333331</v>
      </c>
      <c r="AZ62" s="45">
        <f t="shared" si="20"/>
        <v>1</v>
      </c>
      <c r="BA62" s="43">
        <f t="shared" si="21"/>
        <v>1</v>
      </c>
      <c r="BB62" s="44">
        <f t="shared" si="22"/>
        <v>1</v>
      </c>
      <c r="BC62" s="44"/>
      <c r="BD62" s="44">
        <f t="shared" si="24"/>
        <v>0.66666666666666663</v>
      </c>
      <c r="BE62" s="45">
        <f t="shared" si="25"/>
        <v>1</v>
      </c>
      <c r="BF62" s="110">
        <f t="shared" si="26"/>
        <v>0.33333333333333331</v>
      </c>
      <c r="BG62" s="110">
        <f t="shared" si="27"/>
        <v>0.83333333333333337</v>
      </c>
      <c r="BH62" s="110">
        <f t="shared" si="28"/>
        <v>0.33333333333333331</v>
      </c>
      <c r="BI62" s="110">
        <f t="shared" si="29"/>
        <v>0.91666666666666663</v>
      </c>
    </row>
    <row r="63" spans="1:61" ht="16.25" customHeight="1" x14ac:dyDescent="0.2">
      <c r="A63" s="90">
        <v>62</v>
      </c>
      <c r="B63" s="98">
        <v>13</v>
      </c>
      <c r="C63" s="86">
        <v>43447</v>
      </c>
      <c r="D63" s="99" t="s">
        <v>61</v>
      </c>
      <c r="E63" s="99" t="s">
        <v>62</v>
      </c>
      <c r="F63" s="98">
        <v>2</v>
      </c>
      <c r="G63" s="100">
        <v>2</v>
      </c>
      <c r="H63" s="80">
        <v>0</v>
      </c>
      <c r="I63" s="75">
        <v>0</v>
      </c>
      <c r="J63" s="75"/>
      <c r="K63" s="75">
        <v>0</v>
      </c>
      <c r="L63" s="80"/>
      <c r="M63" s="75">
        <v>0</v>
      </c>
      <c r="N63" s="76">
        <v>0</v>
      </c>
      <c r="O63" s="75"/>
      <c r="P63" s="75"/>
      <c r="Q63" s="75">
        <v>0</v>
      </c>
      <c r="R63" s="76">
        <v>1</v>
      </c>
      <c r="S63" s="31">
        <f t="shared" si="51"/>
        <v>0</v>
      </c>
      <c r="T63" s="32">
        <f t="shared" si="52"/>
        <v>3</v>
      </c>
      <c r="U63" s="34">
        <f t="shared" si="53"/>
        <v>0</v>
      </c>
      <c r="V63" s="31">
        <f t="shared" si="54"/>
        <v>0</v>
      </c>
      <c r="W63" s="32">
        <f t="shared" si="55"/>
        <v>2</v>
      </c>
      <c r="X63" s="34">
        <f t="shared" si="56"/>
        <v>0</v>
      </c>
      <c r="Y63" s="31">
        <f t="shared" si="57"/>
        <v>1</v>
      </c>
      <c r="Z63" s="32">
        <f t="shared" si="58"/>
        <v>2</v>
      </c>
      <c r="AA63" s="34">
        <f t="shared" si="59"/>
        <v>0.5</v>
      </c>
      <c r="AB63" s="80">
        <v>1</v>
      </c>
      <c r="AC63" s="75"/>
      <c r="AD63" s="75"/>
      <c r="AE63" s="75">
        <v>0</v>
      </c>
      <c r="AF63" s="80">
        <v>1</v>
      </c>
      <c r="AG63" s="75">
        <v>1</v>
      </c>
      <c r="AH63" s="76">
        <v>1</v>
      </c>
      <c r="AI63" s="75"/>
      <c r="AJ63" s="75"/>
      <c r="AK63" s="75">
        <v>1</v>
      </c>
      <c r="AL63" s="76">
        <v>1</v>
      </c>
      <c r="AM63" s="31">
        <f t="shared" si="42"/>
        <v>1</v>
      </c>
      <c r="AN63" s="32">
        <f t="shared" si="43"/>
        <v>2</v>
      </c>
      <c r="AO63" s="33">
        <f t="shared" si="44"/>
        <v>0.5</v>
      </c>
      <c r="AP63" s="31">
        <f t="shared" si="45"/>
        <v>3</v>
      </c>
      <c r="AQ63" s="32">
        <f t="shared" si="46"/>
        <v>3</v>
      </c>
      <c r="AR63" s="34">
        <f t="shared" si="47"/>
        <v>1</v>
      </c>
      <c r="AS63" s="32">
        <f t="shared" si="50"/>
        <v>2</v>
      </c>
      <c r="AT63" s="32">
        <f t="shared" si="49"/>
        <v>2</v>
      </c>
      <c r="AU63" s="34">
        <f t="shared" si="48"/>
        <v>1</v>
      </c>
      <c r="AV63" s="43">
        <f t="shared" si="16"/>
        <v>0</v>
      </c>
      <c r="AW63" s="44">
        <f t="shared" si="17"/>
        <v>0</v>
      </c>
      <c r="AX63" s="44">
        <f t="shared" si="18"/>
        <v>0</v>
      </c>
      <c r="AY63" s="44">
        <f t="shared" si="19"/>
        <v>0</v>
      </c>
      <c r="AZ63" s="45">
        <f t="shared" si="20"/>
        <v>1</v>
      </c>
      <c r="BA63" s="43">
        <f t="shared" si="21"/>
        <v>1</v>
      </c>
      <c r="BB63" s="44">
        <f t="shared" si="22"/>
        <v>1</v>
      </c>
      <c r="BC63" s="44">
        <f t="shared" si="23"/>
        <v>1</v>
      </c>
      <c r="BD63" s="44">
        <f t="shared" si="24"/>
        <v>0.66666666666666663</v>
      </c>
      <c r="BE63" s="45">
        <f t="shared" si="25"/>
        <v>1</v>
      </c>
      <c r="BF63" s="110">
        <f t="shared" si="26"/>
        <v>0.16666666666666666</v>
      </c>
      <c r="BG63" s="110">
        <f t="shared" si="27"/>
        <v>0.83333333333333337</v>
      </c>
      <c r="BH63" s="110">
        <f t="shared" si="28"/>
        <v>0.2</v>
      </c>
      <c r="BI63" s="110">
        <f t="shared" si="29"/>
        <v>0.93333333333333324</v>
      </c>
    </row>
    <row r="64" spans="1:61" ht="16.25" customHeight="1" x14ac:dyDescent="0.2">
      <c r="A64" s="88">
        <v>63</v>
      </c>
      <c r="B64" s="98">
        <v>14</v>
      </c>
      <c r="C64" s="86">
        <v>43447</v>
      </c>
      <c r="D64" s="99" t="s">
        <v>61</v>
      </c>
      <c r="E64" s="99" t="s">
        <v>62</v>
      </c>
      <c r="F64" s="98">
        <v>2</v>
      </c>
      <c r="G64" s="100">
        <v>1</v>
      </c>
      <c r="H64" s="80">
        <v>0</v>
      </c>
      <c r="I64" s="75">
        <v>0</v>
      </c>
      <c r="J64" s="75"/>
      <c r="K64" s="75">
        <v>1</v>
      </c>
      <c r="L64" s="80">
        <v>1</v>
      </c>
      <c r="M64" s="75"/>
      <c r="N64" s="76">
        <v>0</v>
      </c>
      <c r="O64" s="75"/>
      <c r="P64" s="75"/>
      <c r="Q64" s="75">
        <v>0</v>
      </c>
      <c r="R64" s="76">
        <v>1</v>
      </c>
      <c r="S64" s="31">
        <f t="shared" si="51"/>
        <v>1</v>
      </c>
      <c r="T64" s="32">
        <f t="shared" si="52"/>
        <v>3</v>
      </c>
      <c r="U64" s="34">
        <f t="shared" si="53"/>
        <v>0.33333333333333331</v>
      </c>
      <c r="V64" s="31">
        <f t="shared" si="54"/>
        <v>1</v>
      </c>
      <c r="W64" s="32">
        <f t="shared" si="55"/>
        <v>2</v>
      </c>
      <c r="X64" s="34">
        <f t="shared" si="56"/>
        <v>0.5</v>
      </c>
      <c r="Y64" s="31">
        <f t="shared" si="57"/>
        <v>1</v>
      </c>
      <c r="Z64" s="32">
        <f t="shared" si="58"/>
        <v>2</v>
      </c>
      <c r="AA64" s="34">
        <f t="shared" si="59"/>
        <v>0.5</v>
      </c>
      <c r="AB64" s="80">
        <v>1</v>
      </c>
      <c r="AC64" s="75"/>
      <c r="AD64" s="75"/>
      <c r="AE64" s="75">
        <v>0</v>
      </c>
      <c r="AF64" s="80">
        <v>1</v>
      </c>
      <c r="AG64" s="75">
        <v>1</v>
      </c>
      <c r="AH64" s="76">
        <v>0</v>
      </c>
      <c r="AI64" s="75"/>
      <c r="AJ64" s="75"/>
      <c r="AK64" s="75">
        <v>0</v>
      </c>
      <c r="AL64" s="76">
        <v>1</v>
      </c>
      <c r="AM64" s="31">
        <f t="shared" si="42"/>
        <v>1</v>
      </c>
      <c r="AN64" s="32">
        <f t="shared" si="43"/>
        <v>2</v>
      </c>
      <c r="AO64" s="33">
        <f t="shared" si="44"/>
        <v>0.5</v>
      </c>
      <c r="AP64" s="31">
        <f t="shared" si="45"/>
        <v>2</v>
      </c>
      <c r="AQ64" s="32">
        <f t="shared" si="46"/>
        <v>3</v>
      </c>
      <c r="AR64" s="34">
        <f t="shared" si="47"/>
        <v>0.66666666666666663</v>
      </c>
      <c r="AS64" s="32">
        <f t="shared" si="50"/>
        <v>1</v>
      </c>
      <c r="AT64" s="32">
        <f t="shared" si="49"/>
        <v>2</v>
      </c>
      <c r="AU64" s="34">
        <f t="shared" si="48"/>
        <v>0.5</v>
      </c>
      <c r="AV64" s="43">
        <f t="shared" si="16"/>
        <v>0</v>
      </c>
      <c r="AW64" s="44">
        <f t="shared" si="17"/>
        <v>0.5</v>
      </c>
      <c r="AX64" s="44"/>
      <c r="AY64" s="44">
        <f t="shared" si="19"/>
        <v>0.33333333333333331</v>
      </c>
      <c r="AZ64" s="45">
        <f t="shared" si="20"/>
        <v>1</v>
      </c>
      <c r="BA64" s="43">
        <f t="shared" si="21"/>
        <v>1</v>
      </c>
      <c r="BB64" s="44">
        <f t="shared" si="22"/>
        <v>1</v>
      </c>
      <c r="BC64" s="44">
        <f t="shared" si="23"/>
        <v>1</v>
      </c>
      <c r="BD64" s="44">
        <f t="shared" si="24"/>
        <v>0</v>
      </c>
      <c r="BE64" s="45">
        <f t="shared" si="25"/>
        <v>1</v>
      </c>
      <c r="BF64" s="110">
        <f t="shared" si="26"/>
        <v>0.44444444444444442</v>
      </c>
      <c r="BG64" s="110">
        <f t="shared" si="27"/>
        <v>0.55555555555555547</v>
      </c>
      <c r="BH64" s="110">
        <f t="shared" si="28"/>
        <v>0.45833333333333331</v>
      </c>
      <c r="BI64" s="110">
        <f t="shared" si="29"/>
        <v>0.8</v>
      </c>
    </row>
    <row r="65" spans="1:61" ht="16.25" customHeight="1" x14ac:dyDescent="0.2">
      <c r="A65" s="90">
        <v>64</v>
      </c>
      <c r="B65" s="98">
        <v>15</v>
      </c>
      <c r="C65" s="86">
        <v>43447</v>
      </c>
      <c r="D65" s="99" t="s">
        <v>61</v>
      </c>
      <c r="E65" s="99" t="s">
        <v>62</v>
      </c>
      <c r="F65" s="98">
        <v>2</v>
      </c>
      <c r="G65" s="100">
        <v>1</v>
      </c>
      <c r="H65" s="80">
        <v>0</v>
      </c>
      <c r="I65" s="75"/>
      <c r="J65" s="75"/>
      <c r="K65" s="75">
        <v>0</v>
      </c>
      <c r="L65" s="80">
        <v>1</v>
      </c>
      <c r="M65" s="75"/>
      <c r="N65" s="76">
        <v>0</v>
      </c>
      <c r="O65" s="75"/>
      <c r="P65" s="75">
        <v>0</v>
      </c>
      <c r="Q65" s="75">
        <v>0</v>
      </c>
      <c r="R65" s="76">
        <v>1</v>
      </c>
      <c r="S65" s="31">
        <f t="shared" si="51"/>
        <v>0</v>
      </c>
      <c r="T65" s="32">
        <f t="shared" si="52"/>
        <v>2</v>
      </c>
      <c r="U65" s="34">
        <f t="shared" si="53"/>
        <v>0</v>
      </c>
      <c r="V65" s="31">
        <f t="shared" si="54"/>
        <v>1</v>
      </c>
      <c r="W65" s="32">
        <f t="shared" si="55"/>
        <v>2</v>
      </c>
      <c r="X65" s="34">
        <f t="shared" si="56"/>
        <v>0.5</v>
      </c>
      <c r="Y65" s="31">
        <f t="shared" si="57"/>
        <v>1</v>
      </c>
      <c r="Z65" s="32">
        <f t="shared" si="58"/>
        <v>3</v>
      </c>
      <c r="AA65" s="34">
        <f t="shared" si="59"/>
        <v>0.33333333333333331</v>
      </c>
      <c r="AB65" s="80">
        <v>1</v>
      </c>
      <c r="AC65" s="75"/>
      <c r="AD65" s="75"/>
      <c r="AE65" s="75">
        <v>0</v>
      </c>
      <c r="AF65" s="80"/>
      <c r="AG65" s="75">
        <v>0</v>
      </c>
      <c r="AH65" s="76">
        <v>1</v>
      </c>
      <c r="AI65" s="75"/>
      <c r="AJ65" s="75"/>
      <c r="AK65" s="75">
        <v>0</v>
      </c>
      <c r="AL65" s="76">
        <v>1</v>
      </c>
      <c r="AM65" s="31">
        <f t="shared" si="42"/>
        <v>1</v>
      </c>
      <c r="AN65" s="32">
        <f t="shared" si="43"/>
        <v>2</v>
      </c>
      <c r="AO65" s="33">
        <f t="shared" si="44"/>
        <v>0.5</v>
      </c>
      <c r="AP65" s="31">
        <f t="shared" si="45"/>
        <v>1</v>
      </c>
      <c r="AQ65" s="32">
        <f t="shared" si="46"/>
        <v>2</v>
      </c>
      <c r="AR65" s="34">
        <f t="shared" si="47"/>
        <v>0.5</v>
      </c>
      <c r="AS65" s="32">
        <f t="shared" si="50"/>
        <v>1</v>
      </c>
      <c r="AT65" s="32">
        <f t="shared" si="49"/>
        <v>2</v>
      </c>
      <c r="AU65" s="34">
        <f t="shared" si="48"/>
        <v>0.5</v>
      </c>
      <c r="AV65" s="43">
        <f t="shared" si="16"/>
        <v>0</v>
      </c>
      <c r="AW65" s="44">
        <f t="shared" si="17"/>
        <v>1</v>
      </c>
      <c r="AX65" s="44">
        <f t="shared" si="18"/>
        <v>0</v>
      </c>
      <c r="AY65" s="44">
        <f t="shared" si="19"/>
        <v>0</v>
      </c>
      <c r="AZ65" s="45">
        <f t="shared" si="20"/>
        <v>1</v>
      </c>
      <c r="BA65" s="43">
        <f t="shared" si="21"/>
        <v>1</v>
      </c>
      <c r="BB65" s="44"/>
      <c r="BC65" s="44">
        <f t="shared" si="23"/>
        <v>0</v>
      </c>
      <c r="BD65" s="44">
        <f t="shared" si="24"/>
        <v>0.33333333333333331</v>
      </c>
      <c r="BE65" s="45">
        <f t="shared" si="25"/>
        <v>1</v>
      </c>
      <c r="BF65" s="110">
        <f t="shared" si="26"/>
        <v>0.27777777777777773</v>
      </c>
      <c r="BG65" s="110">
        <f t="shared" si="27"/>
        <v>0.5</v>
      </c>
      <c r="BH65" s="110">
        <f t="shared" si="28"/>
        <v>0.4</v>
      </c>
      <c r="BI65" s="110">
        <f t="shared" si="29"/>
        <v>0.58333333333333326</v>
      </c>
    </row>
    <row r="66" spans="1:61" ht="16.25" customHeight="1" x14ac:dyDescent="0.2">
      <c r="A66" s="88">
        <v>65</v>
      </c>
      <c r="B66" s="98">
        <v>16</v>
      </c>
      <c r="C66" s="86">
        <v>43447</v>
      </c>
      <c r="D66" s="99" t="s">
        <v>61</v>
      </c>
      <c r="E66" s="99" t="s">
        <v>62</v>
      </c>
      <c r="F66" s="98">
        <v>2</v>
      </c>
      <c r="G66" s="100">
        <v>1</v>
      </c>
      <c r="H66" s="80">
        <v>1</v>
      </c>
      <c r="I66" s="75"/>
      <c r="J66" s="75"/>
      <c r="K66" s="75">
        <v>0</v>
      </c>
      <c r="L66" s="80">
        <v>1</v>
      </c>
      <c r="M66" s="75">
        <v>0</v>
      </c>
      <c r="N66" s="76">
        <v>0</v>
      </c>
      <c r="O66" s="75"/>
      <c r="P66" s="75"/>
      <c r="Q66" s="75">
        <v>0</v>
      </c>
      <c r="R66" s="76">
        <v>1</v>
      </c>
      <c r="S66" s="31">
        <f t="shared" ref="S66:S80" si="60">SUM($H66:$K66)</f>
        <v>1</v>
      </c>
      <c r="T66" s="32">
        <f t="shared" ref="T66:T80" si="61">COUNTA($H66,$I66,$J66,$K66)</f>
        <v>2</v>
      </c>
      <c r="U66" s="34">
        <f t="shared" ref="U66:U80" si="62">$S66/$T66</f>
        <v>0.5</v>
      </c>
      <c r="V66" s="31">
        <f t="shared" ref="V66:V80" si="63">SUM($L66:$N66)</f>
        <v>1</v>
      </c>
      <c r="W66" s="32">
        <f t="shared" ref="W66:W80" si="64">COUNTA($L66,$M66,$N66)</f>
        <v>3</v>
      </c>
      <c r="X66" s="34">
        <f t="shared" ref="X66:X80" si="65">$V66/$W66</f>
        <v>0.33333333333333331</v>
      </c>
      <c r="Y66" s="31">
        <f t="shared" ref="Y66:Y80" si="66">SUM($O66:$R66)</f>
        <v>1</v>
      </c>
      <c r="Z66" s="32">
        <f t="shared" ref="Z66:Z80" si="67">COUNTA($O66,$P66,$Q66,$R66)</f>
        <v>2</v>
      </c>
      <c r="AA66" s="34">
        <f t="shared" ref="AA66:AA80" si="68">$Y66/$Z66</f>
        <v>0.5</v>
      </c>
      <c r="AB66" s="80">
        <v>1</v>
      </c>
      <c r="AC66" s="75">
        <v>1</v>
      </c>
      <c r="AD66" s="75">
        <v>1</v>
      </c>
      <c r="AE66" s="75">
        <v>1</v>
      </c>
      <c r="AF66" s="80">
        <v>1</v>
      </c>
      <c r="AG66" s="75">
        <v>1</v>
      </c>
      <c r="AH66" s="76">
        <v>1</v>
      </c>
      <c r="AI66" s="75"/>
      <c r="AJ66" s="75"/>
      <c r="AK66" s="75">
        <v>1</v>
      </c>
      <c r="AL66" s="76">
        <v>1</v>
      </c>
      <c r="AM66" s="31">
        <f t="shared" ref="AM66:AM80" si="69">SUM($AB66:$AE66)</f>
        <v>4</v>
      </c>
      <c r="AN66" s="32">
        <f t="shared" ref="AN66:AN80" si="70">COUNTA($AB66,$AC66,$AD66,$AE66)</f>
        <v>4</v>
      </c>
      <c r="AO66" s="33">
        <f t="shared" ref="AO66:AO80" si="71">$AM66/$AN66</f>
        <v>1</v>
      </c>
      <c r="AP66" s="31">
        <f t="shared" ref="AP66:AP80" si="72">SUM($AF66:$AH66)</f>
        <v>3</v>
      </c>
      <c r="AQ66" s="32">
        <f t="shared" ref="AQ66:AQ80" si="73">COUNTA($AF66,$AG66,$AH66)</f>
        <v>3</v>
      </c>
      <c r="AR66" s="34">
        <f t="shared" ref="AR66:AR80" si="74">$AP66/$AQ66</f>
        <v>1</v>
      </c>
      <c r="AS66" s="32">
        <f t="shared" ref="AS66:AS80" si="75">SUM($AI66:$AL66)</f>
        <v>2</v>
      </c>
      <c r="AT66" s="32">
        <f t="shared" ref="AT66:AT80" si="76">COUNTA($AI66,$AJ66,$AK66,$AL66)</f>
        <v>2</v>
      </c>
      <c r="AU66" s="34">
        <f t="shared" ref="AU66:AU80" si="77">$AS66/$AT66</f>
        <v>1</v>
      </c>
      <c r="AV66" s="43">
        <f t="shared" ref="AV66:AV80" si="78">$H66</f>
        <v>1</v>
      </c>
      <c r="AW66" s="44">
        <f t="shared" ref="AW66:AW80" si="79">($I66+$L66+$O66)/COUNTA($I66,$L66,$O66)</f>
        <v>1</v>
      </c>
      <c r="AX66" s="44">
        <f t="shared" ref="AX66:AX79" si="80">($J66+$M66+$P66)/COUNTA($J66,$M66,$P66)</f>
        <v>0</v>
      </c>
      <c r="AY66" s="44">
        <f t="shared" ref="AY66:AY80" si="81">($K66+$N66+$Q66)/3</f>
        <v>0</v>
      </c>
      <c r="AZ66" s="45">
        <f t="shared" ref="AZ66:AZ80" si="82">$R66</f>
        <v>1</v>
      </c>
      <c r="BA66" s="43">
        <f t="shared" ref="BA66:BA80" si="83">$AB66</f>
        <v>1</v>
      </c>
      <c r="BB66" s="44">
        <f t="shared" ref="BB66:BB80" si="84">($AC66+$AF66+$AI66)/COUNTA($AC66,$AF66,$AI66)</f>
        <v>1</v>
      </c>
      <c r="BC66" s="44">
        <f t="shared" ref="BC66:BC80" si="85">($AD66+$AG66+$AJ66)/COUNTA($AD66,$AG66,$AJ66)</f>
        <v>1</v>
      </c>
      <c r="BD66" s="44">
        <f t="shared" ref="BD66:BD80" si="86">($AE66+$AH66+$AK66)/3</f>
        <v>1</v>
      </c>
      <c r="BE66" s="45">
        <f t="shared" ref="BE66:BE80" si="87">$AL66</f>
        <v>1</v>
      </c>
      <c r="BF66" s="110">
        <f t="shared" si="26"/>
        <v>0.44444444444444442</v>
      </c>
      <c r="BG66" s="110">
        <f t="shared" si="27"/>
        <v>1</v>
      </c>
      <c r="BH66" s="110">
        <f t="shared" si="28"/>
        <v>0.6</v>
      </c>
      <c r="BI66" s="110">
        <f t="shared" si="29"/>
        <v>1</v>
      </c>
    </row>
    <row r="67" spans="1:61" ht="16.25" customHeight="1" x14ac:dyDescent="0.2">
      <c r="A67" s="90">
        <v>66</v>
      </c>
      <c r="B67" s="98">
        <v>17</v>
      </c>
      <c r="C67" s="86">
        <v>43447</v>
      </c>
      <c r="D67" s="99" t="s">
        <v>61</v>
      </c>
      <c r="E67" s="99" t="s">
        <v>62</v>
      </c>
      <c r="F67" s="98">
        <v>2</v>
      </c>
      <c r="G67" s="100">
        <v>1</v>
      </c>
      <c r="H67" s="80">
        <v>0</v>
      </c>
      <c r="I67" s="75">
        <v>0</v>
      </c>
      <c r="J67" s="75"/>
      <c r="K67" s="75">
        <v>1</v>
      </c>
      <c r="L67" s="80">
        <v>0</v>
      </c>
      <c r="M67" s="75"/>
      <c r="N67" s="76">
        <v>0</v>
      </c>
      <c r="O67" s="75"/>
      <c r="P67" s="75"/>
      <c r="Q67" s="75">
        <v>0</v>
      </c>
      <c r="R67" s="76">
        <v>1</v>
      </c>
      <c r="S67" s="31">
        <f t="shared" si="60"/>
        <v>1</v>
      </c>
      <c r="T67" s="32">
        <f t="shared" si="61"/>
        <v>3</v>
      </c>
      <c r="U67" s="34">
        <f t="shared" si="62"/>
        <v>0.33333333333333331</v>
      </c>
      <c r="V67" s="31">
        <f t="shared" si="63"/>
        <v>0</v>
      </c>
      <c r="W67" s="32">
        <f t="shared" si="64"/>
        <v>2</v>
      </c>
      <c r="X67" s="34">
        <f t="shared" si="65"/>
        <v>0</v>
      </c>
      <c r="Y67" s="31">
        <f t="shared" si="66"/>
        <v>1</v>
      </c>
      <c r="Z67" s="32">
        <f t="shared" si="67"/>
        <v>2</v>
      </c>
      <c r="AA67" s="34">
        <f t="shared" si="68"/>
        <v>0.5</v>
      </c>
      <c r="AB67" s="80">
        <v>1</v>
      </c>
      <c r="AC67" s="75"/>
      <c r="AD67" s="75"/>
      <c r="AE67" s="75">
        <v>0</v>
      </c>
      <c r="AF67" s="80">
        <v>1</v>
      </c>
      <c r="AG67" s="75">
        <v>1</v>
      </c>
      <c r="AH67" s="76">
        <v>1</v>
      </c>
      <c r="AI67" s="75"/>
      <c r="AJ67" s="75"/>
      <c r="AK67" s="75">
        <v>0</v>
      </c>
      <c r="AL67" s="76">
        <v>1</v>
      </c>
      <c r="AM67" s="31">
        <f t="shared" si="69"/>
        <v>1</v>
      </c>
      <c r="AN67" s="32">
        <f t="shared" si="70"/>
        <v>2</v>
      </c>
      <c r="AO67" s="33">
        <f t="shared" si="71"/>
        <v>0.5</v>
      </c>
      <c r="AP67" s="31">
        <f t="shared" si="72"/>
        <v>3</v>
      </c>
      <c r="AQ67" s="32">
        <f t="shared" si="73"/>
        <v>3</v>
      </c>
      <c r="AR67" s="34">
        <f t="shared" si="74"/>
        <v>1</v>
      </c>
      <c r="AS67" s="32">
        <f t="shared" si="75"/>
        <v>1</v>
      </c>
      <c r="AT67" s="32">
        <f t="shared" si="76"/>
        <v>2</v>
      </c>
      <c r="AU67" s="34">
        <f t="shared" si="77"/>
        <v>0.5</v>
      </c>
      <c r="AV67" s="43">
        <f t="shared" si="78"/>
        <v>0</v>
      </c>
      <c r="AW67" s="44">
        <f t="shared" si="79"/>
        <v>0</v>
      </c>
      <c r="AX67" s="44"/>
      <c r="AY67" s="44">
        <f t="shared" si="81"/>
        <v>0.33333333333333331</v>
      </c>
      <c r="AZ67" s="45">
        <f t="shared" si="82"/>
        <v>1</v>
      </c>
      <c r="BA67" s="43">
        <f t="shared" si="83"/>
        <v>1</v>
      </c>
      <c r="BB67" s="44">
        <f t="shared" si="84"/>
        <v>1</v>
      </c>
      <c r="BC67" s="44">
        <f t="shared" si="85"/>
        <v>1</v>
      </c>
      <c r="BD67" s="44">
        <f t="shared" si="86"/>
        <v>0.33333333333333331</v>
      </c>
      <c r="BE67" s="45">
        <f t="shared" si="87"/>
        <v>1</v>
      </c>
      <c r="BF67" s="110">
        <f t="shared" ref="BF67:BF80" si="88">($U67+$X67+$AA67)/COUNTA($U67,$X67,$AA67)</f>
        <v>0.27777777777777773</v>
      </c>
      <c r="BG67" s="110">
        <f t="shared" ref="BG67:BG80" si="89">($AO67+$AR67+$AU67)/COUNTA($AO67,$AR67,$AU67)</f>
        <v>0.66666666666666663</v>
      </c>
      <c r="BH67" s="110">
        <f t="shared" ref="BH67:BH80" si="90">($AV67+$AW67+$AX67+$AY67+$AZ67)/COUNTA($AV67,$AW67,$AX67,$AY67,$AZ67)</f>
        <v>0.33333333333333331</v>
      </c>
      <c r="BI67" s="110">
        <f t="shared" ref="BI67:BI80" si="91">($BA67+$BB67+$BC67+$BD67+$BE67)/COUNTA($BA67,$BB67,$BC67,$BD67,$BE67)</f>
        <v>0.86666666666666681</v>
      </c>
    </row>
    <row r="68" spans="1:61" ht="16.25" customHeight="1" x14ac:dyDescent="0.2">
      <c r="A68" s="88">
        <v>67</v>
      </c>
      <c r="B68" s="98">
        <v>18</v>
      </c>
      <c r="C68" s="86">
        <v>43447</v>
      </c>
      <c r="D68" s="99" t="s">
        <v>61</v>
      </c>
      <c r="E68" s="99" t="s">
        <v>62</v>
      </c>
      <c r="F68" s="98">
        <v>2</v>
      </c>
      <c r="G68" s="100">
        <v>1</v>
      </c>
      <c r="H68" s="80">
        <v>0</v>
      </c>
      <c r="I68" s="75"/>
      <c r="J68" s="75"/>
      <c r="K68" s="75">
        <v>0</v>
      </c>
      <c r="L68" s="80">
        <v>0</v>
      </c>
      <c r="M68" s="75"/>
      <c r="N68" s="76">
        <v>0</v>
      </c>
      <c r="O68" s="75"/>
      <c r="P68" s="75"/>
      <c r="Q68" s="75">
        <v>0</v>
      </c>
      <c r="R68" s="76">
        <v>1</v>
      </c>
      <c r="S68" s="31">
        <f t="shared" si="60"/>
        <v>0</v>
      </c>
      <c r="T68" s="32">
        <f t="shared" si="61"/>
        <v>2</v>
      </c>
      <c r="U68" s="34">
        <f t="shared" si="62"/>
        <v>0</v>
      </c>
      <c r="V68" s="31">
        <f t="shared" si="63"/>
        <v>0</v>
      </c>
      <c r="W68" s="32">
        <f t="shared" si="64"/>
        <v>2</v>
      </c>
      <c r="X68" s="34">
        <f t="shared" si="65"/>
        <v>0</v>
      </c>
      <c r="Y68" s="31">
        <f t="shared" si="66"/>
        <v>1</v>
      </c>
      <c r="Z68" s="32">
        <f t="shared" si="67"/>
        <v>2</v>
      </c>
      <c r="AA68" s="34">
        <f t="shared" si="68"/>
        <v>0.5</v>
      </c>
      <c r="AB68" s="80">
        <v>1</v>
      </c>
      <c r="AC68" s="75"/>
      <c r="AD68" s="75"/>
      <c r="AE68" s="75">
        <v>0</v>
      </c>
      <c r="AF68" s="80">
        <v>1</v>
      </c>
      <c r="AG68" s="75"/>
      <c r="AH68" s="76">
        <v>0</v>
      </c>
      <c r="AI68" s="75"/>
      <c r="AJ68" s="75"/>
      <c r="AK68" s="75">
        <v>0</v>
      </c>
      <c r="AL68" s="76">
        <v>1</v>
      </c>
      <c r="AM68" s="31">
        <f t="shared" si="69"/>
        <v>1</v>
      </c>
      <c r="AN68" s="32">
        <f t="shared" si="70"/>
        <v>2</v>
      </c>
      <c r="AO68" s="33">
        <f t="shared" si="71"/>
        <v>0.5</v>
      </c>
      <c r="AP68" s="31">
        <f t="shared" si="72"/>
        <v>1</v>
      </c>
      <c r="AQ68" s="32">
        <f t="shared" si="73"/>
        <v>2</v>
      </c>
      <c r="AR68" s="34">
        <f t="shared" si="74"/>
        <v>0.5</v>
      </c>
      <c r="AS68" s="32">
        <f t="shared" si="75"/>
        <v>1</v>
      </c>
      <c r="AT68" s="32">
        <f t="shared" si="76"/>
        <v>2</v>
      </c>
      <c r="AU68" s="34">
        <f t="shared" si="77"/>
        <v>0.5</v>
      </c>
      <c r="AV68" s="43">
        <f t="shared" si="78"/>
        <v>0</v>
      </c>
      <c r="AW68" s="44">
        <f t="shared" si="79"/>
        <v>0</v>
      </c>
      <c r="AX68" s="44"/>
      <c r="AY68" s="44">
        <f t="shared" si="81"/>
        <v>0</v>
      </c>
      <c r="AZ68" s="45">
        <f t="shared" si="82"/>
        <v>1</v>
      </c>
      <c r="BA68" s="43">
        <f t="shared" si="83"/>
        <v>1</v>
      </c>
      <c r="BB68" s="44">
        <f t="shared" si="84"/>
        <v>1</v>
      </c>
      <c r="BC68" s="44"/>
      <c r="BD68" s="44">
        <f t="shared" si="86"/>
        <v>0</v>
      </c>
      <c r="BE68" s="45">
        <f t="shared" si="87"/>
        <v>1</v>
      </c>
      <c r="BF68" s="110">
        <f t="shared" si="88"/>
        <v>0.16666666666666666</v>
      </c>
      <c r="BG68" s="110">
        <f t="shared" si="89"/>
        <v>0.5</v>
      </c>
      <c r="BH68" s="110">
        <f t="shared" si="90"/>
        <v>0.25</v>
      </c>
      <c r="BI68" s="110">
        <f t="shared" si="91"/>
        <v>0.75</v>
      </c>
    </row>
    <row r="69" spans="1:61" ht="16.25" customHeight="1" x14ac:dyDescent="0.2">
      <c r="A69" s="90">
        <v>68</v>
      </c>
      <c r="B69" s="98">
        <v>19</v>
      </c>
      <c r="C69" s="86">
        <v>43447</v>
      </c>
      <c r="D69" s="99" t="s">
        <v>61</v>
      </c>
      <c r="E69" s="99" t="s">
        <v>62</v>
      </c>
      <c r="F69" s="98">
        <v>2</v>
      </c>
      <c r="G69" s="100">
        <v>2</v>
      </c>
      <c r="H69" s="80">
        <v>0</v>
      </c>
      <c r="I69" s="75">
        <v>0</v>
      </c>
      <c r="J69" s="75"/>
      <c r="K69" s="75">
        <v>0</v>
      </c>
      <c r="L69" s="80">
        <v>0</v>
      </c>
      <c r="M69" s="75"/>
      <c r="N69" s="76">
        <v>1</v>
      </c>
      <c r="O69" s="75"/>
      <c r="P69" s="75"/>
      <c r="Q69" s="75">
        <v>1</v>
      </c>
      <c r="R69" s="76">
        <v>1</v>
      </c>
      <c r="S69" s="31">
        <f t="shared" si="60"/>
        <v>0</v>
      </c>
      <c r="T69" s="32">
        <f t="shared" si="61"/>
        <v>3</v>
      </c>
      <c r="U69" s="34">
        <f t="shared" si="62"/>
        <v>0</v>
      </c>
      <c r="V69" s="31">
        <f t="shared" si="63"/>
        <v>1</v>
      </c>
      <c r="W69" s="32">
        <f t="shared" si="64"/>
        <v>2</v>
      </c>
      <c r="X69" s="34">
        <f t="shared" si="65"/>
        <v>0.5</v>
      </c>
      <c r="Y69" s="31">
        <f t="shared" si="66"/>
        <v>2</v>
      </c>
      <c r="Z69" s="32">
        <f t="shared" si="67"/>
        <v>2</v>
      </c>
      <c r="AA69" s="34">
        <f t="shared" si="68"/>
        <v>1</v>
      </c>
      <c r="AB69" s="80">
        <v>1</v>
      </c>
      <c r="AC69" s="75"/>
      <c r="AD69" s="75">
        <v>0</v>
      </c>
      <c r="AE69" s="75">
        <v>0</v>
      </c>
      <c r="AF69" s="80"/>
      <c r="AG69" s="75">
        <v>0</v>
      </c>
      <c r="AH69" s="76">
        <v>0</v>
      </c>
      <c r="AI69" s="75"/>
      <c r="AJ69" s="75"/>
      <c r="AK69" s="75">
        <v>0</v>
      </c>
      <c r="AL69" s="76">
        <v>1</v>
      </c>
      <c r="AM69" s="31">
        <f t="shared" si="69"/>
        <v>1</v>
      </c>
      <c r="AN69" s="32">
        <f t="shared" si="70"/>
        <v>3</v>
      </c>
      <c r="AO69" s="33">
        <f t="shared" si="71"/>
        <v>0.33333333333333331</v>
      </c>
      <c r="AP69" s="31">
        <f t="shared" si="72"/>
        <v>0</v>
      </c>
      <c r="AQ69" s="32">
        <f t="shared" si="73"/>
        <v>2</v>
      </c>
      <c r="AR69" s="34">
        <f t="shared" si="74"/>
        <v>0</v>
      </c>
      <c r="AS69" s="32">
        <f t="shared" si="75"/>
        <v>1</v>
      </c>
      <c r="AT69" s="32">
        <f t="shared" si="76"/>
        <v>2</v>
      </c>
      <c r="AU69" s="34">
        <f t="shared" si="77"/>
        <v>0.5</v>
      </c>
      <c r="AV69" s="43">
        <f t="shared" si="78"/>
        <v>0</v>
      </c>
      <c r="AW69" s="44">
        <f t="shared" si="79"/>
        <v>0</v>
      </c>
      <c r="AX69" s="44"/>
      <c r="AY69" s="44">
        <f t="shared" si="81"/>
        <v>0.66666666666666663</v>
      </c>
      <c r="AZ69" s="45">
        <f t="shared" si="82"/>
        <v>1</v>
      </c>
      <c r="BA69" s="43">
        <f t="shared" si="83"/>
        <v>1</v>
      </c>
      <c r="BB69" s="44"/>
      <c r="BC69" s="44">
        <f t="shared" si="85"/>
        <v>0</v>
      </c>
      <c r="BD69" s="44">
        <f t="shared" si="86"/>
        <v>0</v>
      </c>
      <c r="BE69" s="45">
        <f t="shared" si="87"/>
        <v>1</v>
      </c>
      <c r="BF69" s="110">
        <f t="shared" si="88"/>
        <v>0.5</v>
      </c>
      <c r="BG69" s="110">
        <f t="shared" si="89"/>
        <v>0.27777777777777773</v>
      </c>
      <c r="BH69" s="110">
        <f t="shared" si="90"/>
        <v>0.41666666666666663</v>
      </c>
      <c r="BI69" s="110">
        <f t="shared" si="91"/>
        <v>0.5</v>
      </c>
    </row>
    <row r="70" spans="1:61" ht="16.25" customHeight="1" x14ac:dyDescent="0.2">
      <c r="A70" s="88">
        <v>69</v>
      </c>
      <c r="B70" s="98">
        <v>20</v>
      </c>
      <c r="C70" s="86">
        <v>43447</v>
      </c>
      <c r="D70" s="99" t="s">
        <v>61</v>
      </c>
      <c r="E70" s="99" t="s">
        <v>62</v>
      </c>
      <c r="F70" s="98">
        <v>2</v>
      </c>
      <c r="G70" s="100">
        <v>2</v>
      </c>
      <c r="H70" s="80">
        <v>0</v>
      </c>
      <c r="I70" s="75">
        <v>0</v>
      </c>
      <c r="J70" s="75"/>
      <c r="K70" s="75">
        <v>0</v>
      </c>
      <c r="L70" s="80">
        <v>0</v>
      </c>
      <c r="M70" s="75"/>
      <c r="N70" s="76">
        <v>0</v>
      </c>
      <c r="O70" s="75"/>
      <c r="P70" s="75"/>
      <c r="Q70" s="75">
        <v>0</v>
      </c>
      <c r="R70" s="76">
        <v>1</v>
      </c>
      <c r="S70" s="31">
        <f t="shared" si="60"/>
        <v>0</v>
      </c>
      <c r="T70" s="32">
        <f t="shared" si="61"/>
        <v>3</v>
      </c>
      <c r="U70" s="34">
        <f t="shared" si="62"/>
        <v>0</v>
      </c>
      <c r="V70" s="31">
        <f t="shared" si="63"/>
        <v>0</v>
      </c>
      <c r="W70" s="32">
        <f t="shared" si="64"/>
        <v>2</v>
      </c>
      <c r="X70" s="34">
        <f t="shared" si="65"/>
        <v>0</v>
      </c>
      <c r="Y70" s="31">
        <f t="shared" si="66"/>
        <v>1</v>
      </c>
      <c r="Z70" s="32">
        <f t="shared" si="67"/>
        <v>2</v>
      </c>
      <c r="AA70" s="34">
        <f t="shared" si="68"/>
        <v>0.5</v>
      </c>
      <c r="AB70" s="80">
        <v>1</v>
      </c>
      <c r="AC70" s="75"/>
      <c r="AD70" s="75"/>
      <c r="AE70" s="75">
        <v>0</v>
      </c>
      <c r="AF70" s="80"/>
      <c r="AG70" s="75">
        <v>1</v>
      </c>
      <c r="AH70" s="76">
        <v>0</v>
      </c>
      <c r="AI70" s="75"/>
      <c r="AJ70" s="75"/>
      <c r="AK70" s="75">
        <v>0</v>
      </c>
      <c r="AL70" s="76">
        <v>1</v>
      </c>
      <c r="AM70" s="31">
        <f t="shared" si="69"/>
        <v>1</v>
      </c>
      <c r="AN70" s="32">
        <f t="shared" si="70"/>
        <v>2</v>
      </c>
      <c r="AO70" s="33">
        <f t="shared" si="71"/>
        <v>0.5</v>
      </c>
      <c r="AP70" s="31">
        <f t="shared" si="72"/>
        <v>1</v>
      </c>
      <c r="AQ70" s="32">
        <f t="shared" si="73"/>
        <v>2</v>
      </c>
      <c r="AR70" s="34">
        <f t="shared" si="74"/>
        <v>0.5</v>
      </c>
      <c r="AS70" s="32">
        <f t="shared" si="75"/>
        <v>1</v>
      </c>
      <c r="AT70" s="32">
        <f t="shared" si="76"/>
        <v>2</v>
      </c>
      <c r="AU70" s="34">
        <f t="shared" si="77"/>
        <v>0.5</v>
      </c>
      <c r="AV70" s="43">
        <f t="shared" si="78"/>
        <v>0</v>
      </c>
      <c r="AW70" s="44">
        <f t="shared" si="79"/>
        <v>0</v>
      </c>
      <c r="AX70" s="44"/>
      <c r="AY70" s="44">
        <f t="shared" si="81"/>
        <v>0</v>
      </c>
      <c r="AZ70" s="45">
        <f t="shared" si="82"/>
        <v>1</v>
      </c>
      <c r="BA70" s="43">
        <f t="shared" si="83"/>
        <v>1</v>
      </c>
      <c r="BB70" s="44"/>
      <c r="BC70" s="44">
        <f t="shared" si="85"/>
        <v>1</v>
      </c>
      <c r="BD70" s="44">
        <f t="shared" si="86"/>
        <v>0</v>
      </c>
      <c r="BE70" s="45">
        <f t="shared" si="87"/>
        <v>1</v>
      </c>
      <c r="BF70" s="110">
        <f t="shared" si="88"/>
        <v>0.16666666666666666</v>
      </c>
      <c r="BG70" s="110">
        <f t="shared" si="89"/>
        <v>0.5</v>
      </c>
      <c r="BH70" s="110">
        <f t="shared" si="90"/>
        <v>0.25</v>
      </c>
      <c r="BI70" s="110">
        <f t="shared" si="91"/>
        <v>0.75</v>
      </c>
    </row>
    <row r="71" spans="1:61" ht="16.25" customHeight="1" x14ac:dyDescent="0.2">
      <c r="A71" s="90">
        <v>70</v>
      </c>
      <c r="B71" s="98">
        <v>21</v>
      </c>
      <c r="C71" s="86">
        <v>43447</v>
      </c>
      <c r="D71" s="99" t="s">
        <v>61</v>
      </c>
      <c r="E71" s="99" t="s">
        <v>62</v>
      </c>
      <c r="F71" s="98">
        <v>3</v>
      </c>
      <c r="G71" s="100">
        <v>1</v>
      </c>
      <c r="H71" s="80">
        <v>1</v>
      </c>
      <c r="I71" s="75">
        <v>1</v>
      </c>
      <c r="J71" s="75">
        <v>1</v>
      </c>
      <c r="K71" s="75">
        <v>0</v>
      </c>
      <c r="L71" s="80">
        <v>1</v>
      </c>
      <c r="M71" s="75"/>
      <c r="N71" s="76">
        <v>0</v>
      </c>
      <c r="O71" s="75"/>
      <c r="P71" s="75"/>
      <c r="Q71" s="75">
        <v>0</v>
      </c>
      <c r="R71" s="76">
        <v>1</v>
      </c>
      <c r="S71" s="31">
        <f t="shared" si="60"/>
        <v>3</v>
      </c>
      <c r="T71" s="32">
        <f t="shared" si="61"/>
        <v>4</v>
      </c>
      <c r="U71" s="34">
        <f t="shared" si="62"/>
        <v>0.75</v>
      </c>
      <c r="V71" s="31">
        <f t="shared" si="63"/>
        <v>1</v>
      </c>
      <c r="W71" s="32">
        <f t="shared" si="64"/>
        <v>2</v>
      </c>
      <c r="X71" s="34">
        <f t="shared" si="65"/>
        <v>0.5</v>
      </c>
      <c r="Y71" s="31">
        <f t="shared" si="66"/>
        <v>1</v>
      </c>
      <c r="Z71" s="32">
        <f t="shared" si="67"/>
        <v>2</v>
      </c>
      <c r="AA71" s="34">
        <f t="shared" si="68"/>
        <v>0.5</v>
      </c>
      <c r="AB71" s="80">
        <v>1</v>
      </c>
      <c r="AC71" s="75">
        <v>1</v>
      </c>
      <c r="AD71" s="75">
        <v>1</v>
      </c>
      <c r="AE71" s="75">
        <v>0</v>
      </c>
      <c r="AF71" s="80">
        <v>1</v>
      </c>
      <c r="AG71" s="75">
        <v>1</v>
      </c>
      <c r="AH71" s="76">
        <v>1</v>
      </c>
      <c r="AI71" s="75"/>
      <c r="AJ71" s="75"/>
      <c r="AK71" s="75">
        <v>0</v>
      </c>
      <c r="AL71" s="76">
        <v>1</v>
      </c>
      <c r="AM71" s="31">
        <f t="shared" si="69"/>
        <v>3</v>
      </c>
      <c r="AN71" s="32">
        <f t="shared" si="70"/>
        <v>4</v>
      </c>
      <c r="AO71" s="33">
        <f t="shared" si="71"/>
        <v>0.75</v>
      </c>
      <c r="AP71" s="31">
        <f t="shared" si="72"/>
        <v>3</v>
      </c>
      <c r="AQ71" s="32">
        <f t="shared" si="73"/>
        <v>3</v>
      </c>
      <c r="AR71" s="34">
        <f t="shared" si="74"/>
        <v>1</v>
      </c>
      <c r="AS71" s="32">
        <f t="shared" si="75"/>
        <v>1</v>
      </c>
      <c r="AT71" s="32">
        <f t="shared" si="76"/>
        <v>2</v>
      </c>
      <c r="AU71" s="34">
        <f t="shared" si="77"/>
        <v>0.5</v>
      </c>
      <c r="AV71" s="43">
        <f t="shared" si="78"/>
        <v>1</v>
      </c>
      <c r="AW71" s="44">
        <f t="shared" si="79"/>
        <v>1</v>
      </c>
      <c r="AX71" s="44">
        <f t="shared" si="80"/>
        <v>1</v>
      </c>
      <c r="AY71" s="44">
        <f t="shared" si="81"/>
        <v>0</v>
      </c>
      <c r="AZ71" s="45">
        <f t="shared" si="82"/>
        <v>1</v>
      </c>
      <c r="BA71" s="43">
        <f t="shared" si="83"/>
        <v>1</v>
      </c>
      <c r="BB71" s="44">
        <f t="shared" si="84"/>
        <v>1</v>
      </c>
      <c r="BC71" s="44">
        <f t="shared" si="85"/>
        <v>1</v>
      </c>
      <c r="BD71" s="44">
        <f t="shared" si="86"/>
        <v>0.33333333333333331</v>
      </c>
      <c r="BE71" s="45">
        <f t="shared" si="87"/>
        <v>1</v>
      </c>
      <c r="BF71" s="110">
        <f t="shared" si="88"/>
        <v>0.58333333333333337</v>
      </c>
      <c r="BG71" s="110">
        <f t="shared" si="89"/>
        <v>0.75</v>
      </c>
      <c r="BH71" s="110">
        <f t="shared" si="90"/>
        <v>0.8</v>
      </c>
      <c r="BI71" s="110">
        <f t="shared" si="91"/>
        <v>0.86666666666666681</v>
      </c>
    </row>
    <row r="72" spans="1:61" ht="16.25" customHeight="1" x14ac:dyDescent="0.2">
      <c r="A72" s="88">
        <v>71</v>
      </c>
      <c r="B72" s="98">
        <v>22</v>
      </c>
      <c r="C72" s="86">
        <v>43447</v>
      </c>
      <c r="D72" s="99" t="s">
        <v>61</v>
      </c>
      <c r="E72" s="99" t="s">
        <v>62</v>
      </c>
      <c r="F72" s="98">
        <v>3</v>
      </c>
      <c r="G72" s="100">
        <v>1</v>
      </c>
      <c r="H72" s="80">
        <v>0</v>
      </c>
      <c r="I72" s="75"/>
      <c r="J72" s="75">
        <v>0</v>
      </c>
      <c r="K72" s="75">
        <v>1</v>
      </c>
      <c r="L72" s="80">
        <v>1</v>
      </c>
      <c r="M72" s="75"/>
      <c r="N72" s="76">
        <v>0</v>
      </c>
      <c r="O72" s="75"/>
      <c r="P72" s="75"/>
      <c r="Q72" s="75">
        <v>1</v>
      </c>
      <c r="R72" s="76">
        <v>1</v>
      </c>
      <c r="S72" s="31">
        <f t="shared" si="60"/>
        <v>1</v>
      </c>
      <c r="T72" s="32">
        <f t="shared" si="61"/>
        <v>3</v>
      </c>
      <c r="U72" s="34">
        <f t="shared" si="62"/>
        <v>0.33333333333333331</v>
      </c>
      <c r="V72" s="31">
        <f t="shared" si="63"/>
        <v>1</v>
      </c>
      <c r="W72" s="32">
        <f t="shared" si="64"/>
        <v>2</v>
      </c>
      <c r="X72" s="34">
        <f t="shared" si="65"/>
        <v>0.5</v>
      </c>
      <c r="Y72" s="31">
        <f t="shared" si="66"/>
        <v>2</v>
      </c>
      <c r="Z72" s="32">
        <f t="shared" si="67"/>
        <v>2</v>
      </c>
      <c r="AA72" s="34">
        <f t="shared" si="68"/>
        <v>1</v>
      </c>
      <c r="AB72" s="80">
        <v>1</v>
      </c>
      <c r="AC72" s="75"/>
      <c r="AD72" s="75"/>
      <c r="AE72" s="75">
        <v>0</v>
      </c>
      <c r="AF72" s="80">
        <v>1</v>
      </c>
      <c r="AG72" s="75">
        <v>1</v>
      </c>
      <c r="AH72" s="76">
        <v>1</v>
      </c>
      <c r="AI72" s="75"/>
      <c r="AJ72" s="75"/>
      <c r="AK72" s="75">
        <v>1</v>
      </c>
      <c r="AL72" s="76">
        <v>1</v>
      </c>
      <c r="AM72" s="31">
        <f t="shared" si="69"/>
        <v>1</v>
      </c>
      <c r="AN72" s="32">
        <f t="shared" si="70"/>
        <v>2</v>
      </c>
      <c r="AO72" s="33">
        <f t="shared" si="71"/>
        <v>0.5</v>
      </c>
      <c r="AP72" s="31">
        <f t="shared" si="72"/>
        <v>3</v>
      </c>
      <c r="AQ72" s="32">
        <f t="shared" si="73"/>
        <v>3</v>
      </c>
      <c r="AR72" s="34">
        <f t="shared" si="74"/>
        <v>1</v>
      </c>
      <c r="AS72" s="32">
        <f t="shared" si="75"/>
        <v>2</v>
      </c>
      <c r="AT72" s="32">
        <f t="shared" si="76"/>
        <v>2</v>
      </c>
      <c r="AU72" s="34">
        <f t="shared" si="77"/>
        <v>1</v>
      </c>
      <c r="AV72" s="43">
        <f t="shared" si="78"/>
        <v>0</v>
      </c>
      <c r="AW72" s="44">
        <f t="shared" si="79"/>
        <v>1</v>
      </c>
      <c r="AX72" s="44">
        <f t="shared" si="80"/>
        <v>0</v>
      </c>
      <c r="AY72" s="44">
        <f t="shared" si="81"/>
        <v>0.66666666666666663</v>
      </c>
      <c r="AZ72" s="45">
        <f t="shared" si="82"/>
        <v>1</v>
      </c>
      <c r="BA72" s="43">
        <f t="shared" si="83"/>
        <v>1</v>
      </c>
      <c r="BB72" s="44">
        <f t="shared" si="84"/>
        <v>1</v>
      </c>
      <c r="BC72" s="44">
        <f t="shared" si="85"/>
        <v>1</v>
      </c>
      <c r="BD72" s="44">
        <f t="shared" si="86"/>
        <v>0.66666666666666663</v>
      </c>
      <c r="BE72" s="45">
        <f t="shared" si="87"/>
        <v>1</v>
      </c>
      <c r="BF72" s="110">
        <f t="shared" si="88"/>
        <v>0.61111111111111105</v>
      </c>
      <c r="BG72" s="110">
        <f t="shared" si="89"/>
        <v>0.83333333333333337</v>
      </c>
      <c r="BH72" s="110">
        <f t="shared" si="90"/>
        <v>0.53333333333333333</v>
      </c>
      <c r="BI72" s="110">
        <f t="shared" si="91"/>
        <v>0.93333333333333324</v>
      </c>
    </row>
    <row r="73" spans="1:61" ht="16.25" customHeight="1" x14ac:dyDescent="0.2">
      <c r="A73" s="90">
        <v>72</v>
      </c>
      <c r="B73" s="98">
        <v>23</v>
      </c>
      <c r="C73" s="86">
        <v>43447</v>
      </c>
      <c r="D73" s="99" t="s">
        <v>61</v>
      </c>
      <c r="E73" s="99" t="s">
        <v>62</v>
      </c>
      <c r="F73" s="98">
        <v>3</v>
      </c>
      <c r="G73" s="100">
        <v>1</v>
      </c>
      <c r="H73" s="80">
        <v>0</v>
      </c>
      <c r="I73" s="75"/>
      <c r="J73" s="75"/>
      <c r="K73" s="75">
        <v>1</v>
      </c>
      <c r="L73" s="80"/>
      <c r="M73" s="75">
        <v>0</v>
      </c>
      <c r="N73" s="76">
        <v>1</v>
      </c>
      <c r="O73" s="75"/>
      <c r="P73" s="75"/>
      <c r="Q73" s="75">
        <v>0</v>
      </c>
      <c r="R73" s="76">
        <v>1</v>
      </c>
      <c r="S73" s="31">
        <f t="shared" si="60"/>
        <v>1</v>
      </c>
      <c r="T73" s="32">
        <f t="shared" si="61"/>
        <v>2</v>
      </c>
      <c r="U73" s="34">
        <f t="shared" si="62"/>
        <v>0.5</v>
      </c>
      <c r="V73" s="31">
        <f t="shared" si="63"/>
        <v>1</v>
      </c>
      <c r="W73" s="32">
        <f t="shared" si="64"/>
        <v>2</v>
      </c>
      <c r="X73" s="34">
        <f t="shared" si="65"/>
        <v>0.5</v>
      </c>
      <c r="Y73" s="31">
        <f t="shared" si="66"/>
        <v>1</v>
      </c>
      <c r="Z73" s="32">
        <f t="shared" si="67"/>
        <v>2</v>
      </c>
      <c r="AA73" s="34">
        <f t="shared" si="68"/>
        <v>0.5</v>
      </c>
      <c r="AB73" s="80">
        <v>1</v>
      </c>
      <c r="AC73" s="75">
        <v>1</v>
      </c>
      <c r="AD73" s="75"/>
      <c r="AE73" s="75">
        <v>0</v>
      </c>
      <c r="AF73" s="80">
        <v>1</v>
      </c>
      <c r="AG73" s="75">
        <v>1</v>
      </c>
      <c r="AH73" s="76">
        <v>1</v>
      </c>
      <c r="AI73" s="75"/>
      <c r="AJ73" s="75"/>
      <c r="AK73" s="75">
        <v>0</v>
      </c>
      <c r="AL73" s="76">
        <v>1</v>
      </c>
      <c r="AM73" s="31">
        <f t="shared" si="69"/>
        <v>2</v>
      </c>
      <c r="AN73" s="32">
        <f t="shared" si="70"/>
        <v>3</v>
      </c>
      <c r="AO73" s="33">
        <f t="shared" si="71"/>
        <v>0.66666666666666663</v>
      </c>
      <c r="AP73" s="31">
        <f t="shared" si="72"/>
        <v>3</v>
      </c>
      <c r="AQ73" s="32">
        <f t="shared" si="73"/>
        <v>3</v>
      </c>
      <c r="AR73" s="34">
        <f t="shared" si="74"/>
        <v>1</v>
      </c>
      <c r="AS73" s="32">
        <f t="shared" si="75"/>
        <v>1</v>
      </c>
      <c r="AT73" s="32">
        <f t="shared" si="76"/>
        <v>2</v>
      </c>
      <c r="AU73" s="34">
        <f t="shared" si="77"/>
        <v>0.5</v>
      </c>
      <c r="AV73" s="43">
        <f t="shared" si="78"/>
        <v>0</v>
      </c>
      <c r="AW73" s="44"/>
      <c r="AX73" s="44">
        <f t="shared" si="80"/>
        <v>0</v>
      </c>
      <c r="AY73" s="44">
        <f t="shared" si="81"/>
        <v>0.66666666666666663</v>
      </c>
      <c r="AZ73" s="45">
        <f t="shared" si="82"/>
        <v>1</v>
      </c>
      <c r="BA73" s="43">
        <f t="shared" si="83"/>
        <v>1</v>
      </c>
      <c r="BB73" s="44">
        <f t="shared" si="84"/>
        <v>1</v>
      </c>
      <c r="BC73" s="44">
        <f t="shared" si="85"/>
        <v>1</v>
      </c>
      <c r="BD73" s="44">
        <f t="shared" si="86"/>
        <v>0.33333333333333331</v>
      </c>
      <c r="BE73" s="45">
        <f t="shared" si="87"/>
        <v>1</v>
      </c>
      <c r="BF73" s="110">
        <f t="shared" si="88"/>
        <v>0.5</v>
      </c>
      <c r="BG73" s="110">
        <f t="shared" si="89"/>
        <v>0.72222222222222221</v>
      </c>
      <c r="BH73" s="110">
        <f t="shared" si="90"/>
        <v>0.41666666666666663</v>
      </c>
      <c r="BI73" s="110">
        <f t="shared" si="91"/>
        <v>0.86666666666666681</v>
      </c>
    </row>
    <row r="74" spans="1:61" ht="16.25" customHeight="1" x14ac:dyDescent="0.2">
      <c r="A74" s="88">
        <v>73</v>
      </c>
      <c r="B74" s="98">
        <v>24</v>
      </c>
      <c r="C74" s="86">
        <v>43447</v>
      </c>
      <c r="D74" s="99" t="s">
        <v>61</v>
      </c>
      <c r="E74" s="99" t="s">
        <v>62</v>
      </c>
      <c r="F74" s="98">
        <v>3</v>
      </c>
      <c r="G74" s="100">
        <v>2</v>
      </c>
      <c r="H74" s="80">
        <v>0</v>
      </c>
      <c r="I74" s="75">
        <v>0</v>
      </c>
      <c r="J74" s="75"/>
      <c r="K74" s="75">
        <v>0</v>
      </c>
      <c r="L74" s="80"/>
      <c r="M74" s="75">
        <v>0</v>
      </c>
      <c r="N74" s="76">
        <v>0</v>
      </c>
      <c r="O74" s="75"/>
      <c r="P74" s="75"/>
      <c r="Q74" s="75">
        <v>0</v>
      </c>
      <c r="R74" s="76">
        <v>1</v>
      </c>
      <c r="S74" s="31">
        <f t="shared" si="60"/>
        <v>0</v>
      </c>
      <c r="T74" s="32">
        <f t="shared" si="61"/>
        <v>3</v>
      </c>
      <c r="U74" s="34">
        <f t="shared" si="62"/>
        <v>0</v>
      </c>
      <c r="V74" s="31">
        <f t="shared" si="63"/>
        <v>0</v>
      </c>
      <c r="W74" s="32">
        <f t="shared" si="64"/>
        <v>2</v>
      </c>
      <c r="X74" s="34">
        <f t="shared" si="65"/>
        <v>0</v>
      </c>
      <c r="Y74" s="31">
        <f t="shared" si="66"/>
        <v>1</v>
      </c>
      <c r="Z74" s="32">
        <f t="shared" si="67"/>
        <v>2</v>
      </c>
      <c r="AA74" s="34">
        <f t="shared" si="68"/>
        <v>0.5</v>
      </c>
      <c r="AB74" s="80">
        <v>1</v>
      </c>
      <c r="AC74" s="75"/>
      <c r="AD74" s="75"/>
      <c r="AE74" s="75">
        <v>0</v>
      </c>
      <c r="AF74" s="80">
        <v>1</v>
      </c>
      <c r="AG74" s="75">
        <v>1</v>
      </c>
      <c r="AH74" s="76">
        <v>0</v>
      </c>
      <c r="AI74" s="75"/>
      <c r="AJ74" s="75"/>
      <c r="AK74" s="75">
        <v>0</v>
      </c>
      <c r="AL74" s="76">
        <v>1</v>
      </c>
      <c r="AM74" s="31">
        <f t="shared" si="69"/>
        <v>1</v>
      </c>
      <c r="AN74" s="32">
        <f t="shared" si="70"/>
        <v>2</v>
      </c>
      <c r="AO74" s="33">
        <f t="shared" si="71"/>
        <v>0.5</v>
      </c>
      <c r="AP74" s="31">
        <f t="shared" si="72"/>
        <v>2</v>
      </c>
      <c r="AQ74" s="32">
        <f t="shared" si="73"/>
        <v>3</v>
      </c>
      <c r="AR74" s="34">
        <f t="shared" si="74"/>
        <v>0.66666666666666663</v>
      </c>
      <c r="AS74" s="32">
        <f t="shared" si="75"/>
        <v>1</v>
      </c>
      <c r="AT74" s="32">
        <f t="shared" si="76"/>
        <v>2</v>
      </c>
      <c r="AU74" s="34">
        <f t="shared" si="77"/>
        <v>0.5</v>
      </c>
      <c r="AV74" s="43">
        <f t="shared" si="78"/>
        <v>0</v>
      </c>
      <c r="AW74" s="44">
        <f t="shared" si="79"/>
        <v>0</v>
      </c>
      <c r="AX74" s="44">
        <f t="shared" si="80"/>
        <v>0</v>
      </c>
      <c r="AY74" s="44">
        <f t="shared" si="81"/>
        <v>0</v>
      </c>
      <c r="AZ74" s="45">
        <f t="shared" si="82"/>
        <v>1</v>
      </c>
      <c r="BA74" s="43">
        <f t="shared" si="83"/>
        <v>1</v>
      </c>
      <c r="BB74" s="44">
        <f t="shared" si="84"/>
        <v>1</v>
      </c>
      <c r="BC74" s="44">
        <f t="shared" si="85"/>
        <v>1</v>
      </c>
      <c r="BD74" s="44">
        <f t="shared" si="86"/>
        <v>0</v>
      </c>
      <c r="BE74" s="45">
        <f t="shared" si="87"/>
        <v>1</v>
      </c>
      <c r="BF74" s="110">
        <f t="shared" si="88"/>
        <v>0.16666666666666666</v>
      </c>
      <c r="BG74" s="110">
        <f t="shared" si="89"/>
        <v>0.55555555555555547</v>
      </c>
      <c r="BH74" s="110">
        <f t="shared" si="90"/>
        <v>0.2</v>
      </c>
      <c r="BI74" s="110">
        <f t="shared" si="91"/>
        <v>0.8</v>
      </c>
    </row>
    <row r="75" spans="1:61" ht="16.25" customHeight="1" x14ac:dyDescent="0.2">
      <c r="A75" s="90">
        <v>74</v>
      </c>
      <c r="B75" s="98">
        <v>25</v>
      </c>
      <c r="C75" s="86">
        <v>43447</v>
      </c>
      <c r="D75" s="99" t="s">
        <v>61</v>
      </c>
      <c r="E75" s="99" t="s">
        <v>62</v>
      </c>
      <c r="F75" s="98">
        <v>3</v>
      </c>
      <c r="G75" s="100">
        <v>2</v>
      </c>
      <c r="H75" s="80">
        <v>0</v>
      </c>
      <c r="I75" s="75"/>
      <c r="J75" s="75"/>
      <c r="K75" s="75">
        <v>0</v>
      </c>
      <c r="L75" s="80">
        <v>0</v>
      </c>
      <c r="M75" s="75"/>
      <c r="N75" s="76">
        <v>1</v>
      </c>
      <c r="O75" s="75"/>
      <c r="P75" s="75"/>
      <c r="Q75" s="75">
        <v>1</v>
      </c>
      <c r="R75" s="76">
        <v>1</v>
      </c>
      <c r="S75" s="31">
        <f t="shared" si="60"/>
        <v>0</v>
      </c>
      <c r="T75" s="32">
        <f t="shared" si="61"/>
        <v>2</v>
      </c>
      <c r="U75" s="34">
        <f t="shared" si="62"/>
        <v>0</v>
      </c>
      <c r="V75" s="31">
        <f t="shared" si="63"/>
        <v>1</v>
      </c>
      <c r="W75" s="32">
        <f t="shared" si="64"/>
        <v>2</v>
      </c>
      <c r="X75" s="34">
        <f t="shared" si="65"/>
        <v>0.5</v>
      </c>
      <c r="Y75" s="31">
        <f t="shared" si="66"/>
        <v>2</v>
      </c>
      <c r="Z75" s="32">
        <f t="shared" si="67"/>
        <v>2</v>
      </c>
      <c r="AA75" s="34">
        <f t="shared" si="68"/>
        <v>1</v>
      </c>
      <c r="AB75" s="80">
        <v>1</v>
      </c>
      <c r="AC75" s="75"/>
      <c r="AD75" s="75"/>
      <c r="AE75" s="75">
        <v>0</v>
      </c>
      <c r="AF75" s="80">
        <v>0</v>
      </c>
      <c r="AG75" s="75"/>
      <c r="AH75" s="76">
        <v>1</v>
      </c>
      <c r="AI75" s="75"/>
      <c r="AJ75" s="75"/>
      <c r="AK75" s="75">
        <v>1</v>
      </c>
      <c r="AL75" s="76">
        <v>1</v>
      </c>
      <c r="AM75" s="31">
        <f t="shared" si="69"/>
        <v>1</v>
      </c>
      <c r="AN75" s="32">
        <f t="shared" si="70"/>
        <v>2</v>
      </c>
      <c r="AO75" s="33">
        <f t="shared" si="71"/>
        <v>0.5</v>
      </c>
      <c r="AP75" s="31">
        <f t="shared" si="72"/>
        <v>1</v>
      </c>
      <c r="AQ75" s="32">
        <f t="shared" si="73"/>
        <v>2</v>
      </c>
      <c r="AR75" s="34">
        <f t="shared" si="74"/>
        <v>0.5</v>
      </c>
      <c r="AS75" s="32">
        <f t="shared" si="75"/>
        <v>2</v>
      </c>
      <c r="AT75" s="32">
        <f t="shared" si="76"/>
        <v>2</v>
      </c>
      <c r="AU75" s="34">
        <f t="shared" si="77"/>
        <v>1</v>
      </c>
      <c r="AV75" s="43">
        <f t="shared" si="78"/>
        <v>0</v>
      </c>
      <c r="AW75" s="44">
        <f t="shared" si="79"/>
        <v>0</v>
      </c>
      <c r="AX75" s="44"/>
      <c r="AY75" s="44">
        <f t="shared" si="81"/>
        <v>0.66666666666666663</v>
      </c>
      <c r="AZ75" s="45">
        <f t="shared" si="82"/>
        <v>1</v>
      </c>
      <c r="BA75" s="43">
        <f t="shared" si="83"/>
        <v>1</v>
      </c>
      <c r="BB75" s="44">
        <f t="shared" si="84"/>
        <v>0</v>
      </c>
      <c r="BC75" s="44"/>
      <c r="BD75" s="44">
        <f t="shared" si="86"/>
        <v>0.66666666666666663</v>
      </c>
      <c r="BE75" s="45">
        <f t="shared" si="87"/>
        <v>1</v>
      </c>
      <c r="BF75" s="110">
        <f t="shared" si="88"/>
        <v>0.5</v>
      </c>
      <c r="BG75" s="110">
        <f t="shared" si="89"/>
        <v>0.66666666666666663</v>
      </c>
      <c r="BH75" s="110">
        <f t="shared" si="90"/>
        <v>0.41666666666666663</v>
      </c>
      <c r="BI75" s="110">
        <f t="shared" si="91"/>
        <v>0.66666666666666663</v>
      </c>
    </row>
    <row r="76" spans="1:61" ht="16.25" customHeight="1" x14ac:dyDescent="0.2">
      <c r="A76" s="88">
        <v>75</v>
      </c>
      <c r="B76" s="98">
        <v>26</v>
      </c>
      <c r="C76" s="86">
        <v>43447</v>
      </c>
      <c r="D76" s="99" t="s">
        <v>61</v>
      </c>
      <c r="E76" s="99" t="s">
        <v>62</v>
      </c>
      <c r="F76" s="98">
        <v>3</v>
      </c>
      <c r="G76" s="100">
        <v>1</v>
      </c>
      <c r="H76" s="80">
        <v>1</v>
      </c>
      <c r="I76" s="75">
        <v>1</v>
      </c>
      <c r="J76" s="75">
        <v>0</v>
      </c>
      <c r="K76" s="75">
        <v>0</v>
      </c>
      <c r="L76" s="80">
        <v>1</v>
      </c>
      <c r="M76" s="75"/>
      <c r="N76" s="76">
        <v>0</v>
      </c>
      <c r="O76" s="75"/>
      <c r="P76" s="75"/>
      <c r="Q76" s="75">
        <v>0</v>
      </c>
      <c r="R76" s="76">
        <v>1</v>
      </c>
      <c r="S76" s="31">
        <f t="shared" si="60"/>
        <v>2</v>
      </c>
      <c r="T76" s="32">
        <f t="shared" si="61"/>
        <v>4</v>
      </c>
      <c r="U76" s="34">
        <f t="shared" si="62"/>
        <v>0.5</v>
      </c>
      <c r="V76" s="31">
        <f t="shared" si="63"/>
        <v>1</v>
      </c>
      <c r="W76" s="32">
        <f t="shared" si="64"/>
        <v>2</v>
      </c>
      <c r="X76" s="34">
        <f t="shared" si="65"/>
        <v>0.5</v>
      </c>
      <c r="Y76" s="31">
        <f t="shared" si="66"/>
        <v>1</v>
      </c>
      <c r="Z76" s="32">
        <f t="shared" si="67"/>
        <v>2</v>
      </c>
      <c r="AA76" s="34">
        <f t="shared" si="68"/>
        <v>0.5</v>
      </c>
      <c r="AB76" s="80">
        <v>1</v>
      </c>
      <c r="AC76" s="75"/>
      <c r="AD76" s="75"/>
      <c r="AE76" s="75">
        <v>0</v>
      </c>
      <c r="AF76" s="80">
        <v>1</v>
      </c>
      <c r="AG76" s="75"/>
      <c r="AH76" s="76">
        <v>0</v>
      </c>
      <c r="AI76" s="75"/>
      <c r="AJ76" s="75"/>
      <c r="AK76" s="75">
        <v>0</v>
      </c>
      <c r="AL76" s="76">
        <v>1</v>
      </c>
      <c r="AM76" s="31">
        <f t="shared" si="69"/>
        <v>1</v>
      </c>
      <c r="AN76" s="32">
        <f t="shared" si="70"/>
        <v>2</v>
      </c>
      <c r="AO76" s="33">
        <f t="shared" si="71"/>
        <v>0.5</v>
      </c>
      <c r="AP76" s="31">
        <f t="shared" si="72"/>
        <v>1</v>
      </c>
      <c r="AQ76" s="32">
        <f t="shared" si="73"/>
        <v>2</v>
      </c>
      <c r="AR76" s="34">
        <f t="shared" si="74"/>
        <v>0.5</v>
      </c>
      <c r="AS76" s="32">
        <f t="shared" si="75"/>
        <v>1</v>
      </c>
      <c r="AT76" s="32">
        <f t="shared" si="76"/>
        <v>2</v>
      </c>
      <c r="AU76" s="34">
        <f t="shared" si="77"/>
        <v>0.5</v>
      </c>
      <c r="AV76" s="43">
        <f t="shared" si="78"/>
        <v>1</v>
      </c>
      <c r="AW76" s="44">
        <f t="shared" si="79"/>
        <v>1</v>
      </c>
      <c r="AX76" s="44">
        <f t="shared" si="80"/>
        <v>0</v>
      </c>
      <c r="AY76" s="44">
        <f t="shared" si="81"/>
        <v>0</v>
      </c>
      <c r="AZ76" s="45">
        <f t="shared" si="82"/>
        <v>1</v>
      </c>
      <c r="BA76" s="43">
        <f t="shared" si="83"/>
        <v>1</v>
      </c>
      <c r="BB76" s="44">
        <f t="shared" si="84"/>
        <v>1</v>
      </c>
      <c r="BC76" s="44"/>
      <c r="BD76" s="44">
        <f t="shared" si="86"/>
        <v>0</v>
      </c>
      <c r="BE76" s="45">
        <f t="shared" si="87"/>
        <v>1</v>
      </c>
      <c r="BF76" s="110">
        <f t="shared" si="88"/>
        <v>0.5</v>
      </c>
      <c r="BG76" s="110">
        <f t="shared" si="89"/>
        <v>0.5</v>
      </c>
      <c r="BH76" s="110">
        <f t="shared" si="90"/>
        <v>0.6</v>
      </c>
      <c r="BI76" s="110">
        <f t="shared" si="91"/>
        <v>0.75</v>
      </c>
    </row>
    <row r="77" spans="1:61" ht="16.25" customHeight="1" x14ac:dyDescent="0.2">
      <c r="A77" s="90">
        <v>76</v>
      </c>
      <c r="B77" s="98">
        <v>27</v>
      </c>
      <c r="C77" s="86">
        <v>43447</v>
      </c>
      <c r="D77" s="99" t="s">
        <v>61</v>
      </c>
      <c r="E77" s="99" t="s">
        <v>62</v>
      </c>
      <c r="F77" s="98">
        <v>3</v>
      </c>
      <c r="G77" s="100">
        <v>1</v>
      </c>
      <c r="H77" s="80">
        <v>0</v>
      </c>
      <c r="I77" s="75"/>
      <c r="J77" s="75"/>
      <c r="K77" s="75">
        <v>0</v>
      </c>
      <c r="L77" s="80">
        <v>0</v>
      </c>
      <c r="M77" s="75">
        <v>0</v>
      </c>
      <c r="N77" s="76">
        <v>0</v>
      </c>
      <c r="O77" s="75"/>
      <c r="P77" s="75"/>
      <c r="Q77" s="75">
        <v>0</v>
      </c>
      <c r="R77" s="76">
        <v>1</v>
      </c>
      <c r="S77" s="31">
        <f t="shared" si="60"/>
        <v>0</v>
      </c>
      <c r="T77" s="32">
        <f t="shared" si="61"/>
        <v>2</v>
      </c>
      <c r="U77" s="34">
        <f t="shared" si="62"/>
        <v>0</v>
      </c>
      <c r="V77" s="31">
        <f t="shared" si="63"/>
        <v>0</v>
      </c>
      <c r="W77" s="32">
        <f t="shared" si="64"/>
        <v>3</v>
      </c>
      <c r="X77" s="34">
        <f t="shared" si="65"/>
        <v>0</v>
      </c>
      <c r="Y77" s="31">
        <f t="shared" si="66"/>
        <v>1</v>
      </c>
      <c r="Z77" s="32">
        <f t="shared" si="67"/>
        <v>2</v>
      </c>
      <c r="AA77" s="34">
        <f t="shared" si="68"/>
        <v>0.5</v>
      </c>
      <c r="AB77" s="80">
        <v>1</v>
      </c>
      <c r="AC77" s="75"/>
      <c r="AD77" s="75"/>
      <c r="AE77" s="75">
        <v>1</v>
      </c>
      <c r="AF77" s="80">
        <v>1</v>
      </c>
      <c r="AG77" s="75">
        <v>1</v>
      </c>
      <c r="AH77" s="76">
        <v>1</v>
      </c>
      <c r="AI77" s="75"/>
      <c r="AJ77" s="75"/>
      <c r="AK77" s="75">
        <v>1</v>
      </c>
      <c r="AL77" s="76">
        <v>1</v>
      </c>
      <c r="AM77" s="31">
        <f t="shared" si="69"/>
        <v>2</v>
      </c>
      <c r="AN77" s="32">
        <f t="shared" si="70"/>
        <v>2</v>
      </c>
      <c r="AO77" s="33">
        <f t="shared" si="71"/>
        <v>1</v>
      </c>
      <c r="AP77" s="31">
        <f t="shared" si="72"/>
        <v>3</v>
      </c>
      <c r="AQ77" s="32">
        <f t="shared" si="73"/>
        <v>3</v>
      </c>
      <c r="AR77" s="34">
        <f t="shared" si="74"/>
        <v>1</v>
      </c>
      <c r="AS77" s="32">
        <f t="shared" si="75"/>
        <v>2</v>
      </c>
      <c r="AT77" s="32">
        <f t="shared" si="76"/>
        <v>2</v>
      </c>
      <c r="AU77" s="34">
        <f t="shared" si="77"/>
        <v>1</v>
      </c>
      <c r="AV77" s="43">
        <f t="shared" si="78"/>
        <v>0</v>
      </c>
      <c r="AW77" s="44">
        <f t="shared" si="79"/>
        <v>0</v>
      </c>
      <c r="AX77" s="44">
        <f t="shared" si="80"/>
        <v>0</v>
      </c>
      <c r="AY77" s="44">
        <f t="shared" si="81"/>
        <v>0</v>
      </c>
      <c r="AZ77" s="45">
        <f t="shared" si="82"/>
        <v>1</v>
      </c>
      <c r="BA77" s="43">
        <f t="shared" si="83"/>
        <v>1</v>
      </c>
      <c r="BB77" s="44">
        <f t="shared" si="84"/>
        <v>1</v>
      </c>
      <c r="BC77" s="44">
        <f t="shared" si="85"/>
        <v>1</v>
      </c>
      <c r="BD77" s="44">
        <f t="shared" si="86"/>
        <v>1</v>
      </c>
      <c r="BE77" s="45">
        <f t="shared" si="87"/>
        <v>1</v>
      </c>
      <c r="BF77" s="110">
        <f t="shared" si="88"/>
        <v>0.16666666666666666</v>
      </c>
      <c r="BG77" s="110">
        <f t="shared" si="89"/>
        <v>1</v>
      </c>
      <c r="BH77" s="110">
        <f t="shared" si="90"/>
        <v>0.2</v>
      </c>
      <c r="BI77" s="110">
        <f t="shared" si="91"/>
        <v>1</v>
      </c>
    </row>
    <row r="78" spans="1:61" ht="16.25" customHeight="1" x14ac:dyDescent="0.2">
      <c r="A78" s="88">
        <v>77</v>
      </c>
      <c r="B78" s="98">
        <v>28</v>
      </c>
      <c r="C78" s="86">
        <v>43447</v>
      </c>
      <c r="D78" s="99" t="s">
        <v>61</v>
      </c>
      <c r="E78" s="99" t="s">
        <v>62</v>
      </c>
      <c r="F78" s="98">
        <v>3</v>
      </c>
      <c r="G78" s="100">
        <v>2</v>
      </c>
      <c r="H78" s="80">
        <v>0</v>
      </c>
      <c r="I78" s="75">
        <v>1</v>
      </c>
      <c r="J78" s="75"/>
      <c r="K78" s="75">
        <v>0</v>
      </c>
      <c r="L78" s="80">
        <v>0</v>
      </c>
      <c r="M78" s="75"/>
      <c r="N78" s="76">
        <v>0</v>
      </c>
      <c r="O78" s="75"/>
      <c r="P78" s="75"/>
      <c r="Q78" s="75">
        <v>0</v>
      </c>
      <c r="R78" s="76">
        <v>1</v>
      </c>
      <c r="S78" s="31">
        <f t="shared" si="60"/>
        <v>1</v>
      </c>
      <c r="T78" s="32">
        <f t="shared" si="61"/>
        <v>3</v>
      </c>
      <c r="U78" s="34">
        <f t="shared" si="62"/>
        <v>0.33333333333333331</v>
      </c>
      <c r="V78" s="31">
        <f t="shared" si="63"/>
        <v>0</v>
      </c>
      <c r="W78" s="32">
        <f t="shared" si="64"/>
        <v>2</v>
      </c>
      <c r="X78" s="34">
        <f t="shared" si="65"/>
        <v>0</v>
      </c>
      <c r="Y78" s="31">
        <f t="shared" si="66"/>
        <v>1</v>
      </c>
      <c r="Z78" s="32">
        <f t="shared" si="67"/>
        <v>2</v>
      </c>
      <c r="AA78" s="34">
        <f t="shared" si="68"/>
        <v>0.5</v>
      </c>
      <c r="AB78" s="80">
        <v>1</v>
      </c>
      <c r="AC78" s="75"/>
      <c r="AD78" s="75"/>
      <c r="AE78" s="75">
        <v>0</v>
      </c>
      <c r="AF78" s="80">
        <v>1</v>
      </c>
      <c r="AG78" s="75"/>
      <c r="AH78" s="76">
        <v>0</v>
      </c>
      <c r="AI78" s="75">
        <v>1</v>
      </c>
      <c r="AJ78" s="75"/>
      <c r="AK78" s="75">
        <v>0</v>
      </c>
      <c r="AL78" s="76">
        <v>1</v>
      </c>
      <c r="AM78" s="31">
        <f t="shared" si="69"/>
        <v>1</v>
      </c>
      <c r="AN78" s="32">
        <f t="shared" si="70"/>
        <v>2</v>
      </c>
      <c r="AO78" s="33">
        <f t="shared" si="71"/>
        <v>0.5</v>
      </c>
      <c r="AP78" s="31">
        <f t="shared" si="72"/>
        <v>1</v>
      </c>
      <c r="AQ78" s="32">
        <f t="shared" si="73"/>
        <v>2</v>
      </c>
      <c r="AR78" s="34">
        <f t="shared" si="74"/>
        <v>0.5</v>
      </c>
      <c r="AS78" s="32">
        <f t="shared" si="75"/>
        <v>2</v>
      </c>
      <c r="AT78" s="32">
        <f t="shared" si="76"/>
        <v>3</v>
      </c>
      <c r="AU78" s="34">
        <f t="shared" si="77"/>
        <v>0.66666666666666663</v>
      </c>
      <c r="AV78" s="43">
        <f t="shared" si="78"/>
        <v>0</v>
      </c>
      <c r="AW78" s="44">
        <f t="shared" si="79"/>
        <v>0.5</v>
      </c>
      <c r="AX78" s="44"/>
      <c r="AY78" s="44">
        <f t="shared" si="81"/>
        <v>0</v>
      </c>
      <c r="AZ78" s="45">
        <f t="shared" si="82"/>
        <v>1</v>
      </c>
      <c r="BA78" s="43">
        <f t="shared" si="83"/>
        <v>1</v>
      </c>
      <c r="BB78" s="44">
        <f t="shared" si="84"/>
        <v>1</v>
      </c>
      <c r="BC78" s="44"/>
      <c r="BD78" s="44">
        <f t="shared" si="86"/>
        <v>0</v>
      </c>
      <c r="BE78" s="45">
        <f t="shared" si="87"/>
        <v>1</v>
      </c>
      <c r="BF78" s="110">
        <f t="shared" si="88"/>
        <v>0.27777777777777773</v>
      </c>
      <c r="BG78" s="110">
        <f t="shared" si="89"/>
        <v>0.55555555555555547</v>
      </c>
      <c r="BH78" s="110">
        <f t="shared" si="90"/>
        <v>0.375</v>
      </c>
      <c r="BI78" s="110">
        <f t="shared" si="91"/>
        <v>0.75</v>
      </c>
    </row>
    <row r="79" spans="1:61" ht="16.25" customHeight="1" x14ac:dyDescent="0.2">
      <c r="A79" s="90">
        <v>78</v>
      </c>
      <c r="B79" s="98">
        <v>29</v>
      </c>
      <c r="C79" s="86">
        <v>43447</v>
      </c>
      <c r="D79" s="99" t="s">
        <v>61</v>
      </c>
      <c r="E79" s="99" t="s">
        <v>62</v>
      </c>
      <c r="F79" s="98">
        <v>3</v>
      </c>
      <c r="G79" s="100">
        <v>2</v>
      </c>
      <c r="H79" s="80">
        <v>1</v>
      </c>
      <c r="I79" s="75"/>
      <c r="J79" s="75">
        <v>0</v>
      </c>
      <c r="K79" s="75">
        <v>0</v>
      </c>
      <c r="L79" s="80">
        <v>0</v>
      </c>
      <c r="M79" s="75">
        <v>0</v>
      </c>
      <c r="N79" s="76">
        <v>0</v>
      </c>
      <c r="O79" s="75"/>
      <c r="P79" s="75"/>
      <c r="Q79" s="75">
        <v>0</v>
      </c>
      <c r="R79" s="76">
        <v>1</v>
      </c>
      <c r="S79" s="31">
        <f t="shared" si="60"/>
        <v>1</v>
      </c>
      <c r="T79" s="32">
        <f t="shared" si="61"/>
        <v>3</v>
      </c>
      <c r="U79" s="34">
        <f t="shared" si="62"/>
        <v>0.33333333333333331</v>
      </c>
      <c r="V79" s="31">
        <f t="shared" si="63"/>
        <v>0</v>
      </c>
      <c r="W79" s="32">
        <f t="shared" si="64"/>
        <v>3</v>
      </c>
      <c r="X79" s="34">
        <f t="shared" si="65"/>
        <v>0</v>
      </c>
      <c r="Y79" s="31">
        <f t="shared" si="66"/>
        <v>1</v>
      </c>
      <c r="Z79" s="32">
        <f t="shared" si="67"/>
        <v>2</v>
      </c>
      <c r="AA79" s="34">
        <f t="shared" si="68"/>
        <v>0.5</v>
      </c>
      <c r="AB79" s="80">
        <v>1</v>
      </c>
      <c r="AC79" s="75"/>
      <c r="AD79" s="75"/>
      <c r="AE79" s="75">
        <v>0</v>
      </c>
      <c r="AF79" s="80"/>
      <c r="AG79" s="75">
        <v>0</v>
      </c>
      <c r="AH79" s="76">
        <v>0</v>
      </c>
      <c r="AI79" s="75"/>
      <c r="AJ79" s="75"/>
      <c r="AK79" s="75">
        <v>0</v>
      </c>
      <c r="AL79" s="76">
        <v>1</v>
      </c>
      <c r="AM79" s="31">
        <f t="shared" si="69"/>
        <v>1</v>
      </c>
      <c r="AN79" s="32">
        <f t="shared" si="70"/>
        <v>2</v>
      </c>
      <c r="AO79" s="33">
        <f t="shared" si="71"/>
        <v>0.5</v>
      </c>
      <c r="AP79" s="31">
        <f t="shared" si="72"/>
        <v>0</v>
      </c>
      <c r="AQ79" s="32">
        <f t="shared" si="73"/>
        <v>2</v>
      </c>
      <c r="AR79" s="34">
        <f t="shared" si="74"/>
        <v>0</v>
      </c>
      <c r="AS79" s="32">
        <f t="shared" si="75"/>
        <v>1</v>
      </c>
      <c r="AT79" s="32">
        <f t="shared" si="76"/>
        <v>2</v>
      </c>
      <c r="AU79" s="34">
        <f t="shared" si="77"/>
        <v>0.5</v>
      </c>
      <c r="AV79" s="43">
        <f t="shared" si="78"/>
        <v>1</v>
      </c>
      <c r="AW79" s="44">
        <f t="shared" si="79"/>
        <v>0</v>
      </c>
      <c r="AX79" s="44">
        <f t="shared" si="80"/>
        <v>0</v>
      </c>
      <c r="AY79" s="44">
        <f t="shared" si="81"/>
        <v>0</v>
      </c>
      <c r="AZ79" s="45">
        <f t="shared" si="82"/>
        <v>1</v>
      </c>
      <c r="BA79" s="43">
        <f t="shared" si="83"/>
        <v>1</v>
      </c>
      <c r="BB79" s="44"/>
      <c r="BC79" s="44">
        <f t="shared" si="85"/>
        <v>0</v>
      </c>
      <c r="BD79" s="44">
        <f t="shared" si="86"/>
        <v>0</v>
      </c>
      <c r="BE79" s="45">
        <f t="shared" si="87"/>
        <v>1</v>
      </c>
      <c r="BF79" s="110">
        <f t="shared" si="88"/>
        <v>0.27777777777777773</v>
      </c>
      <c r="BG79" s="110">
        <f t="shared" si="89"/>
        <v>0.33333333333333331</v>
      </c>
      <c r="BH79" s="110">
        <f t="shared" si="90"/>
        <v>0.4</v>
      </c>
      <c r="BI79" s="110">
        <f t="shared" si="91"/>
        <v>0.5</v>
      </c>
    </row>
    <row r="80" spans="1:61" ht="16.25" customHeight="1" thickBot="1" x14ac:dyDescent="0.25">
      <c r="A80" s="92">
        <v>79</v>
      </c>
      <c r="B80" s="101">
        <v>30</v>
      </c>
      <c r="C80" s="87">
        <v>43447</v>
      </c>
      <c r="D80" s="102" t="s">
        <v>61</v>
      </c>
      <c r="E80" s="102" t="s">
        <v>62</v>
      </c>
      <c r="F80" s="101">
        <v>3</v>
      </c>
      <c r="G80" s="103">
        <v>2</v>
      </c>
      <c r="H80" s="81">
        <v>1</v>
      </c>
      <c r="I80" s="77"/>
      <c r="J80" s="77"/>
      <c r="K80" s="77">
        <v>0</v>
      </c>
      <c r="L80" s="81">
        <v>0</v>
      </c>
      <c r="M80" s="77"/>
      <c r="N80" s="78">
        <v>0</v>
      </c>
      <c r="O80" s="77"/>
      <c r="P80" s="77"/>
      <c r="Q80" s="77">
        <v>0</v>
      </c>
      <c r="R80" s="78">
        <v>1</v>
      </c>
      <c r="S80" s="35">
        <f t="shared" si="60"/>
        <v>1</v>
      </c>
      <c r="T80" s="36">
        <f t="shared" si="61"/>
        <v>2</v>
      </c>
      <c r="U80" s="38">
        <f t="shared" si="62"/>
        <v>0.5</v>
      </c>
      <c r="V80" s="35">
        <f t="shared" si="63"/>
        <v>0</v>
      </c>
      <c r="W80" s="36">
        <f t="shared" si="64"/>
        <v>2</v>
      </c>
      <c r="X80" s="38">
        <f t="shared" si="65"/>
        <v>0</v>
      </c>
      <c r="Y80" s="35">
        <f t="shared" si="66"/>
        <v>1</v>
      </c>
      <c r="Z80" s="36">
        <f t="shared" si="67"/>
        <v>2</v>
      </c>
      <c r="AA80" s="38">
        <f t="shared" si="68"/>
        <v>0.5</v>
      </c>
      <c r="AB80" s="81">
        <v>0</v>
      </c>
      <c r="AC80" s="77">
        <v>1</v>
      </c>
      <c r="AD80" s="77"/>
      <c r="AE80" s="77">
        <v>0</v>
      </c>
      <c r="AF80" s="81">
        <v>1</v>
      </c>
      <c r="AG80" s="77">
        <v>1</v>
      </c>
      <c r="AH80" s="78">
        <v>0</v>
      </c>
      <c r="AI80" s="77"/>
      <c r="AJ80" s="77"/>
      <c r="AK80" s="77">
        <v>0</v>
      </c>
      <c r="AL80" s="78">
        <v>1</v>
      </c>
      <c r="AM80" s="35">
        <f t="shared" si="69"/>
        <v>1</v>
      </c>
      <c r="AN80" s="36">
        <f t="shared" si="70"/>
        <v>3</v>
      </c>
      <c r="AO80" s="37">
        <f t="shared" si="71"/>
        <v>0.33333333333333331</v>
      </c>
      <c r="AP80" s="35">
        <f t="shared" si="72"/>
        <v>2</v>
      </c>
      <c r="AQ80" s="36">
        <f t="shared" si="73"/>
        <v>3</v>
      </c>
      <c r="AR80" s="38">
        <f t="shared" si="74"/>
        <v>0.66666666666666663</v>
      </c>
      <c r="AS80" s="36">
        <f t="shared" si="75"/>
        <v>1</v>
      </c>
      <c r="AT80" s="36">
        <f t="shared" si="76"/>
        <v>2</v>
      </c>
      <c r="AU80" s="38">
        <f t="shared" si="77"/>
        <v>0.5</v>
      </c>
      <c r="AV80" s="46">
        <f t="shared" si="78"/>
        <v>1</v>
      </c>
      <c r="AW80" s="47">
        <f t="shared" si="79"/>
        <v>0</v>
      </c>
      <c r="AX80" s="47"/>
      <c r="AY80" s="47">
        <f t="shared" si="81"/>
        <v>0</v>
      </c>
      <c r="AZ80" s="48">
        <f t="shared" si="82"/>
        <v>1</v>
      </c>
      <c r="BA80" s="46">
        <f t="shared" si="83"/>
        <v>0</v>
      </c>
      <c r="BB80" s="47">
        <f t="shared" si="84"/>
        <v>1</v>
      </c>
      <c r="BC80" s="47">
        <f t="shared" si="85"/>
        <v>1</v>
      </c>
      <c r="BD80" s="47">
        <f t="shared" si="86"/>
        <v>0</v>
      </c>
      <c r="BE80" s="48">
        <f t="shared" si="87"/>
        <v>1</v>
      </c>
      <c r="BF80" s="110">
        <f t="shared" si="88"/>
        <v>0.33333333333333331</v>
      </c>
      <c r="BG80" s="110">
        <f t="shared" si="89"/>
        <v>0.5</v>
      </c>
      <c r="BH80" s="110">
        <f t="shared" si="90"/>
        <v>0.5</v>
      </c>
      <c r="BI80" s="110">
        <f t="shared" si="91"/>
        <v>0.6</v>
      </c>
    </row>
    <row r="81" spans="1:57" ht="16.25" customHeight="1" x14ac:dyDescent="0.2">
      <c r="A81" s="104"/>
      <c r="C81" s="15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22"/>
      <c r="T81" s="13"/>
      <c r="U81" s="14"/>
      <c r="V81" s="13"/>
      <c r="W81" s="13"/>
      <c r="X81" s="14"/>
      <c r="Y81" s="13"/>
      <c r="Z81" s="13"/>
      <c r="AA81" s="14"/>
      <c r="AB81" s="23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22"/>
      <c r="AN81" s="13"/>
      <c r="AO81" s="14"/>
      <c r="AP81" s="13"/>
      <c r="AQ81" s="13"/>
      <c r="AR81" s="14"/>
      <c r="AS81" s="13"/>
      <c r="AT81" s="13"/>
      <c r="AU81" s="24"/>
      <c r="AV81" s="26"/>
      <c r="AW81" s="27"/>
      <c r="AX81" s="27"/>
      <c r="AY81" s="27"/>
      <c r="AZ81" s="28"/>
      <c r="BA81" s="26"/>
      <c r="BB81" s="27"/>
      <c r="BC81" s="27"/>
      <c r="BD81" s="27"/>
      <c r="BE81" s="28"/>
    </row>
    <row r="82" spans="1:57" ht="16.25" customHeight="1" x14ac:dyDescent="0.2">
      <c r="A82" s="105"/>
      <c r="C82" s="15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22"/>
      <c r="T82" s="13"/>
      <c r="U82" s="14"/>
      <c r="V82" s="13"/>
      <c r="W82" s="13"/>
      <c r="X82" s="14"/>
      <c r="Y82" s="13"/>
      <c r="Z82" s="13"/>
      <c r="AA82" s="14"/>
      <c r="AB82" s="23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22"/>
      <c r="AN82" s="13"/>
      <c r="AO82" s="14"/>
      <c r="AP82" s="13"/>
      <c r="AQ82" s="13"/>
      <c r="AR82" s="14"/>
      <c r="AS82" s="13"/>
      <c r="AT82" s="13"/>
      <c r="AU82" s="24"/>
      <c r="AV82" s="26"/>
      <c r="AW82" s="27"/>
      <c r="AX82" s="27"/>
      <c r="AY82" s="27"/>
      <c r="AZ82" s="28"/>
      <c r="BA82" s="26"/>
      <c r="BB82" s="27"/>
      <c r="BC82" s="27"/>
      <c r="BD82" s="27"/>
      <c r="BE82" s="28"/>
    </row>
    <row r="83" spans="1:57" ht="16.25" customHeight="1" x14ac:dyDescent="0.2">
      <c r="A83" s="104"/>
      <c r="C83" s="15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22"/>
      <c r="T83" s="13"/>
      <c r="U83" s="14"/>
      <c r="V83" s="13"/>
      <c r="W83" s="13"/>
      <c r="X83" s="14"/>
      <c r="Y83" s="13"/>
      <c r="Z83" s="13"/>
      <c r="AA83" s="14"/>
      <c r="AB83" s="23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22"/>
      <c r="AN83" s="13"/>
      <c r="AO83" s="14"/>
      <c r="AP83" s="13"/>
      <c r="AQ83" s="13"/>
      <c r="AR83" s="14"/>
      <c r="AS83" s="13"/>
      <c r="AT83" s="13"/>
      <c r="AU83" s="24"/>
      <c r="AV83" s="26"/>
      <c r="AW83" s="27"/>
      <c r="AX83" s="27"/>
      <c r="AY83" s="27"/>
      <c r="AZ83" s="28"/>
      <c r="BA83" s="26"/>
      <c r="BB83" s="27"/>
      <c r="BC83" s="27"/>
      <c r="BD83" s="27"/>
      <c r="BE83" s="28"/>
    </row>
    <row r="84" spans="1:57" ht="16.25" customHeight="1" x14ac:dyDescent="0.2">
      <c r="A84" s="105"/>
      <c r="C84" s="15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22"/>
      <c r="T84" s="13"/>
      <c r="U84" s="14"/>
      <c r="V84" s="13"/>
      <c r="W84" s="13"/>
      <c r="X84" s="14"/>
      <c r="Y84" s="13"/>
      <c r="Z84" s="13"/>
      <c r="AA84" s="14"/>
      <c r="AB84" s="23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22"/>
      <c r="AN84" s="13"/>
      <c r="AO84" s="14"/>
      <c r="AP84" s="13"/>
      <c r="AQ84" s="13"/>
      <c r="AR84" s="14"/>
      <c r="AS84" s="13"/>
      <c r="AT84" s="13"/>
      <c r="AU84" s="24"/>
      <c r="AV84" s="26"/>
      <c r="AW84" s="27"/>
      <c r="AX84" s="27"/>
      <c r="AY84" s="27"/>
      <c r="AZ84" s="28"/>
      <c r="BA84" s="26"/>
      <c r="BB84" s="27"/>
      <c r="BC84" s="27"/>
      <c r="BD84" s="27"/>
      <c r="BE84" s="28"/>
    </row>
    <row r="85" spans="1:57" ht="16.25" customHeight="1" x14ac:dyDescent="0.2">
      <c r="A85" s="104"/>
      <c r="C85" s="15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22"/>
      <c r="T85" s="13"/>
      <c r="U85" s="14"/>
      <c r="V85" s="13"/>
      <c r="W85" s="13"/>
      <c r="X85" s="14"/>
      <c r="Y85" s="13"/>
      <c r="Z85" s="13"/>
      <c r="AA85" s="14"/>
      <c r="AB85" s="23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22"/>
      <c r="AN85" s="13"/>
      <c r="AO85" s="14"/>
      <c r="AP85" s="13"/>
      <c r="AQ85" s="13"/>
      <c r="AR85" s="14"/>
      <c r="AS85" s="13"/>
      <c r="AT85" s="13"/>
      <c r="AU85" s="24"/>
      <c r="AV85" s="26"/>
      <c r="AW85" s="27"/>
      <c r="AX85" s="27"/>
      <c r="AY85" s="27"/>
      <c r="AZ85" s="28"/>
      <c r="BA85" s="26"/>
      <c r="BB85" s="27"/>
      <c r="BC85" s="27"/>
      <c r="BD85" s="27"/>
      <c r="BE85" s="28"/>
    </row>
    <row r="86" spans="1:57" ht="16.25" customHeight="1" x14ac:dyDescent="0.2">
      <c r="A86" s="105"/>
      <c r="C86" s="15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22"/>
      <c r="T86" s="13"/>
      <c r="U86" s="14"/>
      <c r="V86" s="13"/>
      <c r="W86" s="13"/>
      <c r="X86" s="14"/>
      <c r="Y86" s="13"/>
      <c r="Z86" s="13"/>
      <c r="AA86" s="14"/>
      <c r="AB86" s="23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22"/>
      <c r="AN86" s="13"/>
      <c r="AO86" s="14"/>
      <c r="AP86" s="13"/>
      <c r="AQ86" s="13"/>
      <c r="AR86" s="14"/>
      <c r="AS86" s="13"/>
      <c r="AT86" s="13"/>
      <c r="AU86" s="24"/>
      <c r="AV86" s="26"/>
      <c r="AW86" s="27"/>
      <c r="AX86" s="27"/>
      <c r="AY86" s="27"/>
      <c r="AZ86" s="28"/>
      <c r="BA86" s="26"/>
      <c r="BB86" s="27"/>
      <c r="BC86" s="27"/>
      <c r="BD86" s="27"/>
      <c r="BE86" s="28"/>
    </row>
    <row r="87" spans="1:57" ht="16.25" customHeight="1" x14ac:dyDescent="0.2">
      <c r="A87" s="104"/>
      <c r="C87" s="15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22"/>
      <c r="T87" s="13"/>
      <c r="U87" s="14"/>
      <c r="V87" s="13"/>
      <c r="W87" s="13"/>
      <c r="X87" s="14"/>
      <c r="Y87" s="13"/>
      <c r="Z87" s="13"/>
      <c r="AA87" s="14"/>
      <c r="AB87" s="23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22"/>
      <c r="AN87" s="13"/>
      <c r="AO87" s="14"/>
      <c r="AP87" s="13"/>
      <c r="AQ87" s="13"/>
      <c r="AR87" s="14"/>
      <c r="AS87" s="13"/>
      <c r="AT87" s="13"/>
      <c r="AU87" s="24"/>
      <c r="AV87" s="26"/>
      <c r="AW87" s="27"/>
      <c r="AX87" s="27"/>
      <c r="AY87" s="27"/>
      <c r="AZ87" s="28"/>
      <c r="BA87" s="26"/>
      <c r="BB87" s="27"/>
      <c r="BC87" s="27"/>
      <c r="BD87" s="27"/>
      <c r="BE87" s="28"/>
    </row>
    <row r="88" spans="1:57" ht="16.25" customHeight="1" x14ac:dyDescent="0.2">
      <c r="A88" s="105"/>
      <c r="C88" s="15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22"/>
      <c r="T88" s="13"/>
      <c r="U88" s="14"/>
      <c r="V88" s="13"/>
      <c r="W88" s="13"/>
      <c r="X88" s="14"/>
      <c r="Y88" s="13"/>
      <c r="Z88" s="13"/>
      <c r="AA88" s="14"/>
      <c r="AB88" s="23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22"/>
      <c r="AN88" s="13"/>
      <c r="AO88" s="14"/>
      <c r="AP88" s="13"/>
      <c r="AQ88" s="13"/>
      <c r="AR88" s="14"/>
      <c r="AS88" s="13"/>
      <c r="AT88" s="13"/>
      <c r="AU88" s="24"/>
      <c r="AV88" s="26"/>
      <c r="AW88" s="27"/>
      <c r="AX88" s="27"/>
      <c r="AY88" s="27"/>
      <c r="AZ88" s="28"/>
      <c r="BA88" s="26"/>
      <c r="BB88" s="27"/>
      <c r="BC88" s="27"/>
      <c r="BD88" s="27"/>
      <c r="BE88" s="28"/>
    </row>
    <row r="89" spans="1:57" ht="16.25" customHeight="1" x14ac:dyDescent="0.2">
      <c r="A89" s="104"/>
      <c r="C89" s="15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22"/>
      <c r="T89" s="13"/>
      <c r="U89" s="14"/>
      <c r="V89" s="13"/>
      <c r="W89" s="13"/>
      <c r="X89" s="14"/>
      <c r="Y89" s="13"/>
      <c r="Z89" s="13"/>
      <c r="AA89" s="14"/>
      <c r="AB89" s="23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22"/>
      <c r="AN89" s="13"/>
      <c r="AO89" s="14"/>
      <c r="AP89" s="13"/>
      <c r="AQ89" s="13"/>
      <c r="AR89" s="14"/>
      <c r="AS89" s="13"/>
      <c r="AT89" s="13"/>
      <c r="AU89" s="24"/>
      <c r="AV89" s="26"/>
      <c r="AW89" s="27"/>
      <c r="AX89" s="27"/>
      <c r="AY89" s="27"/>
      <c r="AZ89" s="28"/>
      <c r="BA89" s="26"/>
      <c r="BB89" s="27"/>
      <c r="BC89" s="27"/>
      <c r="BD89" s="27"/>
      <c r="BE89" s="28"/>
    </row>
    <row r="90" spans="1:57" ht="16.25" customHeight="1" x14ac:dyDescent="0.2">
      <c r="A90" s="105"/>
      <c r="C90" s="15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22"/>
      <c r="T90" s="13"/>
      <c r="U90" s="14"/>
      <c r="V90" s="13"/>
      <c r="W90" s="13"/>
      <c r="X90" s="14"/>
      <c r="Y90" s="13"/>
      <c r="Z90" s="13"/>
      <c r="AA90" s="14"/>
      <c r="AB90" s="23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22"/>
      <c r="AN90" s="13"/>
      <c r="AO90" s="14"/>
      <c r="AP90" s="13"/>
      <c r="AQ90" s="13"/>
      <c r="AR90" s="14"/>
      <c r="AS90" s="13"/>
      <c r="AT90" s="13"/>
      <c r="AU90" s="24"/>
      <c r="AV90" s="26"/>
      <c r="AW90" s="27"/>
      <c r="AX90" s="27"/>
      <c r="AY90" s="27"/>
      <c r="AZ90" s="28"/>
      <c r="BA90" s="26"/>
      <c r="BB90" s="27"/>
      <c r="BC90" s="27"/>
      <c r="BD90" s="27"/>
      <c r="BE90" s="28"/>
    </row>
    <row r="91" spans="1:57" ht="16.25" customHeight="1" x14ac:dyDescent="0.2">
      <c r="A91" s="104"/>
      <c r="C91" s="15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22"/>
      <c r="T91" s="13"/>
      <c r="U91" s="14"/>
      <c r="V91" s="13"/>
      <c r="W91" s="13"/>
      <c r="X91" s="14"/>
      <c r="Y91" s="13"/>
      <c r="Z91" s="13"/>
      <c r="AA91" s="14"/>
      <c r="AB91" s="23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22"/>
      <c r="AN91" s="13"/>
      <c r="AO91" s="14"/>
      <c r="AP91" s="13"/>
      <c r="AQ91" s="13"/>
      <c r="AR91" s="14"/>
      <c r="AS91" s="13"/>
      <c r="AT91" s="13"/>
      <c r="AU91" s="24"/>
      <c r="AV91" s="26"/>
      <c r="AW91" s="27"/>
      <c r="AX91" s="27"/>
      <c r="AY91" s="27"/>
      <c r="AZ91" s="28"/>
      <c r="BA91" s="26"/>
      <c r="BB91" s="27"/>
      <c r="BC91" s="27"/>
      <c r="BD91" s="27"/>
      <c r="BE91" s="28"/>
    </row>
    <row r="92" spans="1:57" ht="16.25" customHeight="1" x14ac:dyDescent="0.2">
      <c r="A92" s="105"/>
      <c r="C92" s="15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22"/>
      <c r="T92" s="13"/>
      <c r="U92" s="14"/>
      <c r="V92" s="13"/>
      <c r="W92" s="13"/>
      <c r="X92" s="14"/>
      <c r="Y92" s="13"/>
      <c r="Z92" s="13"/>
      <c r="AA92" s="14"/>
      <c r="AB92" s="23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22"/>
      <c r="AN92" s="13"/>
      <c r="AO92" s="14"/>
      <c r="AP92" s="13"/>
      <c r="AQ92" s="13"/>
      <c r="AR92" s="14"/>
      <c r="AS92" s="13"/>
      <c r="AT92" s="13"/>
      <c r="AU92" s="24"/>
      <c r="AV92" s="26"/>
      <c r="AW92" s="27"/>
      <c r="AX92" s="27"/>
      <c r="AY92" s="27"/>
      <c r="AZ92" s="28"/>
      <c r="BA92" s="26"/>
      <c r="BB92" s="27"/>
      <c r="BC92" s="27"/>
      <c r="BD92" s="27"/>
      <c r="BE92" s="28"/>
    </row>
    <row r="93" spans="1:57" ht="16.25" customHeight="1" x14ac:dyDescent="0.2">
      <c r="A93" s="104"/>
      <c r="C93" s="15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22"/>
      <c r="T93" s="13"/>
      <c r="U93" s="14"/>
      <c r="V93" s="13"/>
      <c r="W93" s="13"/>
      <c r="X93" s="14"/>
      <c r="Y93" s="13"/>
      <c r="Z93" s="13"/>
      <c r="AA93" s="14"/>
      <c r="AB93" s="23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22"/>
      <c r="AN93" s="13"/>
      <c r="AO93" s="14"/>
      <c r="AP93" s="13"/>
      <c r="AQ93" s="13"/>
      <c r="AR93" s="14"/>
      <c r="AS93" s="13"/>
      <c r="AT93" s="13"/>
      <c r="AU93" s="24"/>
      <c r="AV93" s="26"/>
      <c r="AW93" s="27"/>
      <c r="AX93" s="27"/>
      <c r="AY93" s="27"/>
      <c r="AZ93" s="28"/>
      <c r="BA93" s="26"/>
      <c r="BB93" s="27"/>
      <c r="BC93" s="27"/>
      <c r="BD93" s="27"/>
      <c r="BE93" s="28"/>
    </row>
    <row r="94" spans="1:57" ht="16.25" customHeight="1" x14ac:dyDescent="0.2">
      <c r="A94" s="105"/>
      <c r="C94" s="15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22"/>
      <c r="T94" s="13"/>
      <c r="U94" s="14"/>
      <c r="V94" s="13"/>
      <c r="W94" s="13"/>
      <c r="X94" s="14"/>
      <c r="Y94" s="13"/>
      <c r="Z94" s="13"/>
      <c r="AA94" s="14"/>
      <c r="AB94" s="23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22"/>
      <c r="AN94" s="13"/>
      <c r="AO94" s="14"/>
      <c r="AP94" s="13"/>
      <c r="AQ94" s="13"/>
      <c r="AR94" s="14"/>
      <c r="AS94" s="13"/>
      <c r="AT94" s="13"/>
      <c r="AU94" s="24"/>
      <c r="AV94" s="26"/>
      <c r="AW94" s="27"/>
      <c r="AX94" s="27"/>
      <c r="AY94" s="27"/>
      <c r="AZ94" s="28"/>
      <c r="BA94" s="26"/>
      <c r="BB94" s="27"/>
      <c r="BC94" s="27"/>
      <c r="BD94" s="27"/>
      <c r="BE94" s="28"/>
    </row>
    <row r="95" spans="1:57" ht="16.25" customHeight="1" x14ac:dyDescent="0.2">
      <c r="A95" s="104"/>
      <c r="C95" s="15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22"/>
      <c r="T95" s="13"/>
      <c r="U95" s="14"/>
      <c r="V95" s="13"/>
      <c r="W95" s="13"/>
      <c r="X95" s="14"/>
      <c r="Y95" s="13"/>
      <c r="Z95" s="13"/>
      <c r="AA95" s="14"/>
      <c r="AB95" s="23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22"/>
      <c r="AN95" s="13"/>
      <c r="AO95" s="14"/>
      <c r="AP95" s="13"/>
      <c r="AQ95" s="13"/>
      <c r="AR95" s="14"/>
      <c r="AS95" s="13"/>
      <c r="AT95" s="13"/>
      <c r="AU95" s="24"/>
      <c r="AV95" s="26"/>
      <c r="AW95" s="27"/>
      <c r="AX95" s="27"/>
      <c r="AY95" s="27"/>
      <c r="AZ95" s="28"/>
      <c r="BA95" s="26"/>
      <c r="BB95" s="27"/>
      <c r="BC95" s="27"/>
      <c r="BD95" s="27"/>
      <c r="BE95" s="28"/>
    </row>
    <row r="96" spans="1:57" ht="16.25" customHeight="1" x14ac:dyDescent="0.2">
      <c r="A96" s="105"/>
      <c r="C96" s="15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22"/>
      <c r="T96" s="13"/>
      <c r="U96" s="14"/>
      <c r="V96" s="13"/>
      <c r="W96" s="13"/>
      <c r="X96" s="14"/>
      <c r="Y96" s="13"/>
      <c r="Z96" s="13"/>
      <c r="AA96" s="14"/>
      <c r="AB96" s="23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22"/>
      <c r="AN96" s="13"/>
      <c r="AO96" s="14"/>
      <c r="AP96" s="13"/>
      <c r="AQ96" s="13"/>
      <c r="AR96" s="14"/>
      <c r="AS96" s="13"/>
      <c r="AT96" s="13"/>
      <c r="AU96" s="24"/>
      <c r="AV96" s="26"/>
      <c r="AW96" s="27"/>
      <c r="AX96" s="27"/>
      <c r="AY96" s="27"/>
      <c r="AZ96" s="28"/>
      <c r="BA96" s="26"/>
      <c r="BB96" s="27"/>
      <c r="BC96" s="27"/>
      <c r="BD96" s="27"/>
      <c r="BE96" s="28"/>
    </row>
    <row r="97" spans="1:57" ht="16.25" customHeight="1" x14ac:dyDescent="0.2">
      <c r="A97" s="104"/>
      <c r="C97" s="15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22"/>
      <c r="T97" s="13"/>
      <c r="U97" s="14"/>
      <c r="V97" s="13"/>
      <c r="W97" s="13"/>
      <c r="X97" s="14"/>
      <c r="Y97" s="13"/>
      <c r="Z97" s="13"/>
      <c r="AA97" s="14"/>
      <c r="AB97" s="23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22"/>
      <c r="AN97" s="13"/>
      <c r="AO97" s="14"/>
      <c r="AP97" s="13"/>
      <c r="AQ97" s="13"/>
      <c r="AR97" s="14"/>
      <c r="AS97" s="13"/>
      <c r="AT97" s="13"/>
      <c r="AU97" s="24"/>
      <c r="AV97" s="26"/>
      <c r="AW97" s="27"/>
      <c r="AX97" s="27"/>
      <c r="AY97" s="27"/>
      <c r="AZ97" s="28"/>
      <c r="BA97" s="26"/>
      <c r="BB97" s="27"/>
      <c r="BC97" s="27"/>
      <c r="BD97" s="27"/>
      <c r="BE97" s="28"/>
    </row>
    <row r="98" spans="1:57" ht="16.25" customHeight="1" x14ac:dyDescent="0.2">
      <c r="A98" s="105"/>
      <c r="C98" s="15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22"/>
      <c r="T98" s="13"/>
      <c r="U98" s="14"/>
      <c r="V98" s="13"/>
      <c r="W98" s="13"/>
      <c r="X98" s="14"/>
      <c r="Y98" s="13"/>
      <c r="Z98" s="13"/>
      <c r="AA98" s="14"/>
      <c r="AB98" s="23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22"/>
      <c r="AN98" s="13"/>
      <c r="AO98" s="14"/>
      <c r="AP98" s="13"/>
      <c r="AQ98" s="13"/>
      <c r="AR98" s="14"/>
      <c r="AS98" s="13"/>
      <c r="AT98" s="13"/>
      <c r="AU98" s="24"/>
      <c r="AV98" s="26"/>
      <c r="AW98" s="27"/>
      <c r="AX98" s="27"/>
      <c r="AY98" s="27"/>
      <c r="AZ98" s="28"/>
      <c r="BA98" s="26"/>
      <c r="BB98" s="27"/>
      <c r="BC98" s="27"/>
      <c r="BD98" s="27"/>
      <c r="BE98" s="28"/>
    </row>
    <row r="99" spans="1:57" ht="16.25" customHeight="1" x14ac:dyDescent="0.2">
      <c r="A99" s="104"/>
      <c r="C99" s="15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22"/>
      <c r="T99" s="13"/>
      <c r="U99" s="14"/>
      <c r="V99" s="13"/>
      <c r="W99" s="13"/>
      <c r="X99" s="14"/>
      <c r="Y99" s="13"/>
      <c r="Z99" s="13"/>
      <c r="AA99" s="14"/>
      <c r="AB99" s="23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22"/>
      <c r="AN99" s="13"/>
      <c r="AO99" s="14"/>
      <c r="AP99" s="13"/>
      <c r="AQ99" s="13"/>
      <c r="AR99" s="14"/>
      <c r="AS99" s="13"/>
      <c r="AT99" s="13"/>
      <c r="AU99" s="24"/>
      <c r="AV99" s="26"/>
      <c r="AW99" s="27"/>
      <c r="AX99" s="27"/>
      <c r="AY99" s="27"/>
      <c r="AZ99" s="28"/>
      <c r="BA99" s="26"/>
      <c r="BB99" s="27"/>
      <c r="BC99" s="27"/>
      <c r="BD99" s="27"/>
      <c r="BE99" s="28"/>
    </row>
    <row r="100" spans="1:57" ht="16.25" customHeight="1" x14ac:dyDescent="0.2">
      <c r="A100" s="105"/>
      <c r="C100" s="15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22"/>
      <c r="T100" s="13"/>
      <c r="U100" s="14"/>
      <c r="V100" s="13"/>
      <c r="W100" s="13"/>
      <c r="X100" s="14"/>
      <c r="Y100" s="13"/>
      <c r="Z100" s="13"/>
      <c r="AA100" s="14"/>
      <c r="AB100" s="23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22"/>
      <c r="AN100" s="13"/>
      <c r="AO100" s="14"/>
      <c r="AP100" s="13"/>
      <c r="AQ100" s="13"/>
      <c r="AR100" s="14"/>
      <c r="AS100" s="13"/>
      <c r="AT100" s="13"/>
      <c r="AU100" s="24"/>
      <c r="AV100" s="26"/>
      <c r="AW100" s="27"/>
      <c r="AX100" s="27"/>
      <c r="AY100" s="27"/>
      <c r="AZ100" s="28"/>
      <c r="BA100" s="26"/>
      <c r="BB100" s="27"/>
      <c r="BC100" s="27"/>
      <c r="BD100" s="27"/>
      <c r="BE100" s="28"/>
    </row>
    <row r="101" spans="1:57" ht="16.25" customHeight="1" x14ac:dyDescent="0.2">
      <c r="A101" s="104"/>
      <c r="C101" s="15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22"/>
      <c r="T101" s="13"/>
      <c r="U101" s="14"/>
      <c r="V101" s="13"/>
      <c r="W101" s="13"/>
      <c r="X101" s="14"/>
      <c r="Y101" s="13"/>
      <c r="Z101" s="13"/>
      <c r="AA101" s="14"/>
      <c r="AB101" s="23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22"/>
      <c r="AN101" s="13"/>
      <c r="AO101" s="14"/>
      <c r="AP101" s="13"/>
      <c r="AQ101" s="13"/>
      <c r="AR101" s="14"/>
      <c r="AS101" s="13"/>
      <c r="AT101" s="13"/>
      <c r="AU101" s="24"/>
      <c r="AV101" s="26"/>
      <c r="AW101" s="27"/>
      <c r="AX101" s="27"/>
      <c r="AY101" s="27"/>
      <c r="AZ101" s="28"/>
      <c r="BA101" s="26"/>
      <c r="BB101" s="27"/>
      <c r="BC101" s="27"/>
      <c r="BD101" s="27"/>
      <c r="BE101" s="28"/>
    </row>
    <row r="102" spans="1:57" ht="16.25" customHeight="1" x14ac:dyDescent="0.2">
      <c r="A102" s="105"/>
      <c r="C102" s="15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22"/>
      <c r="T102" s="13"/>
      <c r="U102" s="14"/>
      <c r="V102" s="13"/>
      <c r="W102" s="13"/>
      <c r="X102" s="14"/>
      <c r="Y102" s="13"/>
      <c r="Z102" s="13"/>
      <c r="AA102" s="14"/>
      <c r="AB102" s="23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22"/>
      <c r="AN102" s="13"/>
      <c r="AO102" s="14"/>
      <c r="AP102" s="13"/>
      <c r="AQ102" s="13"/>
      <c r="AR102" s="14"/>
      <c r="AS102" s="13"/>
      <c r="AT102" s="13"/>
      <c r="AU102" s="24"/>
      <c r="AV102" s="26"/>
      <c r="AW102" s="27"/>
      <c r="AX102" s="27"/>
      <c r="AY102" s="27"/>
      <c r="AZ102" s="28"/>
      <c r="BA102" s="26"/>
      <c r="BB102" s="27"/>
      <c r="BC102" s="27"/>
      <c r="BD102" s="27"/>
      <c r="BE102" s="28"/>
    </row>
    <row r="103" spans="1:57" ht="16.25" customHeight="1" x14ac:dyDescent="0.2">
      <c r="A103" s="104"/>
      <c r="C103" s="15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22"/>
      <c r="T103" s="13"/>
      <c r="U103" s="14"/>
      <c r="V103" s="13"/>
      <c r="W103" s="13"/>
      <c r="X103" s="14"/>
      <c r="Y103" s="13"/>
      <c r="Z103" s="13"/>
      <c r="AA103" s="14"/>
      <c r="AB103" s="23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22"/>
      <c r="AN103" s="13"/>
      <c r="AO103" s="14"/>
      <c r="AP103" s="13"/>
      <c r="AQ103" s="13"/>
      <c r="AR103" s="14"/>
      <c r="AS103" s="13"/>
      <c r="AT103" s="13"/>
      <c r="AU103" s="24"/>
      <c r="AV103" s="26"/>
      <c r="AW103" s="27"/>
      <c r="AX103" s="27"/>
      <c r="AY103" s="27"/>
      <c r="AZ103" s="28"/>
      <c r="BA103" s="26"/>
      <c r="BB103" s="27"/>
      <c r="BC103" s="27"/>
      <c r="BD103" s="27"/>
      <c r="BE103" s="28"/>
    </row>
    <row r="104" spans="1:57" ht="16.25" customHeight="1" x14ac:dyDescent="0.2">
      <c r="A104" s="105"/>
      <c r="C104" s="15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22"/>
      <c r="T104" s="13"/>
      <c r="U104" s="14"/>
      <c r="V104" s="13"/>
      <c r="W104" s="13"/>
      <c r="X104" s="14"/>
      <c r="Y104" s="13"/>
      <c r="Z104" s="13"/>
      <c r="AA104" s="14"/>
      <c r="AB104" s="23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22"/>
      <c r="AN104" s="13"/>
      <c r="AO104" s="14"/>
      <c r="AP104" s="13"/>
      <c r="AQ104" s="13"/>
      <c r="AR104" s="14"/>
      <c r="AS104" s="13"/>
      <c r="AT104" s="13"/>
      <c r="AU104" s="24"/>
      <c r="AV104" s="26"/>
      <c r="AW104" s="27"/>
      <c r="AX104" s="27"/>
      <c r="AY104" s="27"/>
      <c r="AZ104" s="28"/>
      <c r="BA104" s="26"/>
      <c r="BB104" s="27"/>
      <c r="BC104" s="27"/>
      <c r="BD104" s="27"/>
      <c r="BE104" s="28"/>
    </row>
    <row r="105" spans="1:57" ht="16.25" customHeight="1" x14ac:dyDescent="0.2">
      <c r="A105" s="104"/>
      <c r="C105" s="15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22"/>
      <c r="T105" s="13"/>
      <c r="U105" s="14"/>
      <c r="V105" s="13"/>
      <c r="W105" s="13"/>
      <c r="X105" s="14"/>
      <c r="Y105" s="13"/>
      <c r="Z105" s="13"/>
      <c r="AA105" s="14"/>
      <c r="AB105" s="23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22"/>
      <c r="AN105" s="13"/>
      <c r="AO105" s="14"/>
      <c r="AP105" s="13"/>
      <c r="AQ105" s="13"/>
      <c r="AR105" s="14"/>
      <c r="AS105" s="13"/>
      <c r="AT105" s="13"/>
      <c r="AU105" s="24"/>
      <c r="AV105" s="26"/>
      <c r="AW105" s="27"/>
      <c r="AX105" s="27"/>
      <c r="AY105" s="27"/>
      <c r="AZ105" s="28"/>
      <c r="BA105" s="26"/>
      <c r="BB105" s="27"/>
      <c r="BC105" s="27"/>
      <c r="BD105" s="27"/>
      <c r="BE105" s="28"/>
    </row>
    <row r="106" spans="1:57" ht="16.25" customHeight="1" x14ac:dyDescent="0.2">
      <c r="A106" s="105"/>
      <c r="C106" s="15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22"/>
      <c r="T106" s="13"/>
      <c r="U106" s="14"/>
      <c r="V106" s="13"/>
      <c r="W106" s="13"/>
      <c r="X106" s="14"/>
      <c r="Y106" s="13"/>
      <c r="Z106" s="13"/>
      <c r="AA106" s="14"/>
      <c r="AB106" s="23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22"/>
      <c r="AN106" s="13"/>
      <c r="AO106" s="14"/>
      <c r="AP106" s="13"/>
      <c r="AQ106" s="13"/>
      <c r="AR106" s="14"/>
      <c r="AS106" s="13"/>
      <c r="AT106" s="13"/>
      <c r="AU106" s="24"/>
      <c r="AV106" s="26"/>
      <c r="AW106" s="27"/>
      <c r="AX106" s="27"/>
      <c r="AY106" s="27"/>
      <c r="AZ106" s="28"/>
      <c r="BA106" s="26"/>
      <c r="BB106" s="27"/>
      <c r="BC106" s="27"/>
      <c r="BD106" s="27"/>
      <c r="BE106" s="28"/>
    </row>
    <row r="107" spans="1:57" ht="16.25" customHeight="1" x14ac:dyDescent="0.2">
      <c r="A107" s="104"/>
      <c r="C107" s="15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22"/>
      <c r="T107" s="13"/>
      <c r="U107" s="14"/>
      <c r="V107" s="13"/>
      <c r="W107" s="13"/>
      <c r="X107" s="14"/>
      <c r="Y107" s="13"/>
      <c r="Z107" s="13"/>
      <c r="AA107" s="14"/>
      <c r="AB107" s="23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22"/>
      <c r="AN107" s="13"/>
      <c r="AO107" s="14"/>
      <c r="AP107" s="13"/>
      <c r="AQ107" s="13"/>
      <c r="AR107" s="14"/>
      <c r="AS107" s="13"/>
      <c r="AT107" s="13"/>
      <c r="AU107" s="24"/>
      <c r="AV107" s="26"/>
      <c r="AW107" s="27"/>
      <c r="AX107" s="27"/>
      <c r="AY107" s="27"/>
      <c r="AZ107" s="28"/>
      <c r="BA107" s="26"/>
      <c r="BB107" s="27"/>
      <c r="BC107" s="27"/>
      <c r="BD107" s="27"/>
      <c r="BE107" s="28"/>
    </row>
    <row r="108" spans="1:57" ht="16.25" customHeight="1" x14ac:dyDescent="0.2">
      <c r="A108" s="105"/>
      <c r="C108" s="15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22"/>
      <c r="T108" s="13"/>
      <c r="U108" s="14"/>
      <c r="V108" s="13"/>
      <c r="W108" s="13"/>
      <c r="X108" s="14"/>
      <c r="Y108" s="13"/>
      <c r="Z108" s="13"/>
      <c r="AA108" s="14"/>
      <c r="AB108" s="23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22"/>
      <c r="AN108" s="13"/>
      <c r="AO108" s="14"/>
      <c r="AP108" s="13"/>
      <c r="AQ108" s="13"/>
      <c r="AR108" s="14"/>
      <c r="AS108" s="13"/>
      <c r="AT108" s="13"/>
      <c r="AU108" s="24"/>
      <c r="AV108" s="26"/>
      <c r="AW108" s="27"/>
      <c r="AX108" s="27"/>
      <c r="AY108" s="27"/>
      <c r="AZ108" s="28"/>
      <c r="BA108" s="26"/>
      <c r="BB108" s="27"/>
      <c r="BC108" s="27"/>
      <c r="BD108" s="27"/>
      <c r="BE108" s="28"/>
    </row>
    <row r="109" spans="1:57" ht="16.25" customHeight="1" x14ac:dyDescent="0.2">
      <c r="A109" s="104"/>
      <c r="C109" s="15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22"/>
      <c r="T109" s="13"/>
      <c r="U109" s="14"/>
      <c r="V109" s="13"/>
      <c r="W109" s="13"/>
      <c r="X109" s="14"/>
      <c r="Y109" s="13"/>
      <c r="Z109" s="13"/>
      <c r="AA109" s="14"/>
      <c r="AB109" s="23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22"/>
      <c r="AN109" s="13"/>
      <c r="AO109" s="14"/>
      <c r="AP109" s="13"/>
      <c r="AQ109" s="13"/>
      <c r="AR109" s="14"/>
      <c r="AS109" s="13"/>
      <c r="AT109" s="13"/>
      <c r="AU109" s="24"/>
      <c r="AV109" s="26"/>
      <c r="AW109" s="27"/>
      <c r="AX109" s="27"/>
      <c r="AY109" s="27"/>
      <c r="AZ109" s="28"/>
      <c r="BA109" s="26"/>
      <c r="BB109" s="27"/>
      <c r="BC109" s="27"/>
      <c r="BD109" s="27"/>
      <c r="BE109" s="28"/>
    </row>
    <row r="110" spans="1:57" ht="16.25" customHeight="1" x14ac:dyDescent="0.2">
      <c r="A110" s="105"/>
      <c r="C110" s="15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22"/>
      <c r="T110" s="13"/>
      <c r="U110" s="14"/>
      <c r="V110" s="13"/>
      <c r="W110" s="13"/>
      <c r="X110" s="14"/>
      <c r="Y110" s="13"/>
      <c r="Z110" s="13"/>
      <c r="AA110" s="14"/>
      <c r="AB110" s="23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22"/>
      <c r="AN110" s="13"/>
      <c r="AO110" s="14"/>
      <c r="AP110" s="13"/>
      <c r="AQ110" s="13"/>
      <c r="AR110" s="14"/>
      <c r="AS110" s="13"/>
      <c r="AT110" s="13"/>
      <c r="AU110" s="24"/>
      <c r="AV110" s="26"/>
      <c r="AW110" s="27"/>
      <c r="AX110" s="27"/>
      <c r="AY110" s="27"/>
      <c r="AZ110" s="28"/>
      <c r="BA110" s="26"/>
      <c r="BB110" s="27"/>
      <c r="BC110" s="27"/>
      <c r="BD110" s="27"/>
      <c r="BE110" s="28"/>
    </row>
    <row r="111" spans="1:57" ht="16.25" customHeight="1" x14ac:dyDescent="0.2">
      <c r="A111" s="104"/>
      <c r="C111" s="15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22"/>
      <c r="T111" s="13"/>
      <c r="U111" s="14"/>
      <c r="V111" s="13"/>
      <c r="W111" s="13"/>
      <c r="X111" s="14"/>
      <c r="Y111" s="13"/>
      <c r="Z111" s="13"/>
      <c r="AA111" s="14"/>
      <c r="AB111" s="23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22"/>
      <c r="AN111" s="13"/>
      <c r="AO111" s="14"/>
      <c r="AP111" s="13"/>
      <c r="AQ111" s="13"/>
      <c r="AR111" s="14"/>
      <c r="AS111" s="13"/>
      <c r="AT111" s="13"/>
      <c r="AU111" s="24"/>
      <c r="AV111" s="26"/>
      <c r="AW111" s="27"/>
      <c r="AX111" s="27"/>
      <c r="AY111" s="27"/>
      <c r="AZ111" s="28"/>
      <c r="BA111" s="26"/>
      <c r="BB111" s="27"/>
      <c r="BC111" s="27"/>
      <c r="BD111" s="27"/>
      <c r="BE111" s="28"/>
    </row>
    <row r="112" spans="1:57" ht="16.25" customHeight="1" x14ac:dyDescent="0.2">
      <c r="A112" s="105"/>
      <c r="C112" s="15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22"/>
      <c r="T112" s="13"/>
      <c r="U112" s="14"/>
      <c r="V112" s="13"/>
      <c r="W112" s="13"/>
      <c r="X112" s="14"/>
      <c r="Y112" s="13"/>
      <c r="Z112" s="13"/>
      <c r="AA112" s="14"/>
      <c r="AB112" s="23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22"/>
      <c r="AN112" s="13"/>
      <c r="AO112" s="14"/>
      <c r="AP112" s="13"/>
      <c r="AQ112" s="13"/>
      <c r="AR112" s="14"/>
      <c r="AS112" s="13"/>
      <c r="AT112" s="13"/>
      <c r="AU112" s="24"/>
      <c r="AV112" s="26"/>
      <c r="AW112" s="27"/>
      <c r="AX112" s="27"/>
      <c r="AY112" s="27"/>
      <c r="AZ112" s="28"/>
      <c r="BA112" s="26"/>
      <c r="BB112" s="27"/>
      <c r="BC112" s="27"/>
      <c r="BD112" s="27"/>
      <c r="BE112" s="28"/>
    </row>
    <row r="113" spans="1:57" ht="16.25" customHeight="1" x14ac:dyDescent="0.2">
      <c r="A113" s="104"/>
      <c r="C113" s="15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22"/>
      <c r="T113" s="13"/>
      <c r="U113" s="14"/>
      <c r="V113" s="13"/>
      <c r="W113" s="13"/>
      <c r="X113" s="14"/>
      <c r="Y113" s="13"/>
      <c r="Z113" s="13"/>
      <c r="AA113" s="14"/>
      <c r="AB113" s="23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22"/>
      <c r="AN113" s="13"/>
      <c r="AO113" s="14"/>
      <c r="AP113" s="13"/>
      <c r="AQ113" s="13"/>
      <c r="AR113" s="14"/>
      <c r="AS113" s="13"/>
      <c r="AT113" s="13"/>
      <c r="AU113" s="24"/>
      <c r="AV113" s="26"/>
      <c r="AW113" s="27"/>
      <c r="AX113" s="27"/>
      <c r="AY113" s="27"/>
      <c r="AZ113" s="28"/>
      <c r="BA113" s="26"/>
      <c r="BB113" s="27"/>
      <c r="BC113" s="27"/>
      <c r="BD113" s="27"/>
      <c r="BE113" s="28"/>
    </row>
    <row r="114" spans="1:57" ht="16.25" customHeight="1" x14ac:dyDescent="0.2">
      <c r="A114" s="105"/>
      <c r="C114" s="15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22"/>
      <c r="T114" s="13"/>
      <c r="U114" s="14"/>
      <c r="V114" s="13"/>
      <c r="W114" s="13"/>
      <c r="X114" s="14"/>
      <c r="Y114" s="13"/>
      <c r="Z114" s="13"/>
      <c r="AA114" s="14"/>
      <c r="AB114" s="23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22"/>
      <c r="AN114" s="13"/>
      <c r="AO114" s="14"/>
      <c r="AP114" s="13"/>
      <c r="AQ114" s="13"/>
      <c r="AR114" s="14"/>
      <c r="AS114" s="13"/>
      <c r="AT114" s="13"/>
      <c r="AU114" s="24"/>
      <c r="AV114" s="26"/>
      <c r="AW114" s="27"/>
      <c r="AX114" s="27"/>
      <c r="AY114" s="27"/>
      <c r="AZ114" s="28"/>
      <c r="BA114" s="26"/>
      <c r="BB114" s="27"/>
      <c r="BC114" s="27"/>
      <c r="BD114" s="27"/>
      <c r="BE114" s="28"/>
    </row>
    <row r="115" spans="1:57" ht="16.25" customHeight="1" x14ac:dyDescent="0.2">
      <c r="A115" s="104"/>
      <c r="C115" s="15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22"/>
      <c r="T115" s="13"/>
      <c r="U115" s="14"/>
      <c r="V115" s="13"/>
      <c r="W115" s="13"/>
      <c r="X115" s="14"/>
      <c r="Y115" s="13"/>
      <c r="Z115" s="13"/>
      <c r="AA115" s="14"/>
      <c r="AB115" s="23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22"/>
      <c r="AN115" s="13"/>
      <c r="AO115" s="14"/>
      <c r="AP115" s="13"/>
      <c r="AQ115" s="13"/>
      <c r="AR115" s="14"/>
      <c r="AS115" s="13"/>
      <c r="AT115" s="13"/>
      <c r="AU115" s="24"/>
      <c r="AV115" s="26"/>
      <c r="AW115" s="27"/>
      <c r="AX115" s="27"/>
      <c r="AY115" s="27"/>
      <c r="AZ115" s="28"/>
      <c r="BA115" s="26"/>
      <c r="BB115" s="27"/>
      <c r="BC115" s="27"/>
      <c r="BD115" s="27"/>
      <c r="BE115" s="28"/>
    </row>
    <row r="116" spans="1:57" ht="16.25" customHeight="1" x14ac:dyDescent="0.2">
      <c r="A116" s="105"/>
      <c r="C116" s="15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22"/>
      <c r="T116" s="13"/>
      <c r="U116" s="14"/>
      <c r="V116" s="13"/>
      <c r="W116" s="13"/>
      <c r="X116" s="14"/>
      <c r="Y116" s="13"/>
      <c r="Z116" s="13"/>
      <c r="AA116" s="14"/>
      <c r="AB116" s="23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22"/>
      <c r="AN116" s="13"/>
      <c r="AO116" s="14"/>
      <c r="AP116" s="13"/>
      <c r="AQ116" s="13"/>
      <c r="AR116" s="14"/>
      <c r="AS116" s="13"/>
      <c r="AT116" s="13"/>
      <c r="AU116" s="24"/>
      <c r="AV116" s="26"/>
      <c r="AW116" s="27"/>
      <c r="AX116" s="27"/>
      <c r="AY116" s="27"/>
      <c r="AZ116" s="28"/>
      <c r="BA116" s="26"/>
      <c r="BB116" s="27"/>
      <c r="BC116" s="27"/>
      <c r="BD116" s="27"/>
      <c r="BE116" s="28"/>
    </row>
    <row r="117" spans="1:57" ht="16.25" customHeight="1" x14ac:dyDescent="0.2">
      <c r="A117" s="104"/>
      <c r="C117" s="15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22"/>
      <c r="T117" s="13"/>
      <c r="U117" s="14"/>
      <c r="V117" s="13"/>
      <c r="W117" s="13"/>
      <c r="X117" s="14"/>
      <c r="Y117" s="13"/>
      <c r="Z117" s="13"/>
      <c r="AA117" s="14"/>
      <c r="AB117" s="23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22"/>
      <c r="AN117" s="13"/>
      <c r="AO117" s="14"/>
      <c r="AP117" s="13"/>
      <c r="AQ117" s="13"/>
      <c r="AR117" s="14"/>
      <c r="AS117" s="13"/>
      <c r="AT117" s="13"/>
      <c r="AU117" s="24"/>
      <c r="AV117" s="26"/>
      <c r="AW117" s="27"/>
      <c r="AX117" s="27"/>
      <c r="AY117" s="27"/>
      <c r="AZ117" s="28"/>
      <c r="BA117" s="26"/>
      <c r="BB117" s="27"/>
      <c r="BC117" s="27"/>
      <c r="BD117" s="27"/>
      <c r="BE117" s="28"/>
    </row>
    <row r="118" spans="1:57" ht="16.25" customHeight="1" x14ac:dyDescent="0.2">
      <c r="A118" s="105"/>
      <c r="C118" s="15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22"/>
      <c r="T118" s="13"/>
      <c r="U118" s="14"/>
      <c r="V118" s="13"/>
      <c r="W118" s="13"/>
      <c r="X118" s="14"/>
      <c r="Y118" s="13"/>
      <c r="Z118" s="13"/>
      <c r="AA118" s="14"/>
      <c r="AB118" s="23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22"/>
      <c r="AN118" s="13"/>
      <c r="AO118" s="14"/>
      <c r="AP118" s="13"/>
      <c r="AQ118" s="13"/>
      <c r="AR118" s="14"/>
      <c r="AS118" s="13"/>
      <c r="AT118" s="13"/>
      <c r="AU118" s="24"/>
      <c r="AV118" s="26"/>
      <c r="AW118" s="27"/>
      <c r="AX118" s="27"/>
      <c r="AY118" s="27"/>
      <c r="AZ118" s="28"/>
      <c r="BA118" s="26"/>
      <c r="BB118" s="27"/>
      <c r="BC118" s="27"/>
      <c r="BD118" s="27"/>
      <c r="BE118" s="28"/>
    </row>
    <row r="119" spans="1:57" ht="16.25" customHeight="1" x14ac:dyDescent="0.2">
      <c r="A119" s="104"/>
      <c r="C119" s="15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22"/>
      <c r="T119" s="13"/>
      <c r="U119" s="14"/>
      <c r="V119" s="13"/>
      <c r="W119" s="13"/>
      <c r="X119" s="14"/>
      <c r="Y119" s="13"/>
      <c r="Z119" s="13"/>
      <c r="AA119" s="14"/>
      <c r="AB119" s="23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22"/>
      <c r="AN119" s="13"/>
      <c r="AO119" s="14"/>
      <c r="AP119" s="13"/>
      <c r="AQ119" s="13"/>
      <c r="AR119" s="14"/>
      <c r="AS119" s="13"/>
      <c r="AT119" s="13"/>
      <c r="AU119" s="24"/>
      <c r="AV119" s="26"/>
      <c r="AW119" s="27"/>
      <c r="AX119" s="27"/>
      <c r="AY119" s="27"/>
      <c r="AZ119" s="28"/>
      <c r="BA119" s="26"/>
      <c r="BB119" s="27"/>
      <c r="BC119" s="27"/>
      <c r="BD119" s="27"/>
      <c r="BE119" s="28"/>
    </row>
    <row r="120" spans="1:57" ht="16.25" customHeight="1" x14ac:dyDescent="0.2">
      <c r="A120" s="105"/>
      <c r="C120" s="15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22"/>
      <c r="T120" s="13"/>
      <c r="U120" s="14"/>
      <c r="V120" s="13"/>
      <c r="W120" s="13"/>
      <c r="X120" s="14"/>
      <c r="Y120" s="13"/>
      <c r="Z120" s="13"/>
      <c r="AA120" s="14"/>
      <c r="AB120" s="23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22"/>
      <c r="AN120" s="13"/>
      <c r="AO120" s="14"/>
      <c r="AP120" s="13"/>
      <c r="AQ120" s="13"/>
      <c r="AR120" s="14"/>
      <c r="AS120" s="13"/>
      <c r="AT120" s="13"/>
      <c r="AU120" s="24"/>
      <c r="AV120" s="26"/>
      <c r="AW120" s="27"/>
      <c r="AX120" s="27"/>
      <c r="AY120" s="27"/>
      <c r="AZ120" s="28"/>
      <c r="BA120" s="26"/>
      <c r="BB120" s="27"/>
      <c r="BC120" s="27"/>
      <c r="BD120" s="27"/>
      <c r="BE120" s="28"/>
    </row>
    <row r="121" spans="1:57" ht="16.25" customHeight="1" x14ac:dyDescent="0.2">
      <c r="A121" s="104"/>
      <c r="C121" s="15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22"/>
      <c r="T121" s="13"/>
      <c r="U121" s="14"/>
      <c r="V121" s="13"/>
      <c r="W121" s="13"/>
      <c r="X121" s="14"/>
      <c r="Y121" s="13"/>
      <c r="Z121" s="13"/>
      <c r="AA121" s="14"/>
      <c r="AB121" s="23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22"/>
      <c r="AN121" s="13"/>
      <c r="AO121" s="14"/>
      <c r="AP121" s="13"/>
      <c r="AQ121" s="13"/>
      <c r="AR121" s="14"/>
      <c r="AS121" s="13"/>
      <c r="AT121" s="13"/>
      <c r="AU121" s="24"/>
      <c r="AV121" s="26"/>
      <c r="AW121" s="27"/>
      <c r="AX121" s="27"/>
      <c r="AY121" s="27"/>
      <c r="AZ121" s="28"/>
      <c r="BA121" s="26"/>
      <c r="BB121" s="27"/>
      <c r="BC121" s="27"/>
      <c r="BD121" s="27"/>
      <c r="BE121" s="28"/>
    </row>
    <row r="122" spans="1:57" ht="16.25" customHeight="1" x14ac:dyDescent="0.2">
      <c r="A122" s="105"/>
      <c r="C122" s="15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22"/>
      <c r="T122" s="13"/>
      <c r="U122" s="14"/>
      <c r="V122" s="13"/>
      <c r="W122" s="13"/>
      <c r="X122" s="14"/>
      <c r="Y122" s="13"/>
      <c r="Z122" s="13"/>
      <c r="AA122" s="14"/>
      <c r="AB122" s="23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22"/>
      <c r="AN122" s="13"/>
      <c r="AO122" s="14"/>
      <c r="AP122" s="13"/>
      <c r="AQ122" s="13"/>
      <c r="AR122" s="14"/>
      <c r="AS122" s="13"/>
      <c r="AT122" s="13"/>
      <c r="AU122" s="24"/>
      <c r="AV122" s="26"/>
      <c r="AW122" s="27"/>
      <c r="AX122" s="27"/>
      <c r="AY122" s="27"/>
      <c r="AZ122" s="28"/>
      <c r="BA122" s="26"/>
      <c r="BB122" s="27"/>
      <c r="BC122" s="27"/>
      <c r="BD122" s="27"/>
      <c r="BE122" s="28"/>
    </row>
    <row r="123" spans="1:57" ht="16.25" customHeight="1" x14ac:dyDescent="0.2">
      <c r="A123" s="104"/>
      <c r="C123" s="15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22"/>
      <c r="T123" s="13"/>
      <c r="U123" s="14"/>
      <c r="V123" s="13"/>
      <c r="W123" s="13"/>
      <c r="X123" s="14"/>
      <c r="Y123" s="13"/>
      <c r="Z123" s="13"/>
      <c r="AA123" s="14"/>
      <c r="AB123" s="23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22"/>
      <c r="AN123" s="13"/>
      <c r="AO123" s="14"/>
      <c r="AP123" s="13"/>
      <c r="AQ123" s="13"/>
      <c r="AR123" s="14"/>
      <c r="AS123" s="13"/>
      <c r="AT123" s="13"/>
      <c r="AU123" s="24"/>
      <c r="AV123" s="26"/>
      <c r="AW123" s="27"/>
      <c r="AX123" s="27"/>
      <c r="AY123" s="27"/>
      <c r="AZ123" s="28"/>
      <c r="BA123" s="26"/>
      <c r="BB123" s="27"/>
      <c r="BC123" s="27"/>
      <c r="BD123" s="27"/>
      <c r="BE123" s="28"/>
    </row>
    <row r="124" spans="1:57" ht="16.25" customHeight="1" x14ac:dyDescent="0.2">
      <c r="A124" s="105"/>
      <c r="C124" s="15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22"/>
      <c r="T124" s="13"/>
      <c r="U124" s="14"/>
      <c r="V124" s="13"/>
      <c r="W124" s="13"/>
      <c r="X124" s="14"/>
      <c r="Y124" s="13"/>
      <c r="Z124" s="13"/>
      <c r="AA124" s="14"/>
      <c r="AB124" s="23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22"/>
      <c r="AN124" s="13"/>
      <c r="AO124" s="14"/>
      <c r="AP124" s="13"/>
      <c r="AQ124" s="13"/>
      <c r="AR124" s="14"/>
      <c r="AS124" s="13"/>
      <c r="AT124" s="13"/>
      <c r="AU124" s="24"/>
      <c r="AV124" s="26"/>
      <c r="AW124" s="27"/>
      <c r="AX124" s="27"/>
      <c r="AY124" s="27"/>
      <c r="AZ124" s="28"/>
      <c r="BA124" s="26"/>
      <c r="BB124" s="27"/>
      <c r="BC124" s="27"/>
      <c r="BD124" s="27"/>
      <c r="BE124" s="28"/>
    </row>
    <row r="125" spans="1:57" ht="16.25" customHeight="1" x14ac:dyDescent="0.2">
      <c r="A125" s="104"/>
      <c r="C125" s="15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22"/>
      <c r="T125" s="13"/>
      <c r="U125" s="14"/>
      <c r="V125" s="13"/>
      <c r="W125" s="13"/>
      <c r="X125" s="14"/>
      <c r="Y125" s="13"/>
      <c r="Z125" s="13"/>
      <c r="AA125" s="14"/>
      <c r="AB125" s="23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22"/>
      <c r="AN125" s="13"/>
      <c r="AO125" s="14"/>
      <c r="AP125" s="13"/>
      <c r="AQ125" s="13"/>
      <c r="AR125" s="14"/>
      <c r="AS125" s="13"/>
      <c r="AT125" s="13"/>
      <c r="AU125" s="24"/>
      <c r="AV125" s="26"/>
      <c r="AW125" s="27"/>
      <c r="AX125" s="27"/>
      <c r="AY125" s="27"/>
      <c r="AZ125" s="28"/>
      <c r="BA125" s="26"/>
      <c r="BB125" s="27"/>
      <c r="BC125" s="27"/>
      <c r="BD125" s="27"/>
      <c r="BE125" s="28"/>
    </row>
    <row r="126" spans="1:57" ht="16.25" customHeight="1" x14ac:dyDescent="0.2">
      <c r="A126" s="105"/>
      <c r="C126" s="15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22"/>
      <c r="T126" s="13"/>
      <c r="U126" s="14"/>
      <c r="V126" s="13"/>
      <c r="W126" s="13"/>
      <c r="X126" s="14"/>
      <c r="Y126" s="13"/>
      <c r="Z126" s="13"/>
      <c r="AA126" s="14"/>
      <c r="AB126" s="23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22"/>
      <c r="AN126" s="13"/>
      <c r="AO126" s="14"/>
      <c r="AP126" s="13"/>
      <c r="AQ126" s="13"/>
      <c r="AR126" s="14"/>
      <c r="AS126" s="13"/>
      <c r="AT126" s="13"/>
      <c r="AU126" s="24"/>
      <c r="AV126" s="26"/>
      <c r="AW126" s="27"/>
      <c r="AX126" s="27"/>
      <c r="AY126" s="27"/>
      <c r="AZ126" s="28"/>
      <c r="BA126" s="26"/>
      <c r="BB126" s="27"/>
      <c r="BC126" s="27"/>
      <c r="BD126" s="27"/>
      <c r="BE126" s="28"/>
    </row>
    <row r="127" spans="1:57" ht="16.25" customHeight="1" x14ac:dyDescent="0.2">
      <c r="A127" s="104"/>
      <c r="C127" s="15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22"/>
      <c r="T127" s="13"/>
      <c r="U127" s="14"/>
      <c r="V127" s="13"/>
      <c r="W127" s="13"/>
      <c r="X127" s="14"/>
      <c r="Y127" s="13"/>
      <c r="Z127" s="13"/>
      <c r="AA127" s="14"/>
      <c r="AB127" s="23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22"/>
      <c r="AN127" s="13"/>
      <c r="AO127" s="14"/>
      <c r="AP127" s="13"/>
      <c r="AQ127" s="13"/>
      <c r="AR127" s="14"/>
      <c r="AS127" s="13"/>
      <c r="AT127" s="13"/>
      <c r="AU127" s="24"/>
      <c r="AV127" s="26"/>
      <c r="AW127" s="27"/>
      <c r="AX127" s="27"/>
      <c r="AY127" s="27"/>
      <c r="AZ127" s="28"/>
      <c r="BA127" s="26"/>
      <c r="BB127" s="27"/>
      <c r="BC127" s="27"/>
      <c r="BD127" s="27"/>
      <c r="BE127" s="28"/>
    </row>
    <row r="128" spans="1:57" ht="16.25" customHeight="1" x14ac:dyDescent="0.2">
      <c r="A128" s="105"/>
      <c r="C128" s="15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22"/>
      <c r="T128" s="13"/>
      <c r="U128" s="14"/>
      <c r="V128" s="13"/>
      <c r="W128" s="13"/>
      <c r="X128" s="14"/>
      <c r="Y128" s="13"/>
      <c r="Z128" s="13"/>
      <c r="AA128" s="14"/>
      <c r="AB128" s="23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22"/>
      <c r="AN128" s="13"/>
      <c r="AO128" s="14"/>
      <c r="AP128" s="13"/>
      <c r="AQ128" s="13"/>
      <c r="AR128" s="14"/>
      <c r="AS128" s="13"/>
      <c r="AT128" s="13"/>
      <c r="AU128" s="24"/>
      <c r="AV128" s="26"/>
      <c r="AW128" s="27"/>
      <c r="AX128" s="27"/>
      <c r="AY128" s="27"/>
      <c r="AZ128" s="28"/>
      <c r="BA128" s="26"/>
      <c r="BB128" s="27"/>
      <c r="BC128" s="27"/>
      <c r="BD128" s="27"/>
      <c r="BE128" s="28"/>
    </row>
    <row r="129" spans="1:57" ht="16.25" customHeight="1" x14ac:dyDescent="0.2">
      <c r="A129" s="104"/>
      <c r="C129" s="15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22"/>
      <c r="T129" s="13"/>
      <c r="U129" s="14"/>
      <c r="V129" s="13"/>
      <c r="W129" s="13"/>
      <c r="X129" s="14"/>
      <c r="Y129" s="13"/>
      <c r="Z129" s="13"/>
      <c r="AA129" s="14"/>
      <c r="AB129" s="23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22"/>
      <c r="AN129" s="13"/>
      <c r="AO129" s="14"/>
      <c r="AP129" s="13"/>
      <c r="AQ129" s="13"/>
      <c r="AR129" s="14"/>
      <c r="AS129" s="13"/>
      <c r="AT129" s="13"/>
      <c r="AU129" s="24"/>
      <c r="AV129" s="26"/>
      <c r="AW129" s="27"/>
      <c r="AX129" s="27"/>
      <c r="AY129" s="27"/>
      <c r="AZ129" s="28"/>
      <c r="BA129" s="26"/>
      <c r="BB129" s="27"/>
      <c r="BC129" s="27"/>
      <c r="BD129" s="27"/>
      <c r="BE129" s="28"/>
    </row>
    <row r="130" spans="1:57" ht="16.25" customHeight="1" x14ac:dyDescent="0.2">
      <c r="A130" s="105"/>
      <c r="C130" s="15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22"/>
      <c r="T130" s="13"/>
      <c r="U130" s="14"/>
      <c r="V130" s="13"/>
      <c r="W130" s="13"/>
      <c r="X130" s="14"/>
      <c r="Y130" s="13"/>
      <c r="Z130" s="13"/>
      <c r="AA130" s="14"/>
      <c r="AB130" s="23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22"/>
      <c r="AN130" s="13"/>
      <c r="AO130" s="14"/>
      <c r="AP130" s="13"/>
      <c r="AQ130" s="13"/>
      <c r="AR130" s="14"/>
      <c r="AS130" s="13"/>
      <c r="AT130" s="13"/>
      <c r="AU130" s="24"/>
      <c r="AV130" s="26"/>
      <c r="AW130" s="27"/>
      <c r="AX130" s="27"/>
      <c r="AY130" s="27"/>
      <c r="AZ130" s="28"/>
      <c r="BA130" s="26"/>
      <c r="BB130" s="27"/>
      <c r="BC130" s="27"/>
      <c r="BD130" s="27"/>
      <c r="BE130" s="28"/>
    </row>
    <row r="131" spans="1:57" ht="16.25" customHeight="1" x14ac:dyDescent="0.2">
      <c r="A131" s="104"/>
      <c r="C131" s="15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22"/>
      <c r="T131" s="13"/>
      <c r="U131" s="14"/>
      <c r="V131" s="13"/>
      <c r="W131" s="13"/>
      <c r="X131" s="14"/>
      <c r="Y131" s="13"/>
      <c r="Z131" s="13"/>
      <c r="AA131" s="14"/>
      <c r="AB131" s="23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22"/>
      <c r="AN131" s="13"/>
      <c r="AO131" s="14"/>
      <c r="AP131" s="13"/>
      <c r="AQ131" s="13"/>
      <c r="AR131" s="14"/>
      <c r="AS131" s="13"/>
      <c r="AT131" s="13"/>
      <c r="AU131" s="24"/>
      <c r="AV131" s="26"/>
      <c r="AW131" s="27"/>
      <c r="AX131" s="27"/>
      <c r="AY131" s="27"/>
      <c r="AZ131" s="28"/>
      <c r="BA131" s="26"/>
      <c r="BB131" s="27"/>
      <c r="BC131" s="27"/>
      <c r="BD131" s="27"/>
      <c r="BE131" s="28"/>
    </row>
    <row r="132" spans="1:57" ht="16.25" customHeight="1" x14ac:dyDescent="0.2">
      <c r="A132" s="105"/>
      <c r="C132" s="15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22"/>
      <c r="T132" s="13"/>
      <c r="U132" s="14"/>
      <c r="V132" s="13"/>
      <c r="W132" s="13"/>
      <c r="X132" s="14"/>
      <c r="Y132" s="13"/>
      <c r="Z132" s="13"/>
      <c r="AA132" s="14"/>
      <c r="AB132" s="23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22"/>
      <c r="AN132" s="13"/>
      <c r="AO132" s="14"/>
      <c r="AP132" s="13"/>
      <c r="AQ132" s="13"/>
      <c r="AR132" s="14"/>
      <c r="AS132" s="13"/>
      <c r="AT132" s="13"/>
      <c r="AU132" s="24"/>
      <c r="AV132" s="26"/>
      <c r="AW132" s="27"/>
      <c r="AX132" s="27"/>
      <c r="AY132" s="27"/>
      <c r="AZ132" s="28"/>
      <c r="BA132" s="26"/>
      <c r="BB132" s="27"/>
      <c r="BC132" s="27"/>
      <c r="BD132" s="27"/>
      <c r="BE132" s="28"/>
    </row>
    <row r="133" spans="1:57" ht="16.25" customHeight="1" x14ac:dyDescent="0.2">
      <c r="A133" s="104"/>
      <c r="C133" s="15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22"/>
      <c r="T133" s="13"/>
      <c r="U133" s="14"/>
      <c r="V133" s="13"/>
      <c r="W133" s="13"/>
      <c r="X133" s="14"/>
      <c r="Y133" s="13"/>
      <c r="Z133" s="13"/>
      <c r="AA133" s="14"/>
      <c r="AB133" s="23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22"/>
      <c r="AN133" s="13"/>
      <c r="AO133" s="14"/>
      <c r="AP133" s="13"/>
      <c r="AQ133" s="13"/>
      <c r="AR133" s="14"/>
      <c r="AS133" s="13"/>
      <c r="AT133" s="13"/>
      <c r="AU133" s="24"/>
      <c r="AV133" s="26"/>
      <c r="AW133" s="27"/>
      <c r="AX133" s="27"/>
      <c r="AY133" s="27"/>
      <c r="AZ133" s="28"/>
      <c r="BA133" s="26"/>
      <c r="BB133" s="27"/>
      <c r="BC133" s="27"/>
      <c r="BD133" s="27"/>
      <c r="BE133" s="28"/>
    </row>
    <row r="134" spans="1:57" ht="16.25" customHeight="1" x14ac:dyDescent="0.2">
      <c r="A134" s="105"/>
      <c r="C134" s="15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22"/>
      <c r="T134" s="13"/>
      <c r="U134" s="14"/>
      <c r="V134" s="13"/>
      <c r="W134" s="13"/>
      <c r="X134" s="14"/>
      <c r="Y134" s="13"/>
      <c r="Z134" s="13"/>
      <c r="AA134" s="14"/>
      <c r="AB134" s="23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22"/>
      <c r="AN134" s="13"/>
      <c r="AO134" s="14"/>
      <c r="AP134" s="13"/>
      <c r="AQ134" s="13"/>
      <c r="AR134" s="14"/>
      <c r="AS134" s="13"/>
      <c r="AT134" s="13"/>
      <c r="AU134" s="24"/>
      <c r="AV134" s="26"/>
      <c r="AW134" s="27"/>
      <c r="AX134" s="27"/>
      <c r="AY134" s="27"/>
      <c r="AZ134" s="28"/>
      <c r="BA134" s="26"/>
      <c r="BB134" s="27"/>
      <c r="BC134" s="27"/>
      <c r="BD134" s="27"/>
      <c r="BE134" s="28"/>
    </row>
    <row r="135" spans="1:57" ht="16.25" customHeight="1" x14ac:dyDescent="0.2">
      <c r="A135" s="104"/>
      <c r="C135" s="15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22"/>
      <c r="T135" s="13"/>
      <c r="U135" s="14"/>
      <c r="V135" s="13"/>
      <c r="W135" s="13"/>
      <c r="X135" s="14"/>
      <c r="Y135" s="13"/>
      <c r="Z135" s="13"/>
      <c r="AA135" s="14"/>
      <c r="AB135" s="23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22"/>
      <c r="AN135" s="13"/>
      <c r="AO135" s="14"/>
      <c r="AP135" s="13"/>
      <c r="AQ135" s="13"/>
      <c r="AR135" s="14"/>
      <c r="AS135" s="13"/>
      <c r="AT135" s="13"/>
      <c r="AU135" s="24"/>
      <c r="AV135" s="26"/>
      <c r="AW135" s="27"/>
      <c r="AX135" s="27"/>
      <c r="AY135" s="27"/>
      <c r="AZ135" s="28"/>
      <c r="BA135" s="26"/>
      <c r="BB135" s="27"/>
      <c r="BC135" s="27"/>
      <c r="BD135" s="27"/>
      <c r="BE135" s="28"/>
    </row>
    <row r="136" spans="1:57" ht="16.25" customHeight="1" x14ac:dyDescent="0.2">
      <c r="A136" s="105"/>
      <c r="C136" s="15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22"/>
      <c r="T136" s="13"/>
      <c r="U136" s="14"/>
      <c r="V136" s="13"/>
      <c r="W136" s="13"/>
      <c r="X136" s="14"/>
      <c r="Y136" s="13"/>
      <c r="Z136" s="13"/>
      <c r="AA136" s="14"/>
      <c r="AB136" s="23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22"/>
      <c r="AN136" s="13"/>
      <c r="AO136" s="14"/>
      <c r="AP136" s="13"/>
      <c r="AQ136" s="13"/>
      <c r="AR136" s="14"/>
      <c r="AS136" s="13"/>
      <c r="AT136" s="13"/>
      <c r="AU136" s="24"/>
      <c r="AV136" s="26"/>
      <c r="AW136" s="27"/>
      <c r="AX136" s="27"/>
      <c r="AY136" s="27"/>
      <c r="AZ136" s="28"/>
      <c r="BA136" s="26"/>
      <c r="BB136" s="27"/>
      <c r="BC136" s="27"/>
      <c r="BD136" s="27"/>
      <c r="BE136" s="28"/>
    </row>
    <row r="137" spans="1:57" ht="16.25" customHeight="1" x14ac:dyDescent="0.2">
      <c r="A137" s="104"/>
      <c r="C137" s="15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22"/>
      <c r="T137" s="13"/>
      <c r="U137" s="14"/>
      <c r="V137" s="13"/>
      <c r="W137" s="13"/>
      <c r="X137" s="14"/>
      <c r="Y137" s="13"/>
      <c r="Z137" s="13"/>
      <c r="AA137" s="14"/>
      <c r="AB137" s="23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22"/>
      <c r="AN137" s="13"/>
      <c r="AO137" s="14"/>
      <c r="AP137" s="13"/>
      <c r="AQ137" s="13"/>
      <c r="AR137" s="14"/>
      <c r="AS137" s="13"/>
      <c r="AT137" s="13"/>
      <c r="AU137" s="24"/>
      <c r="AV137" s="26"/>
      <c r="AW137" s="27"/>
      <c r="AX137" s="27"/>
      <c r="AY137" s="27"/>
      <c r="AZ137" s="28"/>
      <c r="BA137" s="26"/>
      <c r="BB137" s="27"/>
      <c r="BC137" s="27"/>
      <c r="BD137" s="27"/>
      <c r="BE137" s="28"/>
    </row>
    <row r="138" spans="1:57" ht="16.25" customHeight="1" x14ac:dyDescent="0.2">
      <c r="A138" s="105"/>
      <c r="C138" s="15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22"/>
      <c r="T138" s="13"/>
      <c r="U138" s="14"/>
      <c r="V138" s="13"/>
      <c r="W138" s="13"/>
      <c r="X138" s="14"/>
      <c r="Y138" s="13"/>
      <c r="Z138" s="13"/>
      <c r="AA138" s="14"/>
      <c r="AB138" s="23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22"/>
      <c r="AN138" s="13"/>
      <c r="AO138" s="14"/>
      <c r="AP138" s="13"/>
      <c r="AQ138" s="13"/>
      <c r="AR138" s="14"/>
      <c r="AS138" s="13"/>
      <c r="AT138" s="13"/>
      <c r="AU138" s="24"/>
      <c r="AV138" s="26"/>
      <c r="AW138" s="27"/>
      <c r="AX138" s="27"/>
      <c r="AY138" s="27"/>
      <c r="AZ138" s="28"/>
      <c r="BA138" s="26"/>
      <c r="BB138" s="27"/>
      <c r="BC138" s="27"/>
      <c r="BD138" s="27"/>
      <c r="BE138" s="28"/>
    </row>
    <row r="139" spans="1:57" ht="16.25" customHeight="1" x14ac:dyDescent="0.2">
      <c r="A139" s="104"/>
      <c r="C139" s="15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22"/>
      <c r="T139" s="13"/>
      <c r="U139" s="14"/>
      <c r="V139" s="13"/>
      <c r="W139" s="13"/>
      <c r="X139" s="14"/>
      <c r="Y139" s="13"/>
      <c r="Z139" s="13"/>
      <c r="AA139" s="14"/>
      <c r="AB139" s="23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22"/>
      <c r="AN139" s="13"/>
      <c r="AO139" s="14"/>
      <c r="AP139" s="13"/>
      <c r="AQ139" s="13"/>
      <c r="AR139" s="14"/>
      <c r="AS139" s="13"/>
      <c r="AT139" s="13"/>
      <c r="AU139" s="24"/>
      <c r="AV139" s="26"/>
      <c r="AW139" s="27"/>
      <c r="AX139" s="27"/>
      <c r="AY139" s="27"/>
      <c r="AZ139" s="28"/>
      <c r="BA139" s="26"/>
      <c r="BB139" s="27"/>
      <c r="BC139" s="27"/>
      <c r="BD139" s="27"/>
      <c r="BE139" s="28"/>
    </row>
    <row r="140" spans="1:57" ht="16.25" customHeight="1" x14ac:dyDescent="0.2">
      <c r="A140" s="105"/>
      <c r="C140" s="15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22"/>
      <c r="T140" s="13"/>
      <c r="U140" s="14"/>
      <c r="V140" s="13"/>
      <c r="W140" s="13"/>
      <c r="X140" s="14"/>
      <c r="Y140" s="13"/>
      <c r="Z140" s="13"/>
      <c r="AA140" s="14"/>
      <c r="AB140" s="23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22"/>
      <c r="AN140" s="13"/>
      <c r="AO140" s="14"/>
      <c r="AP140" s="13"/>
      <c r="AQ140" s="13"/>
      <c r="AR140" s="14"/>
      <c r="AS140" s="13"/>
      <c r="AT140" s="13"/>
      <c r="AU140" s="24"/>
      <c r="AV140" s="26"/>
      <c r="AW140" s="27"/>
      <c r="AX140" s="27"/>
      <c r="AY140" s="27"/>
      <c r="AZ140" s="28"/>
      <c r="BA140" s="26"/>
      <c r="BB140" s="27"/>
      <c r="BC140" s="27"/>
      <c r="BD140" s="27"/>
      <c r="BE140" s="28"/>
    </row>
    <row r="141" spans="1:57" ht="16.25" customHeight="1" x14ac:dyDescent="0.2">
      <c r="A141" s="104"/>
      <c r="C141" s="15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22"/>
      <c r="T141" s="13"/>
      <c r="U141" s="14"/>
      <c r="V141" s="13"/>
      <c r="W141" s="13"/>
      <c r="X141" s="14"/>
      <c r="Y141" s="13"/>
      <c r="Z141" s="13"/>
      <c r="AA141" s="14"/>
      <c r="AB141" s="23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22"/>
      <c r="AN141" s="13"/>
      <c r="AO141" s="14"/>
      <c r="AP141" s="13"/>
      <c r="AQ141" s="13"/>
      <c r="AR141" s="14"/>
      <c r="AS141" s="13"/>
      <c r="AT141" s="13"/>
      <c r="AU141" s="24"/>
      <c r="AV141" s="26"/>
      <c r="AW141" s="27"/>
      <c r="AX141" s="27"/>
      <c r="AY141" s="27"/>
      <c r="AZ141" s="28"/>
      <c r="BA141" s="26"/>
      <c r="BB141" s="27"/>
      <c r="BC141" s="27"/>
      <c r="BD141" s="27"/>
      <c r="BE141" s="28"/>
    </row>
    <row r="142" spans="1:57" ht="16.25" customHeight="1" x14ac:dyDescent="0.2">
      <c r="A142" s="105"/>
      <c r="C142" s="15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22"/>
      <c r="T142" s="13"/>
      <c r="U142" s="14"/>
      <c r="V142" s="13"/>
      <c r="W142" s="13"/>
      <c r="X142" s="14"/>
      <c r="Y142" s="13"/>
      <c r="Z142" s="13"/>
      <c r="AA142" s="14"/>
      <c r="AB142" s="23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22"/>
      <c r="AN142" s="13"/>
      <c r="AO142" s="14"/>
      <c r="AP142" s="13"/>
      <c r="AQ142" s="13"/>
      <c r="AR142" s="14"/>
      <c r="AS142" s="13"/>
      <c r="AT142" s="13"/>
      <c r="AU142" s="24"/>
      <c r="AV142" s="26"/>
      <c r="AW142" s="27"/>
      <c r="AX142" s="27"/>
      <c r="AY142" s="27"/>
      <c r="AZ142" s="28"/>
      <c r="BA142" s="26"/>
      <c r="BB142" s="27"/>
      <c r="BC142" s="27"/>
      <c r="BD142" s="27"/>
      <c r="BE142" s="28"/>
    </row>
    <row r="143" spans="1:57" ht="16.25" customHeight="1" x14ac:dyDescent="0.2">
      <c r="A143" s="104"/>
      <c r="C143" s="15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22"/>
      <c r="T143" s="13"/>
      <c r="U143" s="14"/>
      <c r="V143" s="13"/>
      <c r="W143" s="13"/>
      <c r="X143" s="14"/>
      <c r="Y143" s="13"/>
      <c r="Z143" s="13"/>
      <c r="AA143" s="14"/>
      <c r="AB143" s="23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22"/>
      <c r="AN143" s="13"/>
      <c r="AO143" s="14"/>
      <c r="AP143" s="13"/>
      <c r="AQ143" s="13"/>
      <c r="AR143" s="14"/>
      <c r="AS143" s="13"/>
      <c r="AT143" s="13"/>
      <c r="AU143" s="24"/>
      <c r="AV143" s="26"/>
      <c r="AW143" s="27"/>
      <c r="AX143" s="27"/>
      <c r="AY143" s="27"/>
      <c r="AZ143" s="28"/>
      <c r="BA143" s="26"/>
      <c r="BB143" s="27"/>
      <c r="BC143" s="27"/>
      <c r="BD143" s="27"/>
      <c r="BE143" s="28"/>
    </row>
    <row r="144" spans="1:57" ht="16.25" customHeight="1" x14ac:dyDescent="0.2">
      <c r="A144" s="105"/>
      <c r="C144" s="15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22"/>
      <c r="T144" s="13"/>
      <c r="U144" s="14"/>
      <c r="V144" s="13"/>
      <c r="W144" s="13"/>
      <c r="X144" s="14"/>
      <c r="Y144" s="13"/>
      <c r="Z144" s="13"/>
      <c r="AA144" s="14"/>
      <c r="AB144" s="23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22"/>
      <c r="AN144" s="13"/>
      <c r="AO144" s="14"/>
      <c r="AP144" s="13"/>
      <c r="AQ144" s="13"/>
      <c r="AR144" s="14"/>
      <c r="AS144" s="13"/>
      <c r="AT144" s="13"/>
      <c r="AU144" s="24"/>
      <c r="AV144" s="26"/>
      <c r="AW144" s="27"/>
      <c r="AX144" s="27"/>
      <c r="AY144" s="27"/>
      <c r="AZ144" s="28"/>
      <c r="BA144" s="26"/>
      <c r="BB144" s="27"/>
      <c r="BC144" s="27"/>
      <c r="BD144" s="27"/>
      <c r="BE144" s="28"/>
    </row>
    <row r="145" spans="1:57" ht="16.25" customHeight="1" x14ac:dyDescent="0.2">
      <c r="A145" s="104"/>
      <c r="C145" s="15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22"/>
      <c r="T145" s="13"/>
      <c r="U145" s="14"/>
      <c r="V145" s="13"/>
      <c r="W145" s="13"/>
      <c r="X145" s="14"/>
      <c r="Y145" s="13"/>
      <c r="Z145" s="13"/>
      <c r="AA145" s="14"/>
      <c r="AB145" s="23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22"/>
      <c r="AN145" s="13"/>
      <c r="AO145" s="14"/>
      <c r="AP145" s="13"/>
      <c r="AQ145" s="13"/>
      <c r="AR145" s="14"/>
      <c r="AS145" s="13"/>
      <c r="AT145" s="13"/>
      <c r="AU145" s="24"/>
      <c r="AV145" s="26"/>
      <c r="AW145" s="27"/>
      <c r="AX145" s="27"/>
      <c r="AY145" s="27"/>
      <c r="AZ145" s="28"/>
      <c r="BA145" s="26"/>
      <c r="BB145" s="27"/>
      <c r="BC145" s="27"/>
      <c r="BD145" s="27"/>
      <c r="BE145" s="28"/>
    </row>
    <row r="146" spans="1:57" ht="16.25" customHeight="1" x14ac:dyDescent="0.2">
      <c r="A146" s="105"/>
      <c r="C146" s="15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22"/>
      <c r="T146" s="13"/>
      <c r="U146" s="14"/>
      <c r="V146" s="13"/>
      <c r="W146" s="13"/>
      <c r="X146" s="14"/>
      <c r="Y146" s="13"/>
      <c r="Z146" s="13"/>
      <c r="AA146" s="14"/>
      <c r="AB146" s="23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22"/>
      <c r="AN146" s="13"/>
      <c r="AO146" s="14"/>
      <c r="AP146" s="13"/>
      <c r="AQ146" s="13"/>
      <c r="AR146" s="14"/>
      <c r="AS146" s="13"/>
      <c r="AT146" s="13"/>
      <c r="AU146" s="24"/>
      <c r="AV146" s="26"/>
      <c r="AW146" s="27"/>
      <c r="AX146" s="27"/>
      <c r="AY146" s="27"/>
      <c r="AZ146" s="28"/>
      <c r="BA146" s="26"/>
      <c r="BB146" s="27"/>
      <c r="BC146" s="27"/>
      <c r="BD146" s="27"/>
      <c r="BE146" s="28"/>
    </row>
    <row r="147" spans="1:57" ht="16.25" customHeight="1" x14ac:dyDescent="0.2">
      <c r="A147" s="104"/>
      <c r="C147" s="15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22"/>
      <c r="T147" s="13"/>
      <c r="U147" s="14"/>
      <c r="V147" s="13"/>
      <c r="W147" s="13"/>
      <c r="X147" s="14"/>
      <c r="Y147" s="13"/>
      <c r="Z147" s="13"/>
      <c r="AA147" s="14"/>
      <c r="AB147" s="23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22"/>
      <c r="AN147" s="13"/>
      <c r="AO147" s="14"/>
      <c r="AP147" s="13"/>
      <c r="AQ147" s="13"/>
      <c r="AR147" s="14"/>
      <c r="AS147" s="13"/>
      <c r="AT147" s="13"/>
      <c r="AU147" s="24"/>
      <c r="AV147" s="26"/>
      <c r="AW147" s="27"/>
      <c r="AX147" s="27"/>
      <c r="AY147" s="27"/>
      <c r="AZ147" s="28"/>
      <c r="BA147" s="26"/>
      <c r="BB147" s="27"/>
      <c r="BC147" s="27"/>
      <c r="BD147" s="27"/>
      <c r="BE147" s="28"/>
    </row>
    <row r="148" spans="1:57" ht="16.25" customHeight="1" x14ac:dyDescent="0.2">
      <c r="A148" s="105"/>
      <c r="C148" s="15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22"/>
      <c r="T148" s="13"/>
      <c r="U148" s="14"/>
      <c r="V148" s="13"/>
      <c r="W148" s="13"/>
      <c r="X148" s="14"/>
      <c r="Y148" s="13"/>
      <c r="Z148" s="13"/>
      <c r="AA148" s="14"/>
      <c r="AB148" s="23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22"/>
      <c r="AN148" s="13"/>
      <c r="AO148" s="14"/>
      <c r="AP148" s="13"/>
      <c r="AQ148" s="13"/>
      <c r="AR148" s="14"/>
      <c r="AS148" s="13"/>
      <c r="AT148" s="13"/>
      <c r="AU148" s="24"/>
      <c r="AV148" s="26"/>
      <c r="AW148" s="27"/>
      <c r="AX148" s="27"/>
      <c r="AY148" s="27"/>
      <c r="AZ148" s="28"/>
      <c r="BA148" s="26"/>
      <c r="BB148" s="27"/>
      <c r="BC148" s="27"/>
      <c r="BD148" s="27"/>
      <c r="BE148" s="28"/>
    </row>
    <row r="149" spans="1:57" ht="16.25" customHeight="1" x14ac:dyDescent="0.2">
      <c r="A149" s="104"/>
      <c r="C149" s="15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22"/>
      <c r="T149" s="13"/>
      <c r="U149" s="14"/>
      <c r="V149" s="13"/>
      <c r="W149" s="13"/>
      <c r="X149" s="14"/>
      <c r="Y149" s="13"/>
      <c r="Z149" s="13"/>
      <c r="AA149" s="14"/>
      <c r="AB149" s="23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22"/>
      <c r="AN149" s="13"/>
      <c r="AO149" s="14"/>
      <c r="AP149" s="13"/>
      <c r="AQ149" s="13"/>
      <c r="AR149" s="14"/>
      <c r="AS149" s="13"/>
      <c r="AT149" s="13"/>
      <c r="AU149" s="24"/>
      <c r="AV149" s="26"/>
      <c r="AW149" s="27"/>
      <c r="AX149" s="27"/>
      <c r="AY149" s="27"/>
      <c r="AZ149" s="28"/>
      <c r="BA149" s="26"/>
      <c r="BB149" s="27"/>
      <c r="BC149" s="27"/>
      <c r="BD149" s="27"/>
      <c r="BE149" s="28"/>
    </row>
    <row r="150" spans="1:57" ht="16.25" customHeight="1" x14ac:dyDescent="0.2">
      <c r="A150" s="105"/>
      <c r="C150" s="15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22"/>
      <c r="T150" s="13"/>
      <c r="U150" s="14"/>
      <c r="V150" s="13"/>
      <c r="W150" s="13"/>
      <c r="X150" s="14"/>
      <c r="Y150" s="13"/>
      <c r="Z150" s="13"/>
      <c r="AA150" s="14"/>
      <c r="AB150" s="23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22"/>
      <c r="AN150" s="13"/>
      <c r="AO150" s="14"/>
      <c r="AP150" s="13"/>
      <c r="AQ150" s="13"/>
      <c r="AR150" s="14"/>
      <c r="AS150" s="13"/>
      <c r="AT150" s="13"/>
      <c r="AU150" s="24"/>
      <c r="AV150" s="26"/>
      <c r="AW150" s="27"/>
      <c r="AX150" s="27"/>
      <c r="AY150" s="27"/>
      <c r="AZ150" s="28"/>
      <c r="BA150" s="26"/>
      <c r="BB150" s="27"/>
      <c r="BC150" s="27"/>
      <c r="BD150" s="27"/>
      <c r="BE150" s="28"/>
    </row>
    <row r="151" spans="1:57" ht="16.25" customHeight="1" x14ac:dyDescent="0.2">
      <c r="A151" s="104"/>
      <c r="C151" s="15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22"/>
      <c r="T151" s="13"/>
      <c r="U151" s="14"/>
      <c r="V151" s="13"/>
      <c r="W151" s="13"/>
      <c r="X151" s="14"/>
      <c r="Y151" s="13"/>
      <c r="Z151" s="13"/>
      <c r="AA151" s="14"/>
      <c r="AB151" s="23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22"/>
      <c r="AN151" s="13"/>
      <c r="AO151" s="14"/>
      <c r="AP151" s="13"/>
      <c r="AQ151" s="13"/>
      <c r="AR151" s="14"/>
      <c r="AS151" s="13"/>
      <c r="AT151" s="13"/>
      <c r="AU151" s="24"/>
      <c r="AV151" s="26"/>
      <c r="AW151" s="27"/>
      <c r="AX151" s="27"/>
      <c r="AY151" s="27"/>
      <c r="AZ151" s="28"/>
      <c r="BA151" s="26"/>
      <c r="BB151" s="27"/>
      <c r="BC151" s="27"/>
      <c r="BD151" s="27"/>
      <c r="BE151" s="28"/>
    </row>
    <row r="152" spans="1:57" ht="16.25" customHeight="1" x14ac:dyDescent="0.2">
      <c r="A152" s="105"/>
      <c r="C152" s="15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22"/>
      <c r="T152" s="13"/>
      <c r="U152" s="14"/>
      <c r="V152" s="13"/>
      <c r="W152" s="13"/>
      <c r="X152" s="14"/>
      <c r="Y152" s="13"/>
      <c r="Z152" s="13"/>
      <c r="AA152" s="14"/>
      <c r="AB152" s="23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22"/>
      <c r="AN152" s="13"/>
      <c r="AO152" s="14"/>
      <c r="AP152" s="13"/>
      <c r="AQ152" s="13"/>
      <c r="AR152" s="14"/>
      <c r="AS152" s="13"/>
      <c r="AT152" s="13"/>
      <c r="AU152" s="24"/>
      <c r="AV152" s="26"/>
      <c r="AW152" s="27"/>
      <c r="AX152" s="27"/>
      <c r="AY152" s="27"/>
      <c r="AZ152" s="28"/>
      <c r="BA152" s="26"/>
      <c r="BB152" s="27"/>
      <c r="BC152" s="27"/>
      <c r="BD152" s="27"/>
      <c r="BE152" s="28"/>
    </row>
    <row r="153" spans="1:57" ht="16.25" customHeight="1" x14ac:dyDescent="0.2">
      <c r="A153" s="104"/>
      <c r="C153" s="15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22"/>
      <c r="T153" s="13"/>
      <c r="U153" s="14"/>
      <c r="V153" s="13"/>
      <c r="W153" s="13"/>
      <c r="X153" s="14"/>
      <c r="Y153" s="13"/>
      <c r="Z153" s="13"/>
      <c r="AA153" s="14"/>
      <c r="AB153" s="23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22"/>
      <c r="AN153" s="13"/>
      <c r="AO153" s="14"/>
      <c r="AP153" s="13"/>
      <c r="AQ153" s="13"/>
      <c r="AR153" s="14"/>
      <c r="AS153" s="13"/>
      <c r="AT153" s="13"/>
      <c r="AU153" s="24"/>
      <c r="AV153" s="26"/>
      <c r="AW153" s="27"/>
      <c r="AX153" s="27"/>
      <c r="AY153" s="27"/>
      <c r="AZ153" s="28"/>
      <c r="BA153" s="26"/>
      <c r="BB153" s="27"/>
      <c r="BC153" s="27"/>
      <c r="BD153" s="27"/>
      <c r="BE153" s="28"/>
    </row>
    <row r="154" spans="1:57" ht="16.25" customHeight="1" x14ac:dyDescent="0.2">
      <c r="A154" s="105"/>
      <c r="C154" s="15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22"/>
      <c r="T154" s="13"/>
      <c r="U154" s="14"/>
      <c r="V154" s="13"/>
      <c r="W154" s="13"/>
      <c r="X154" s="14"/>
      <c r="Y154" s="13"/>
      <c r="Z154" s="13"/>
      <c r="AA154" s="14"/>
      <c r="AB154" s="23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22"/>
      <c r="AN154" s="13"/>
      <c r="AO154" s="14"/>
      <c r="AP154" s="13"/>
      <c r="AQ154" s="13"/>
      <c r="AR154" s="14"/>
      <c r="AS154" s="13"/>
      <c r="AT154" s="13"/>
      <c r="AU154" s="24"/>
      <c r="AV154" s="26"/>
      <c r="AW154" s="27"/>
      <c r="AX154" s="27"/>
      <c r="AY154" s="27"/>
      <c r="AZ154" s="28"/>
      <c r="BA154" s="26"/>
      <c r="BB154" s="27"/>
      <c r="BC154" s="27"/>
      <c r="BD154" s="27"/>
      <c r="BE154" s="28"/>
    </row>
    <row r="155" spans="1:57" ht="16.25" customHeight="1" x14ac:dyDescent="0.2">
      <c r="A155" s="104"/>
      <c r="C155" s="15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22"/>
      <c r="T155" s="13"/>
      <c r="U155" s="14"/>
      <c r="V155" s="13"/>
      <c r="W155" s="13"/>
      <c r="X155" s="14"/>
      <c r="Y155" s="13"/>
      <c r="Z155" s="13"/>
      <c r="AA155" s="14"/>
      <c r="AB155" s="23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22"/>
      <c r="AN155" s="13"/>
      <c r="AO155" s="14"/>
      <c r="AP155" s="13"/>
      <c r="AQ155" s="13"/>
      <c r="AR155" s="14"/>
      <c r="AS155" s="13"/>
      <c r="AT155" s="13"/>
      <c r="AU155" s="24"/>
      <c r="AV155" s="26"/>
      <c r="AW155" s="27"/>
      <c r="AX155" s="27"/>
      <c r="AY155" s="27"/>
      <c r="AZ155" s="28"/>
      <c r="BA155" s="26"/>
      <c r="BB155" s="27"/>
      <c r="BC155" s="27"/>
      <c r="BD155" s="27"/>
      <c r="BE155" s="28"/>
    </row>
    <row r="156" spans="1:57" ht="16.25" customHeight="1" x14ac:dyDescent="0.2">
      <c r="A156" s="105"/>
      <c r="C156" s="15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22"/>
      <c r="T156" s="13"/>
      <c r="U156" s="14"/>
      <c r="V156" s="13"/>
      <c r="W156" s="13"/>
      <c r="X156" s="14"/>
      <c r="Y156" s="13"/>
      <c r="Z156" s="13"/>
      <c r="AA156" s="14"/>
      <c r="AB156" s="23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22"/>
      <c r="AN156" s="13"/>
      <c r="AO156" s="14"/>
      <c r="AP156" s="13"/>
      <c r="AQ156" s="13"/>
      <c r="AR156" s="14"/>
      <c r="AS156" s="13"/>
      <c r="AT156" s="13"/>
      <c r="AU156" s="24"/>
      <c r="AV156" s="26"/>
      <c r="AW156" s="27"/>
      <c r="AX156" s="27"/>
      <c r="AY156" s="27"/>
      <c r="AZ156" s="28"/>
      <c r="BA156" s="26"/>
      <c r="BB156" s="27"/>
      <c r="BC156" s="27"/>
      <c r="BD156" s="27"/>
      <c r="BE156" s="28"/>
    </row>
    <row r="157" spans="1:57" ht="16.25" customHeight="1" x14ac:dyDescent="0.2">
      <c r="A157" s="104"/>
      <c r="C157" s="15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22"/>
      <c r="T157" s="13"/>
      <c r="U157" s="14"/>
      <c r="V157" s="13"/>
      <c r="W157" s="13"/>
      <c r="X157" s="14"/>
      <c r="Y157" s="13"/>
      <c r="Z157" s="13"/>
      <c r="AA157" s="14"/>
      <c r="AB157" s="23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22"/>
      <c r="AN157" s="13"/>
      <c r="AO157" s="14"/>
      <c r="AP157" s="13"/>
      <c r="AQ157" s="13"/>
      <c r="AR157" s="14"/>
      <c r="AS157" s="13"/>
      <c r="AT157" s="13"/>
      <c r="AU157" s="24"/>
      <c r="AV157" s="26"/>
      <c r="AW157" s="27"/>
      <c r="AX157" s="27"/>
      <c r="AY157" s="27"/>
      <c r="AZ157" s="28"/>
      <c r="BA157" s="26"/>
      <c r="BB157" s="27"/>
      <c r="BC157" s="27"/>
      <c r="BD157" s="27"/>
      <c r="BE157" s="28"/>
    </row>
    <row r="158" spans="1:57" ht="16.25" customHeight="1" x14ac:dyDescent="0.2">
      <c r="A158" s="105"/>
      <c r="C158" s="15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22"/>
      <c r="T158" s="13"/>
      <c r="U158" s="14"/>
      <c r="V158" s="13"/>
      <c r="W158" s="13"/>
      <c r="X158" s="14"/>
      <c r="Y158" s="13"/>
      <c r="Z158" s="13"/>
      <c r="AA158" s="14"/>
      <c r="AB158" s="23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22"/>
      <c r="AN158" s="13"/>
      <c r="AO158" s="14"/>
      <c r="AP158" s="13"/>
      <c r="AQ158" s="13"/>
      <c r="AR158" s="14"/>
      <c r="AS158" s="13"/>
      <c r="AT158" s="13"/>
      <c r="AU158" s="24"/>
      <c r="AV158" s="26"/>
      <c r="AW158" s="27"/>
      <c r="AX158" s="27"/>
      <c r="AY158" s="27"/>
      <c r="AZ158" s="28"/>
      <c r="BA158" s="26"/>
      <c r="BB158" s="27"/>
      <c r="BC158" s="27"/>
      <c r="BD158" s="27"/>
      <c r="BE158" s="28"/>
    </row>
    <row r="159" spans="1:57" ht="16.25" customHeight="1" x14ac:dyDescent="0.2">
      <c r="A159" s="104"/>
      <c r="C159" s="15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22"/>
      <c r="T159" s="13"/>
      <c r="U159" s="14"/>
      <c r="V159" s="13"/>
      <c r="W159" s="13"/>
      <c r="X159" s="14"/>
      <c r="Y159" s="13"/>
      <c r="Z159" s="13"/>
      <c r="AA159" s="14"/>
      <c r="AB159" s="23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22"/>
      <c r="AN159" s="13"/>
      <c r="AO159" s="14"/>
      <c r="AP159" s="13"/>
      <c r="AQ159" s="13"/>
      <c r="AR159" s="14"/>
      <c r="AS159" s="13"/>
      <c r="AT159" s="13"/>
      <c r="AU159" s="24"/>
      <c r="AV159" s="26"/>
      <c r="AW159" s="27"/>
      <c r="AX159" s="27"/>
      <c r="AY159" s="27"/>
      <c r="AZ159" s="28"/>
      <c r="BA159" s="26"/>
      <c r="BB159" s="27"/>
      <c r="BC159" s="27"/>
      <c r="BD159" s="27"/>
      <c r="BE159" s="28"/>
    </row>
    <row r="160" spans="1:57" ht="16.25" customHeight="1" x14ac:dyDescent="0.2">
      <c r="A160" s="105"/>
      <c r="C160" s="15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22"/>
      <c r="T160" s="13"/>
      <c r="U160" s="14"/>
      <c r="V160" s="13"/>
      <c r="W160" s="13"/>
      <c r="X160" s="14"/>
      <c r="Y160" s="13"/>
      <c r="Z160" s="13"/>
      <c r="AA160" s="14"/>
      <c r="AB160" s="23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22"/>
      <c r="AN160" s="13"/>
      <c r="AO160" s="14"/>
      <c r="AP160" s="13"/>
      <c r="AQ160" s="13"/>
      <c r="AR160" s="14"/>
      <c r="AS160" s="13"/>
      <c r="AT160" s="13"/>
      <c r="AU160" s="24"/>
      <c r="AV160" s="26"/>
      <c r="AW160" s="27"/>
      <c r="AX160" s="27"/>
      <c r="AY160" s="27"/>
      <c r="AZ160" s="28"/>
      <c r="BA160" s="26"/>
      <c r="BB160" s="27"/>
      <c r="BC160" s="27"/>
      <c r="BD160" s="27"/>
      <c r="BE160" s="28"/>
    </row>
    <row r="161" spans="1:57" ht="16.25" customHeight="1" x14ac:dyDescent="0.2">
      <c r="A161" s="104"/>
      <c r="C161" s="15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22"/>
      <c r="T161" s="13"/>
      <c r="U161" s="14"/>
      <c r="V161" s="13"/>
      <c r="W161" s="13"/>
      <c r="X161" s="14"/>
      <c r="Y161" s="13"/>
      <c r="Z161" s="13"/>
      <c r="AA161" s="14"/>
      <c r="AB161" s="23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22"/>
      <c r="AN161" s="13"/>
      <c r="AO161" s="14"/>
      <c r="AP161" s="13"/>
      <c r="AQ161" s="13"/>
      <c r="AR161" s="14"/>
      <c r="AS161" s="13"/>
      <c r="AT161" s="13"/>
      <c r="AU161" s="24"/>
      <c r="AV161" s="26"/>
      <c r="AW161" s="27"/>
      <c r="AX161" s="27"/>
      <c r="AY161" s="27"/>
      <c r="AZ161" s="28"/>
      <c r="BA161" s="26"/>
      <c r="BB161" s="27"/>
      <c r="BC161" s="27"/>
      <c r="BD161" s="27"/>
      <c r="BE161" s="28"/>
    </row>
    <row r="162" spans="1:57" ht="16.25" customHeight="1" x14ac:dyDescent="0.2">
      <c r="A162" s="105"/>
      <c r="C162" s="15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22"/>
      <c r="T162" s="13"/>
      <c r="U162" s="14"/>
      <c r="V162" s="13"/>
      <c r="W162" s="13"/>
      <c r="X162" s="14"/>
      <c r="Y162" s="13"/>
      <c r="Z162" s="13"/>
      <c r="AA162" s="14"/>
      <c r="AB162" s="23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22"/>
      <c r="AN162" s="13"/>
      <c r="AO162" s="14"/>
      <c r="AP162" s="13"/>
      <c r="AQ162" s="13"/>
      <c r="AR162" s="14"/>
      <c r="AS162" s="13"/>
      <c r="AT162" s="13"/>
      <c r="AU162" s="24"/>
      <c r="AV162" s="26"/>
      <c r="AW162" s="27"/>
      <c r="AX162" s="27"/>
      <c r="AY162" s="27"/>
      <c r="AZ162" s="28"/>
      <c r="BA162" s="26"/>
      <c r="BB162" s="27"/>
      <c r="BC162" s="27"/>
      <c r="BD162" s="27"/>
      <c r="BE162" s="28"/>
    </row>
    <row r="163" spans="1:57" ht="16.25" customHeight="1" x14ac:dyDescent="0.2">
      <c r="A163" s="104"/>
      <c r="C163" s="15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22"/>
      <c r="T163" s="13"/>
      <c r="U163" s="14"/>
      <c r="V163" s="13"/>
      <c r="W163" s="13"/>
      <c r="X163" s="14"/>
      <c r="Y163" s="13"/>
      <c r="Z163" s="13"/>
      <c r="AA163" s="14"/>
      <c r="AB163" s="23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22"/>
      <c r="AN163" s="13"/>
      <c r="AO163" s="14"/>
      <c r="AP163" s="13"/>
      <c r="AQ163" s="13"/>
      <c r="AR163" s="14"/>
      <c r="AS163" s="13"/>
      <c r="AT163" s="13"/>
      <c r="AU163" s="24"/>
      <c r="AV163" s="26"/>
      <c r="AW163" s="27"/>
      <c r="AX163" s="27"/>
      <c r="AY163" s="27"/>
      <c r="AZ163" s="28"/>
      <c r="BA163" s="26"/>
      <c r="BB163" s="27"/>
      <c r="BC163" s="27"/>
      <c r="BD163" s="27"/>
      <c r="BE163" s="28"/>
    </row>
    <row r="164" spans="1:57" ht="16.25" customHeight="1" x14ac:dyDescent="0.2">
      <c r="A164" s="105"/>
      <c r="C164" s="15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22"/>
      <c r="T164" s="13"/>
      <c r="U164" s="14"/>
      <c r="V164" s="13"/>
      <c r="W164" s="13"/>
      <c r="X164" s="14"/>
      <c r="Y164" s="13"/>
      <c r="Z164" s="13"/>
      <c r="AA164" s="14"/>
      <c r="AB164" s="23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22"/>
      <c r="AN164" s="13"/>
      <c r="AO164" s="14"/>
      <c r="AP164" s="13"/>
      <c r="AQ164" s="13"/>
      <c r="AR164" s="14"/>
      <c r="AS164" s="13"/>
      <c r="AT164" s="13"/>
      <c r="AU164" s="24"/>
      <c r="AV164" s="26"/>
      <c r="AW164" s="27"/>
      <c r="AX164" s="27"/>
      <c r="AY164" s="27"/>
      <c r="AZ164" s="28"/>
      <c r="BA164" s="26"/>
      <c r="BB164" s="27"/>
      <c r="BC164" s="27"/>
      <c r="BD164" s="27"/>
      <c r="BE164" s="28"/>
    </row>
    <row r="165" spans="1:57" ht="16.25" customHeight="1" x14ac:dyDescent="0.2">
      <c r="A165" s="104"/>
      <c r="C165" s="15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22"/>
      <c r="T165" s="13"/>
      <c r="U165" s="14"/>
      <c r="V165" s="13"/>
      <c r="W165" s="13"/>
      <c r="X165" s="14"/>
      <c r="Y165" s="13"/>
      <c r="Z165" s="13"/>
      <c r="AA165" s="14"/>
      <c r="AB165" s="23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22"/>
      <c r="AN165" s="13"/>
      <c r="AO165" s="14"/>
      <c r="AP165" s="13"/>
      <c r="AQ165" s="13"/>
      <c r="AR165" s="14"/>
      <c r="AS165" s="13"/>
      <c r="AT165" s="13"/>
      <c r="AU165" s="24"/>
      <c r="AV165" s="26"/>
      <c r="AW165" s="27"/>
      <c r="AX165" s="27"/>
      <c r="AY165" s="27"/>
      <c r="AZ165" s="28"/>
      <c r="BA165" s="26"/>
      <c r="BB165" s="27"/>
      <c r="BC165" s="27"/>
      <c r="BD165" s="27"/>
      <c r="BE165" s="28"/>
    </row>
    <row r="166" spans="1:57" ht="16.25" customHeight="1" x14ac:dyDescent="0.2">
      <c r="A166" s="105"/>
      <c r="C166" s="15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22"/>
      <c r="T166" s="13"/>
      <c r="U166" s="14"/>
      <c r="V166" s="13"/>
      <c r="W166" s="13"/>
      <c r="X166" s="14"/>
      <c r="Y166" s="13"/>
      <c r="Z166" s="13"/>
      <c r="AA166" s="14"/>
      <c r="AB166" s="23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22"/>
      <c r="AN166" s="13"/>
      <c r="AO166" s="14"/>
      <c r="AP166" s="13"/>
      <c r="AQ166" s="13"/>
      <c r="AR166" s="14"/>
      <c r="AS166" s="13"/>
      <c r="AT166" s="13"/>
      <c r="AU166" s="24"/>
      <c r="AV166" s="26"/>
      <c r="AW166" s="27"/>
      <c r="AX166" s="27"/>
      <c r="AY166" s="27"/>
      <c r="AZ166" s="28"/>
      <c r="BA166" s="26"/>
      <c r="BB166" s="27"/>
      <c r="BC166" s="27"/>
      <c r="BD166" s="27"/>
      <c r="BE166" s="28"/>
    </row>
    <row r="167" spans="1:57" ht="16.25" customHeight="1" x14ac:dyDescent="0.2">
      <c r="A167" s="104"/>
      <c r="C167" s="15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22"/>
      <c r="T167" s="13"/>
      <c r="U167" s="14"/>
      <c r="V167" s="13"/>
      <c r="W167" s="13"/>
      <c r="X167" s="14"/>
      <c r="Y167" s="13"/>
      <c r="Z167" s="13"/>
      <c r="AA167" s="14"/>
      <c r="AB167" s="23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22"/>
      <c r="AN167" s="13"/>
      <c r="AO167" s="14"/>
      <c r="AP167" s="13"/>
      <c r="AQ167" s="13"/>
      <c r="AR167" s="14"/>
      <c r="AS167" s="13"/>
      <c r="AT167" s="13"/>
      <c r="AU167" s="24"/>
      <c r="AV167" s="26"/>
      <c r="AW167" s="27"/>
      <c r="AX167" s="27"/>
      <c r="AY167" s="27"/>
      <c r="AZ167" s="28"/>
      <c r="BA167" s="26"/>
      <c r="BB167" s="27"/>
      <c r="BC167" s="27"/>
      <c r="BD167" s="27"/>
      <c r="BE167" s="28"/>
    </row>
    <row r="168" spans="1:57" ht="16.25" customHeight="1" x14ac:dyDescent="0.2">
      <c r="A168" s="105"/>
      <c r="C168" s="15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22"/>
      <c r="T168" s="13"/>
      <c r="U168" s="14"/>
      <c r="V168" s="13"/>
      <c r="W168" s="13"/>
      <c r="X168" s="14"/>
      <c r="Y168" s="13"/>
      <c r="Z168" s="13"/>
      <c r="AA168" s="14"/>
      <c r="AB168" s="23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22"/>
      <c r="AN168" s="13"/>
      <c r="AO168" s="14"/>
      <c r="AP168" s="13"/>
      <c r="AQ168" s="13"/>
      <c r="AR168" s="14"/>
      <c r="AS168" s="13"/>
      <c r="AT168" s="13"/>
      <c r="AU168" s="24"/>
      <c r="AV168" s="26"/>
      <c r="AW168" s="27"/>
      <c r="AX168" s="27"/>
      <c r="AY168" s="27"/>
      <c r="AZ168" s="28"/>
      <c r="BA168" s="26"/>
      <c r="BB168" s="27"/>
      <c r="BC168" s="27"/>
      <c r="BD168" s="27"/>
      <c r="BE168" s="28"/>
    </row>
    <row r="169" spans="1:57" ht="16.25" customHeight="1" x14ac:dyDescent="0.2">
      <c r="A169" s="104"/>
      <c r="C169" s="15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22"/>
      <c r="T169" s="13"/>
      <c r="U169" s="14"/>
      <c r="V169" s="13"/>
      <c r="W169" s="13"/>
      <c r="X169" s="14"/>
      <c r="Y169" s="13"/>
      <c r="Z169" s="13"/>
      <c r="AA169" s="14"/>
      <c r="AB169" s="23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22"/>
      <c r="AN169" s="13"/>
      <c r="AO169" s="14"/>
      <c r="AP169" s="13"/>
      <c r="AQ169" s="13"/>
      <c r="AR169" s="14"/>
      <c r="AS169" s="13"/>
      <c r="AT169" s="13"/>
      <c r="AU169" s="24"/>
      <c r="AV169" s="26"/>
      <c r="AW169" s="27"/>
      <c r="AX169" s="27"/>
      <c r="AY169" s="27"/>
      <c r="AZ169" s="28"/>
      <c r="BA169" s="26"/>
      <c r="BB169" s="27"/>
      <c r="BC169" s="27"/>
      <c r="BD169" s="27"/>
      <c r="BE169" s="28"/>
    </row>
    <row r="170" spans="1:57" ht="16.25" customHeight="1" x14ac:dyDescent="0.2">
      <c r="A170" s="105"/>
      <c r="C170" s="15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22"/>
      <c r="T170" s="13"/>
      <c r="U170" s="14"/>
      <c r="V170" s="13"/>
      <c r="W170" s="13"/>
      <c r="X170" s="14"/>
      <c r="Y170" s="13"/>
      <c r="Z170" s="13"/>
      <c r="AA170" s="14"/>
      <c r="AB170" s="23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22"/>
      <c r="AN170" s="13"/>
      <c r="AO170" s="14"/>
      <c r="AP170" s="13"/>
      <c r="AQ170" s="13"/>
      <c r="AR170" s="14"/>
      <c r="AS170" s="13"/>
      <c r="AT170" s="13"/>
      <c r="AU170" s="24"/>
      <c r="AV170" s="26"/>
      <c r="AW170" s="27"/>
      <c r="AX170" s="27"/>
      <c r="AY170" s="27"/>
      <c r="AZ170" s="28"/>
      <c r="BA170" s="26"/>
      <c r="BB170" s="27"/>
      <c r="BC170" s="27"/>
      <c r="BD170" s="27"/>
      <c r="BE170" s="28"/>
    </row>
    <row r="171" spans="1:57" ht="16.25" customHeight="1" x14ac:dyDescent="0.2">
      <c r="A171" s="104"/>
      <c r="C171" s="15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22"/>
      <c r="T171" s="13"/>
      <c r="U171" s="14"/>
      <c r="V171" s="13"/>
      <c r="W171" s="13"/>
      <c r="X171" s="14"/>
      <c r="Y171" s="13"/>
      <c r="Z171" s="13"/>
      <c r="AA171" s="14"/>
      <c r="AB171" s="23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22"/>
      <c r="AN171" s="13"/>
      <c r="AO171" s="14"/>
      <c r="AP171" s="13"/>
      <c r="AQ171" s="13"/>
      <c r="AR171" s="14"/>
      <c r="AS171" s="13"/>
      <c r="AT171" s="13"/>
      <c r="AU171" s="24"/>
      <c r="AV171" s="26"/>
      <c r="AW171" s="27"/>
      <c r="AX171" s="27"/>
      <c r="AY171" s="27"/>
      <c r="AZ171" s="28"/>
      <c r="BA171" s="26"/>
      <c r="BB171" s="27"/>
      <c r="BC171" s="27"/>
      <c r="BD171" s="27"/>
      <c r="BE171" s="28"/>
    </row>
    <row r="172" spans="1:57" ht="16.25" customHeight="1" x14ac:dyDescent="0.2">
      <c r="A172" s="105"/>
      <c r="C172" s="15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22"/>
      <c r="T172" s="13"/>
      <c r="U172" s="14"/>
      <c r="V172" s="13"/>
      <c r="W172" s="13"/>
      <c r="X172" s="14"/>
      <c r="Y172" s="13"/>
      <c r="Z172" s="13"/>
      <c r="AA172" s="14"/>
      <c r="AB172" s="23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22"/>
      <c r="AN172" s="13"/>
      <c r="AO172" s="14"/>
      <c r="AP172" s="13"/>
      <c r="AQ172" s="13"/>
      <c r="AR172" s="14"/>
      <c r="AS172" s="13"/>
      <c r="AT172" s="13"/>
      <c r="AU172" s="24"/>
      <c r="AV172" s="26"/>
      <c r="AW172" s="27"/>
      <c r="AX172" s="27"/>
      <c r="AY172" s="27"/>
      <c r="AZ172" s="28"/>
      <c r="BA172" s="26"/>
      <c r="BB172" s="27"/>
      <c r="BC172" s="27"/>
      <c r="BD172" s="27"/>
      <c r="BE172" s="28"/>
    </row>
    <row r="173" spans="1:57" ht="16.25" customHeight="1" x14ac:dyDescent="0.2">
      <c r="A173" s="104"/>
      <c r="C173" s="15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22"/>
      <c r="T173" s="13"/>
      <c r="U173" s="14"/>
      <c r="V173" s="13"/>
      <c r="W173" s="13"/>
      <c r="X173" s="14"/>
      <c r="Y173" s="13"/>
      <c r="Z173" s="13"/>
      <c r="AA173" s="14"/>
      <c r="AB173" s="23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22"/>
      <c r="AN173" s="13"/>
      <c r="AO173" s="14"/>
      <c r="AP173" s="13"/>
      <c r="AQ173" s="13"/>
      <c r="AR173" s="14"/>
      <c r="AS173" s="13"/>
      <c r="AT173" s="13"/>
      <c r="AU173" s="24"/>
      <c r="AV173" s="26"/>
      <c r="AW173" s="27"/>
      <c r="AX173" s="27"/>
      <c r="AY173" s="27"/>
      <c r="AZ173" s="28"/>
      <c r="BA173" s="26"/>
      <c r="BB173" s="27"/>
      <c r="BC173" s="27"/>
      <c r="BD173" s="27"/>
      <c r="BE173" s="28"/>
    </row>
    <row r="174" spans="1:57" ht="16.25" customHeight="1" x14ac:dyDescent="0.2">
      <c r="A174" s="105"/>
      <c r="C174" s="15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22"/>
      <c r="T174" s="13"/>
      <c r="U174" s="14"/>
      <c r="V174" s="13"/>
      <c r="W174" s="13"/>
      <c r="X174" s="14"/>
      <c r="Y174" s="13"/>
      <c r="Z174" s="13"/>
      <c r="AA174" s="14"/>
      <c r="AB174" s="23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22"/>
      <c r="AN174" s="13"/>
      <c r="AO174" s="14"/>
      <c r="AP174" s="13"/>
      <c r="AQ174" s="13"/>
      <c r="AR174" s="14"/>
      <c r="AS174" s="13"/>
      <c r="AT174" s="13"/>
      <c r="AU174" s="24"/>
      <c r="AV174" s="26"/>
      <c r="AW174" s="27"/>
      <c r="AX174" s="27"/>
      <c r="AY174" s="27"/>
      <c r="AZ174" s="28"/>
      <c r="BA174" s="26"/>
      <c r="BB174" s="27"/>
      <c r="BC174" s="27"/>
      <c r="BD174" s="27"/>
      <c r="BE174" s="28"/>
    </row>
    <row r="175" spans="1:57" ht="16.25" customHeight="1" x14ac:dyDescent="0.2">
      <c r="A175" s="104"/>
      <c r="C175" s="15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22"/>
      <c r="T175" s="13"/>
      <c r="U175" s="14"/>
      <c r="V175" s="13"/>
      <c r="W175" s="13"/>
      <c r="X175" s="14"/>
      <c r="Y175" s="13"/>
      <c r="Z175" s="13"/>
      <c r="AA175" s="14"/>
      <c r="AB175" s="23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22"/>
      <c r="AN175" s="13"/>
      <c r="AO175" s="14"/>
      <c r="AP175" s="13"/>
      <c r="AQ175" s="13"/>
      <c r="AR175" s="14"/>
      <c r="AS175" s="13"/>
      <c r="AT175" s="13"/>
      <c r="AU175" s="24"/>
      <c r="AV175" s="26"/>
      <c r="AW175" s="27"/>
      <c r="AX175" s="27"/>
      <c r="AY175" s="27"/>
      <c r="AZ175" s="28"/>
      <c r="BA175" s="26"/>
      <c r="BB175" s="27"/>
      <c r="BC175" s="27"/>
      <c r="BD175" s="27"/>
      <c r="BE175" s="28"/>
    </row>
    <row r="176" spans="1:57" ht="16.25" customHeight="1" x14ac:dyDescent="0.2">
      <c r="A176" s="105"/>
      <c r="C176" s="15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22"/>
      <c r="T176" s="13"/>
      <c r="U176" s="14"/>
      <c r="V176" s="13"/>
      <c r="W176" s="13"/>
      <c r="X176" s="14"/>
      <c r="Y176" s="13"/>
      <c r="Z176" s="13"/>
      <c r="AA176" s="14"/>
      <c r="AB176" s="23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22"/>
      <c r="AN176" s="13"/>
      <c r="AO176" s="14"/>
      <c r="AP176" s="13"/>
      <c r="AQ176" s="13"/>
      <c r="AR176" s="14"/>
      <c r="AS176" s="13"/>
      <c r="AT176" s="13"/>
      <c r="AU176" s="24"/>
      <c r="AV176" s="26"/>
      <c r="AW176" s="27"/>
      <c r="AX176" s="27"/>
      <c r="AY176" s="27"/>
      <c r="AZ176" s="28"/>
      <c r="BA176" s="26"/>
      <c r="BB176" s="27"/>
      <c r="BC176" s="27"/>
      <c r="BD176" s="27"/>
      <c r="BE176" s="28"/>
    </row>
    <row r="177" spans="1:57" ht="16.25" customHeight="1" x14ac:dyDescent="0.2">
      <c r="A177" s="104"/>
      <c r="C177" s="15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22"/>
      <c r="T177" s="13"/>
      <c r="U177" s="14"/>
      <c r="V177" s="13"/>
      <c r="W177" s="13"/>
      <c r="X177" s="14"/>
      <c r="Y177" s="13"/>
      <c r="Z177" s="13"/>
      <c r="AA177" s="14"/>
      <c r="AB177" s="23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22"/>
      <c r="AN177" s="13"/>
      <c r="AO177" s="14"/>
      <c r="AP177" s="13"/>
      <c r="AQ177" s="13"/>
      <c r="AR177" s="14"/>
      <c r="AS177" s="13"/>
      <c r="AT177" s="13"/>
      <c r="AU177" s="24"/>
      <c r="AV177" s="26"/>
      <c r="AW177" s="27"/>
      <c r="AX177" s="27"/>
      <c r="AY177" s="27"/>
      <c r="AZ177" s="28"/>
      <c r="BA177" s="26"/>
      <c r="BB177" s="27"/>
      <c r="BC177" s="27"/>
      <c r="BD177" s="27"/>
      <c r="BE177" s="28"/>
    </row>
    <row r="178" spans="1:57" ht="16.25" customHeight="1" x14ac:dyDescent="0.2">
      <c r="A178" s="105"/>
      <c r="C178" s="15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22"/>
      <c r="T178" s="13"/>
      <c r="U178" s="14"/>
      <c r="V178" s="13"/>
      <c r="W178" s="13"/>
      <c r="X178" s="14"/>
      <c r="Y178" s="13"/>
      <c r="Z178" s="13"/>
      <c r="AA178" s="14"/>
      <c r="AB178" s="23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22"/>
      <c r="AN178" s="13"/>
      <c r="AO178" s="14"/>
      <c r="AP178" s="13"/>
      <c r="AQ178" s="13"/>
      <c r="AR178" s="14"/>
      <c r="AS178" s="13"/>
      <c r="AT178" s="13"/>
      <c r="AU178" s="24"/>
      <c r="AV178" s="26"/>
      <c r="AW178" s="27"/>
      <c r="AX178" s="27"/>
      <c r="AY178" s="27"/>
      <c r="AZ178" s="28"/>
      <c r="BA178" s="26"/>
      <c r="BB178" s="27"/>
      <c r="BC178" s="27"/>
      <c r="BD178" s="27"/>
      <c r="BE178" s="28"/>
    </row>
    <row r="179" spans="1:57" ht="16.25" customHeight="1" x14ac:dyDescent="0.2">
      <c r="A179" s="104"/>
      <c r="C179" s="15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22"/>
      <c r="T179" s="13"/>
      <c r="U179" s="14"/>
      <c r="V179" s="13"/>
      <c r="W179" s="13"/>
      <c r="X179" s="14"/>
      <c r="Y179" s="13"/>
      <c r="Z179" s="13"/>
      <c r="AA179" s="14"/>
      <c r="AB179" s="23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22"/>
      <c r="AN179" s="13"/>
      <c r="AO179" s="14"/>
      <c r="AP179" s="13"/>
      <c r="AQ179" s="13"/>
      <c r="AR179" s="14"/>
      <c r="AS179" s="13"/>
      <c r="AT179" s="13"/>
      <c r="AU179" s="24"/>
      <c r="AV179" s="26"/>
      <c r="AW179" s="27"/>
      <c r="AX179" s="27"/>
      <c r="AY179" s="27"/>
      <c r="AZ179" s="28"/>
      <c r="BA179" s="26"/>
      <c r="BB179" s="27"/>
      <c r="BC179" s="27"/>
      <c r="BD179" s="27"/>
      <c r="BE179" s="28"/>
    </row>
    <row r="180" spans="1:57" ht="16.25" customHeight="1" x14ac:dyDescent="0.2">
      <c r="A180" s="105"/>
      <c r="C180" s="15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22"/>
      <c r="T180" s="13"/>
      <c r="U180" s="14"/>
      <c r="V180" s="13"/>
      <c r="W180" s="13"/>
      <c r="X180" s="14"/>
      <c r="Y180" s="13"/>
      <c r="Z180" s="13"/>
      <c r="AA180" s="14"/>
      <c r="AB180" s="23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22"/>
      <c r="AN180" s="13"/>
      <c r="AO180" s="14"/>
      <c r="AP180" s="13"/>
      <c r="AQ180" s="13"/>
      <c r="AR180" s="14"/>
      <c r="AS180" s="13"/>
      <c r="AT180" s="13"/>
      <c r="AU180" s="24"/>
      <c r="AV180" s="26"/>
      <c r="AW180" s="27"/>
      <c r="AX180" s="27"/>
      <c r="AY180" s="27"/>
      <c r="AZ180" s="28"/>
      <c r="BA180" s="26"/>
      <c r="BB180" s="27"/>
      <c r="BC180" s="27"/>
      <c r="BD180" s="27"/>
      <c r="BE180" s="28"/>
    </row>
    <row r="181" spans="1:57" ht="16.25" customHeight="1" x14ac:dyDescent="0.2">
      <c r="A181" s="104"/>
      <c r="C181" s="15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22"/>
      <c r="T181" s="13"/>
      <c r="U181" s="14"/>
      <c r="V181" s="13"/>
      <c r="W181" s="13"/>
      <c r="X181" s="14"/>
      <c r="Y181" s="13"/>
      <c r="Z181" s="13"/>
      <c r="AA181" s="14"/>
      <c r="AB181" s="23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22"/>
      <c r="AN181" s="13"/>
      <c r="AO181" s="14"/>
      <c r="AP181" s="13"/>
      <c r="AQ181" s="13"/>
      <c r="AR181" s="14"/>
      <c r="AS181" s="13"/>
      <c r="AT181" s="13"/>
      <c r="AU181" s="24"/>
      <c r="AV181" s="26"/>
      <c r="AW181" s="27"/>
      <c r="AX181" s="27"/>
      <c r="AY181" s="27"/>
      <c r="AZ181" s="28"/>
      <c r="BA181" s="26"/>
      <c r="BB181" s="27"/>
      <c r="BC181" s="27"/>
      <c r="BD181" s="27"/>
      <c r="BE181" s="28"/>
    </row>
    <row r="182" spans="1:57" ht="16.25" customHeight="1" x14ac:dyDescent="0.2">
      <c r="A182" s="105"/>
      <c r="C182" s="15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22"/>
      <c r="T182" s="13"/>
      <c r="U182" s="14"/>
      <c r="V182" s="13"/>
      <c r="W182" s="13"/>
      <c r="X182" s="14"/>
      <c r="Y182" s="13"/>
      <c r="Z182" s="13"/>
      <c r="AA182" s="14"/>
      <c r="AB182" s="23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22"/>
      <c r="AN182" s="13"/>
      <c r="AO182" s="14"/>
      <c r="AP182" s="13"/>
      <c r="AQ182" s="13"/>
      <c r="AR182" s="14"/>
      <c r="AS182" s="13"/>
      <c r="AT182" s="13"/>
      <c r="AU182" s="24"/>
      <c r="AV182" s="26"/>
      <c r="AW182" s="27"/>
      <c r="AX182" s="27"/>
      <c r="AY182" s="27"/>
      <c r="AZ182" s="28"/>
      <c r="BA182" s="26"/>
      <c r="BB182" s="27"/>
      <c r="BC182" s="27"/>
      <c r="BD182" s="27"/>
      <c r="BE182" s="28"/>
    </row>
    <row r="183" spans="1:57" ht="16.25" customHeight="1" x14ac:dyDescent="0.2">
      <c r="A183" s="104"/>
      <c r="C183" s="15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22"/>
      <c r="T183" s="13"/>
      <c r="U183" s="14"/>
      <c r="V183" s="13"/>
      <c r="W183" s="13"/>
      <c r="X183" s="14"/>
      <c r="Y183" s="13"/>
      <c r="Z183" s="13"/>
      <c r="AA183" s="14"/>
      <c r="AB183" s="23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22"/>
      <c r="AN183" s="13"/>
      <c r="AO183" s="14"/>
      <c r="AP183" s="13"/>
      <c r="AQ183" s="13"/>
      <c r="AR183" s="14"/>
      <c r="AS183" s="13"/>
      <c r="AT183" s="13"/>
      <c r="AU183" s="24"/>
      <c r="AV183" s="26"/>
      <c r="AW183" s="27"/>
      <c r="AX183" s="27"/>
      <c r="AY183" s="27"/>
      <c r="AZ183" s="28"/>
      <c r="BA183" s="26"/>
      <c r="BB183" s="27"/>
      <c r="BC183" s="27"/>
      <c r="BD183" s="27"/>
      <c r="BE183" s="28"/>
    </row>
    <row r="184" spans="1:57" ht="16.25" customHeight="1" x14ac:dyDescent="0.2">
      <c r="A184" s="105"/>
      <c r="C184" s="15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22"/>
      <c r="T184" s="13"/>
      <c r="U184" s="14"/>
      <c r="V184" s="13"/>
      <c r="W184" s="13"/>
      <c r="X184" s="14"/>
      <c r="Y184" s="13"/>
      <c r="Z184" s="13"/>
      <c r="AA184" s="14"/>
      <c r="AB184" s="23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22"/>
      <c r="AN184" s="13"/>
      <c r="AO184" s="14"/>
      <c r="AP184" s="13"/>
      <c r="AQ184" s="13"/>
      <c r="AR184" s="14"/>
      <c r="AS184" s="13"/>
      <c r="AT184" s="13"/>
      <c r="AU184" s="24"/>
      <c r="AV184" s="26"/>
      <c r="AW184" s="27"/>
      <c r="AX184" s="27"/>
      <c r="AY184" s="27"/>
      <c r="AZ184" s="28"/>
      <c r="BA184" s="26"/>
      <c r="BB184" s="27"/>
      <c r="BC184" s="27"/>
      <c r="BD184" s="27"/>
      <c r="BE184" s="28"/>
    </row>
    <row r="185" spans="1:57" ht="16.25" customHeight="1" x14ac:dyDescent="0.2">
      <c r="A185" s="104"/>
      <c r="C185" s="15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22"/>
      <c r="T185" s="13"/>
      <c r="U185" s="14"/>
      <c r="V185" s="13"/>
      <c r="W185" s="13"/>
      <c r="X185" s="14"/>
      <c r="Y185" s="13"/>
      <c r="Z185" s="13"/>
      <c r="AA185" s="14"/>
      <c r="AB185" s="23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22"/>
      <c r="AN185" s="13"/>
      <c r="AO185" s="14"/>
      <c r="AP185" s="13"/>
      <c r="AQ185" s="13"/>
      <c r="AR185" s="14"/>
      <c r="AS185" s="13"/>
      <c r="AT185" s="13"/>
      <c r="AU185" s="24"/>
      <c r="AV185" s="26"/>
      <c r="AW185" s="27"/>
      <c r="AX185" s="27"/>
      <c r="AY185" s="27"/>
      <c r="AZ185" s="28"/>
      <c r="BA185" s="26"/>
      <c r="BB185" s="27"/>
      <c r="BC185" s="27"/>
      <c r="BD185" s="27"/>
      <c r="BE185" s="28"/>
    </row>
    <row r="186" spans="1:57" ht="16.25" customHeight="1" x14ac:dyDescent="0.2">
      <c r="A186" s="105"/>
      <c r="C186" s="15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22"/>
      <c r="T186" s="13"/>
      <c r="U186" s="14"/>
      <c r="V186" s="13"/>
      <c r="W186" s="13"/>
      <c r="X186" s="14"/>
      <c r="Y186" s="13"/>
      <c r="Z186" s="13"/>
      <c r="AA186" s="14"/>
      <c r="AB186" s="23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22"/>
      <c r="AN186" s="13"/>
      <c r="AO186" s="14"/>
      <c r="AP186" s="13"/>
      <c r="AQ186" s="13"/>
      <c r="AR186" s="14"/>
      <c r="AS186" s="13"/>
      <c r="AT186" s="13"/>
      <c r="AU186" s="24"/>
      <c r="AV186" s="26"/>
      <c r="AW186" s="27"/>
      <c r="AX186" s="27"/>
      <c r="AY186" s="27"/>
      <c r="AZ186" s="28"/>
      <c r="BA186" s="26"/>
      <c r="BB186" s="27"/>
      <c r="BC186" s="27"/>
      <c r="BD186" s="27"/>
      <c r="BE186" s="28"/>
    </row>
    <row r="187" spans="1:57" ht="16.25" customHeight="1" x14ac:dyDescent="0.2">
      <c r="A187" s="104"/>
      <c r="C187" s="15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22"/>
      <c r="T187" s="13"/>
      <c r="U187" s="14"/>
      <c r="V187" s="13"/>
      <c r="W187" s="13"/>
      <c r="X187" s="14"/>
      <c r="Y187" s="13"/>
      <c r="Z187" s="13"/>
      <c r="AA187" s="14"/>
      <c r="AB187" s="23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22"/>
      <c r="AN187" s="13"/>
      <c r="AO187" s="14"/>
      <c r="AP187" s="13"/>
      <c r="AQ187" s="13"/>
      <c r="AR187" s="14"/>
      <c r="AS187" s="13"/>
      <c r="AT187" s="13"/>
      <c r="AU187" s="24"/>
      <c r="AV187" s="26"/>
      <c r="AW187" s="27"/>
      <c r="AX187" s="27"/>
      <c r="AY187" s="27"/>
      <c r="AZ187" s="28"/>
      <c r="BA187" s="26"/>
      <c r="BB187" s="27"/>
      <c r="BC187" s="27"/>
      <c r="BD187" s="27"/>
      <c r="BE187" s="28"/>
    </row>
    <row r="188" spans="1:57" ht="16.25" customHeight="1" x14ac:dyDescent="0.2">
      <c r="A188" s="105"/>
      <c r="C188" s="15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22"/>
      <c r="T188" s="13"/>
      <c r="U188" s="14"/>
      <c r="V188" s="13"/>
      <c r="W188" s="13"/>
      <c r="X188" s="14"/>
      <c r="Y188" s="13"/>
      <c r="Z188" s="13"/>
      <c r="AA188" s="14"/>
      <c r="AB188" s="23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22"/>
      <c r="AN188" s="13"/>
      <c r="AO188" s="14"/>
      <c r="AP188" s="13"/>
      <c r="AQ188" s="13"/>
      <c r="AR188" s="14"/>
      <c r="AS188" s="13"/>
      <c r="AT188" s="13"/>
      <c r="AU188" s="24"/>
      <c r="AV188" s="26"/>
      <c r="AW188" s="27"/>
      <c r="AX188" s="27"/>
      <c r="AY188" s="27"/>
      <c r="AZ188" s="28"/>
      <c r="BA188" s="26"/>
      <c r="BB188" s="27"/>
      <c r="BC188" s="27"/>
      <c r="BD188" s="27"/>
      <c r="BE188" s="28"/>
    </row>
    <row r="189" spans="1:57" ht="16.25" customHeight="1" x14ac:dyDescent="0.2">
      <c r="A189" s="104"/>
      <c r="C189" s="15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22"/>
      <c r="T189" s="13"/>
      <c r="U189" s="14"/>
      <c r="V189" s="13"/>
      <c r="W189" s="13"/>
      <c r="X189" s="14"/>
      <c r="Y189" s="13"/>
      <c r="Z189" s="13"/>
      <c r="AA189" s="14"/>
      <c r="AB189" s="23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22"/>
      <c r="AN189" s="13"/>
      <c r="AO189" s="14"/>
      <c r="AP189" s="13"/>
      <c r="AQ189" s="13"/>
      <c r="AR189" s="14"/>
      <c r="AS189" s="13"/>
      <c r="AT189" s="13"/>
      <c r="AU189" s="24"/>
      <c r="AV189" s="26"/>
      <c r="AW189" s="27"/>
      <c r="AX189" s="27"/>
      <c r="AY189" s="27"/>
      <c r="AZ189" s="28"/>
      <c r="BA189" s="26"/>
      <c r="BB189" s="27"/>
      <c r="BC189" s="27"/>
      <c r="BD189" s="27"/>
      <c r="BE189" s="28"/>
    </row>
    <row r="190" spans="1:57" ht="16.25" customHeight="1" x14ac:dyDescent="0.2">
      <c r="A190" s="105"/>
      <c r="C190" s="15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22"/>
      <c r="T190" s="13"/>
      <c r="U190" s="14"/>
      <c r="V190" s="13"/>
      <c r="W190" s="13"/>
      <c r="X190" s="14"/>
      <c r="Y190" s="13"/>
      <c r="Z190" s="13"/>
      <c r="AA190" s="14"/>
      <c r="AB190" s="23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22"/>
      <c r="AN190" s="13"/>
      <c r="AO190" s="14"/>
      <c r="AP190" s="13"/>
      <c r="AQ190" s="13"/>
      <c r="AR190" s="14"/>
      <c r="AS190" s="13"/>
      <c r="AT190" s="13"/>
      <c r="AU190" s="24"/>
      <c r="AV190" s="26"/>
      <c r="AW190" s="27"/>
      <c r="AX190" s="27"/>
      <c r="AY190" s="27"/>
      <c r="AZ190" s="28"/>
      <c r="BA190" s="26"/>
      <c r="BB190" s="27"/>
      <c r="BC190" s="27"/>
      <c r="BD190" s="27"/>
      <c r="BE190" s="28"/>
    </row>
    <row r="191" spans="1:57" ht="16.25" customHeight="1" x14ac:dyDescent="0.2">
      <c r="A191" s="104"/>
      <c r="C191" s="15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22"/>
      <c r="T191" s="13"/>
      <c r="U191" s="14"/>
      <c r="V191" s="13"/>
      <c r="W191" s="13"/>
      <c r="X191" s="14"/>
      <c r="Y191" s="13"/>
      <c r="Z191" s="13"/>
      <c r="AA191" s="14"/>
      <c r="AB191" s="23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22"/>
      <c r="AN191" s="13"/>
      <c r="AO191" s="14"/>
      <c r="AP191" s="13"/>
      <c r="AQ191" s="13"/>
      <c r="AR191" s="14"/>
      <c r="AS191" s="13"/>
      <c r="AT191" s="13"/>
      <c r="AU191" s="24"/>
      <c r="AV191" s="26"/>
      <c r="AW191" s="27"/>
      <c r="AX191" s="27"/>
      <c r="AY191" s="27"/>
      <c r="AZ191" s="28"/>
      <c r="BA191" s="26"/>
      <c r="BB191" s="27"/>
      <c r="BC191" s="27"/>
      <c r="BD191" s="27"/>
      <c r="BE191" s="28"/>
    </row>
    <row r="192" spans="1:57" ht="16.25" customHeight="1" x14ac:dyDescent="0.2">
      <c r="A192" s="105"/>
      <c r="C192" s="15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22"/>
      <c r="T192" s="13"/>
      <c r="U192" s="14"/>
      <c r="V192" s="13"/>
      <c r="W192" s="13"/>
      <c r="X192" s="14"/>
      <c r="Y192" s="13"/>
      <c r="Z192" s="13"/>
      <c r="AA192" s="14"/>
      <c r="AB192" s="23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22"/>
      <c r="AN192" s="13"/>
      <c r="AO192" s="14"/>
      <c r="AP192" s="13"/>
      <c r="AQ192" s="13"/>
      <c r="AR192" s="14"/>
      <c r="AS192" s="13"/>
      <c r="AT192" s="13"/>
      <c r="AU192" s="24"/>
      <c r="AV192" s="26"/>
      <c r="AW192" s="27"/>
      <c r="AX192" s="27"/>
      <c r="AY192" s="27"/>
      <c r="AZ192" s="28"/>
      <c r="BA192" s="26"/>
      <c r="BB192" s="27"/>
      <c r="BC192" s="27"/>
      <c r="BD192" s="27"/>
      <c r="BE192" s="28"/>
    </row>
    <row r="193" spans="1:57" ht="16.25" customHeight="1" x14ac:dyDescent="0.2">
      <c r="A193" s="104"/>
      <c r="C193" s="15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22"/>
      <c r="T193" s="13"/>
      <c r="U193" s="14"/>
      <c r="V193" s="13"/>
      <c r="W193" s="13"/>
      <c r="X193" s="14"/>
      <c r="Y193" s="13"/>
      <c r="Z193" s="13"/>
      <c r="AA193" s="14"/>
      <c r="AB193" s="23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22"/>
      <c r="AN193" s="13"/>
      <c r="AO193" s="14"/>
      <c r="AP193" s="13"/>
      <c r="AQ193" s="13"/>
      <c r="AR193" s="14"/>
      <c r="AS193" s="13"/>
      <c r="AT193" s="13"/>
      <c r="AU193" s="24"/>
      <c r="AV193" s="26"/>
      <c r="AW193" s="27"/>
      <c r="AX193" s="27"/>
      <c r="AY193" s="27"/>
      <c r="AZ193" s="28"/>
      <c r="BA193" s="26"/>
      <c r="BB193" s="27"/>
      <c r="BC193" s="27"/>
      <c r="BD193" s="27"/>
      <c r="BE193" s="28"/>
    </row>
    <row r="194" spans="1:57" ht="16.25" customHeight="1" x14ac:dyDescent="0.2">
      <c r="A194" s="105"/>
      <c r="C194" s="15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22"/>
      <c r="T194" s="13"/>
      <c r="U194" s="14"/>
      <c r="V194" s="13"/>
      <c r="W194" s="13"/>
      <c r="X194" s="14"/>
      <c r="Y194" s="13"/>
      <c r="Z194" s="13"/>
      <c r="AA194" s="14"/>
      <c r="AB194" s="23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22"/>
      <c r="AN194" s="13"/>
      <c r="AO194" s="14"/>
      <c r="AP194" s="13"/>
      <c r="AQ194" s="13"/>
      <c r="AR194" s="14"/>
      <c r="AS194" s="13"/>
      <c r="AT194" s="13"/>
      <c r="AU194" s="24"/>
      <c r="AV194" s="26"/>
      <c r="AW194" s="27"/>
      <c r="AX194" s="27"/>
      <c r="AY194" s="27"/>
      <c r="AZ194" s="28"/>
      <c r="BA194" s="26"/>
      <c r="BB194" s="27"/>
      <c r="BC194" s="27"/>
      <c r="BD194" s="27"/>
      <c r="BE194" s="28"/>
    </row>
    <row r="195" spans="1:57" ht="16.25" customHeight="1" x14ac:dyDescent="0.2">
      <c r="A195" s="104"/>
      <c r="C195" s="15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22"/>
      <c r="T195" s="13"/>
      <c r="U195" s="14"/>
      <c r="V195" s="13"/>
      <c r="W195" s="13"/>
      <c r="X195" s="14"/>
      <c r="Y195" s="13"/>
      <c r="Z195" s="13"/>
      <c r="AA195" s="14"/>
      <c r="AB195" s="23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22"/>
      <c r="AN195" s="13"/>
      <c r="AO195" s="14"/>
      <c r="AP195" s="13"/>
      <c r="AQ195" s="13"/>
      <c r="AR195" s="14"/>
      <c r="AS195" s="13"/>
      <c r="AT195" s="13"/>
      <c r="AU195" s="24"/>
      <c r="AV195" s="26"/>
      <c r="AW195" s="27"/>
      <c r="AX195" s="27"/>
      <c r="AY195" s="27"/>
      <c r="AZ195" s="28"/>
      <c r="BA195" s="26"/>
      <c r="BB195" s="27"/>
      <c r="BC195" s="27"/>
      <c r="BD195" s="27"/>
      <c r="BE195" s="28"/>
    </row>
    <row r="196" spans="1:57" ht="16.25" customHeight="1" x14ac:dyDescent="0.2">
      <c r="A196" s="105"/>
      <c r="C196" s="15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22"/>
      <c r="T196" s="13"/>
      <c r="U196" s="14"/>
      <c r="V196" s="13"/>
      <c r="W196" s="13"/>
      <c r="X196" s="14"/>
      <c r="Y196" s="13"/>
      <c r="Z196" s="13"/>
      <c r="AA196" s="14"/>
      <c r="AB196" s="23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22"/>
      <c r="AN196" s="13"/>
      <c r="AO196" s="14"/>
      <c r="AP196" s="13"/>
      <c r="AQ196" s="13"/>
      <c r="AR196" s="14"/>
      <c r="AS196" s="13"/>
      <c r="AT196" s="13"/>
      <c r="AU196" s="24"/>
      <c r="AV196" s="26"/>
      <c r="AW196" s="27"/>
      <c r="AX196" s="27"/>
      <c r="AY196" s="27"/>
      <c r="AZ196" s="28"/>
      <c r="BA196" s="26"/>
      <c r="BB196" s="27"/>
      <c r="BC196" s="27"/>
      <c r="BD196" s="27"/>
      <c r="BE196" s="28"/>
    </row>
    <row r="197" spans="1:57" ht="16.25" customHeight="1" x14ac:dyDescent="0.2">
      <c r="A197" s="104"/>
      <c r="C197" s="15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22"/>
      <c r="T197" s="13"/>
      <c r="U197" s="14"/>
      <c r="V197" s="13"/>
      <c r="W197" s="13"/>
      <c r="X197" s="14"/>
      <c r="Y197" s="13"/>
      <c r="Z197" s="13"/>
      <c r="AA197" s="14"/>
      <c r="AB197" s="23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22"/>
      <c r="AN197" s="13"/>
      <c r="AO197" s="14"/>
      <c r="AP197" s="13"/>
      <c r="AQ197" s="13"/>
      <c r="AR197" s="14"/>
      <c r="AS197" s="13"/>
      <c r="AT197" s="13"/>
      <c r="AU197" s="24"/>
      <c r="AV197" s="26"/>
      <c r="AW197" s="27"/>
      <c r="AX197" s="27"/>
      <c r="AY197" s="27"/>
      <c r="AZ197" s="28"/>
      <c r="BA197" s="26"/>
      <c r="BB197" s="27"/>
      <c r="BC197" s="27"/>
      <c r="BD197" s="27"/>
      <c r="BE197" s="28"/>
    </row>
    <row r="198" spans="1:57" ht="16.25" customHeight="1" x14ac:dyDescent="0.2">
      <c r="A198" s="105"/>
      <c r="C198" s="15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22"/>
      <c r="T198" s="13"/>
      <c r="U198" s="14"/>
      <c r="V198" s="13"/>
      <c r="W198" s="13"/>
      <c r="X198" s="14"/>
      <c r="Y198" s="13"/>
      <c r="Z198" s="13"/>
      <c r="AA198" s="14"/>
      <c r="AB198" s="23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22"/>
      <c r="AN198" s="13"/>
      <c r="AO198" s="14"/>
      <c r="AP198" s="13"/>
      <c r="AQ198" s="13"/>
      <c r="AR198" s="14"/>
      <c r="AS198" s="13"/>
      <c r="AT198" s="13"/>
      <c r="AU198" s="24"/>
      <c r="AV198" s="26"/>
      <c r="AW198" s="27"/>
      <c r="AX198" s="27"/>
      <c r="AY198" s="27"/>
      <c r="AZ198" s="28"/>
      <c r="BA198" s="26"/>
      <c r="BB198" s="27"/>
      <c r="BC198" s="27"/>
      <c r="BD198" s="27"/>
      <c r="BE198" s="28"/>
    </row>
    <row r="199" spans="1:57" ht="16.25" customHeight="1" x14ac:dyDescent="0.2">
      <c r="A199" s="104"/>
      <c r="C199" s="15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22"/>
      <c r="T199" s="13"/>
      <c r="U199" s="14"/>
      <c r="V199" s="13"/>
      <c r="W199" s="13"/>
      <c r="X199" s="14"/>
      <c r="Y199" s="13"/>
      <c r="Z199" s="13"/>
      <c r="AA199" s="14"/>
      <c r="AB199" s="23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22"/>
      <c r="AN199" s="13"/>
      <c r="AO199" s="14"/>
      <c r="AP199" s="13"/>
      <c r="AQ199" s="13"/>
      <c r="AR199" s="14"/>
      <c r="AS199" s="13"/>
      <c r="AT199" s="13"/>
      <c r="AU199" s="24"/>
      <c r="AV199" s="26"/>
      <c r="AW199" s="27"/>
      <c r="AX199" s="27"/>
      <c r="AY199" s="27"/>
      <c r="AZ199" s="28"/>
      <c r="BA199" s="26"/>
      <c r="BB199" s="27"/>
      <c r="BC199" s="27"/>
      <c r="BD199" s="27"/>
      <c r="BE199" s="28"/>
    </row>
    <row r="1048576" spans="6:6" x14ac:dyDescent="0.2">
      <c r="F1048576" s="25">
        <f>COUNT(F2:F1048575)</f>
        <v>79</v>
      </c>
    </row>
  </sheetData>
  <autoFilter ref="E1:E199" xr:uid="{3C5E9093-C27B-4F69-AAA5-BE324FBA6B4E}"/>
  <printOptions verticalCentered="1"/>
  <pageMargins left="0.44" right="0.41" top="0.75" bottom="0.75" header="0.3" footer="0.3"/>
  <pageSetup paperSize="9" scale="50" orientation="landscape" r:id="rId1"/>
  <rowBreaks count="1" manualBreakCount="1">
    <brk id="50" max="16383" man="1"/>
  </rowBreaks>
  <colBreaks count="2" manualBreakCount="2">
    <brk id="27" max="79" man="1"/>
    <brk id="47" max="79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0"/>
  <sheetViews>
    <sheetView workbookViewId="0">
      <selection activeCell="B21" sqref="B21"/>
    </sheetView>
  </sheetViews>
  <sheetFormatPr baseColWidth="10" defaultColWidth="11.59765625" defaultRowHeight="14" x14ac:dyDescent="0.2"/>
  <sheetData>
    <row r="1" spans="1:30" ht="16" thickBot="1" x14ac:dyDescent="0.25">
      <c r="A1" s="68" t="s">
        <v>0</v>
      </c>
      <c r="B1" s="68" t="s">
        <v>1</v>
      </c>
      <c r="C1" s="68" t="s">
        <v>2</v>
      </c>
      <c r="D1" s="68" t="s">
        <v>5</v>
      </c>
      <c r="E1" s="68" t="s">
        <v>3</v>
      </c>
      <c r="F1" s="68" t="s">
        <v>4</v>
      </c>
      <c r="H1" s="64" t="s">
        <v>11</v>
      </c>
      <c r="I1" s="65" t="s">
        <v>12</v>
      </c>
      <c r="J1" s="65" t="s">
        <v>13</v>
      </c>
      <c r="K1" s="66" t="s">
        <v>14</v>
      </c>
      <c r="L1" s="64" t="s">
        <v>15</v>
      </c>
      <c r="M1" s="65" t="s">
        <v>16</v>
      </c>
      <c r="N1" s="66" t="s">
        <v>17</v>
      </c>
      <c r="O1" s="65" t="s">
        <v>18</v>
      </c>
      <c r="P1" s="65" t="s">
        <v>19</v>
      </c>
      <c r="Q1" s="65" t="s">
        <v>20</v>
      </c>
      <c r="R1" s="66" t="s">
        <v>21</v>
      </c>
      <c r="T1" s="58" t="s">
        <v>31</v>
      </c>
      <c r="U1" s="59" t="s">
        <v>32</v>
      </c>
      <c r="V1" s="59" t="s">
        <v>33</v>
      </c>
      <c r="W1" s="60" t="s">
        <v>34</v>
      </c>
      <c r="X1" s="58" t="s">
        <v>35</v>
      </c>
      <c r="Y1" s="59" t="s">
        <v>36</v>
      </c>
      <c r="Z1" s="60" t="s">
        <v>37</v>
      </c>
      <c r="AA1" s="58" t="s">
        <v>38</v>
      </c>
      <c r="AB1" s="59" t="s">
        <v>39</v>
      </c>
      <c r="AC1" s="59" t="s">
        <v>40</v>
      </c>
      <c r="AD1" s="60" t="s">
        <v>41</v>
      </c>
    </row>
    <row r="2" spans="1:30" x14ac:dyDescent="0.2">
      <c r="A2">
        <v>1</v>
      </c>
      <c r="B2" s="69">
        <v>43447</v>
      </c>
      <c r="C2" t="s">
        <v>61</v>
      </c>
      <c r="D2" t="s">
        <v>62</v>
      </c>
      <c r="E2">
        <v>1</v>
      </c>
      <c r="F2" t="s">
        <v>6</v>
      </c>
      <c r="H2">
        <v>0</v>
      </c>
      <c r="I2">
        <v>0</v>
      </c>
      <c r="K2">
        <v>0</v>
      </c>
      <c r="L2">
        <v>0</v>
      </c>
      <c r="N2">
        <v>0</v>
      </c>
      <c r="Q2">
        <v>0</v>
      </c>
      <c r="R2">
        <v>1</v>
      </c>
      <c r="T2">
        <v>0</v>
      </c>
      <c r="U2">
        <v>0</v>
      </c>
      <c r="W2">
        <v>0</v>
      </c>
      <c r="X2">
        <v>1</v>
      </c>
      <c r="Y2">
        <v>0</v>
      </c>
      <c r="Z2">
        <v>0</v>
      </c>
      <c r="AC2">
        <v>0</v>
      </c>
      <c r="AD2">
        <v>1</v>
      </c>
    </row>
    <row r="3" spans="1:30" x14ac:dyDescent="0.2">
      <c r="A3">
        <v>2</v>
      </c>
      <c r="B3" s="69">
        <v>43447</v>
      </c>
      <c r="C3" t="s">
        <v>61</v>
      </c>
      <c r="D3" t="s">
        <v>62</v>
      </c>
      <c r="E3">
        <v>1</v>
      </c>
      <c r="F3" t="s">
        <v>63</v>
      </c>
      <c r="H3">
        <v>0</v>
      </c>
      <c r="I3">
        <v>0</v>
      </c>
      <c r="J3">
        <v>0</v>
      </c>
      <c r="K3">
        <v>0</v>
      </c>
      <c r="L3">
        <v>0</v>
      </c>
      <c r="N3">
        <v>0</v>
      </c>
      <c r="Q3">
        <v>1</v>
      </c>
      <c r="R3">
        <v>1</v>
      </c>
      <c r="T3">
        <v>1</v>
      </c>
      <c r="W3">
        <v>0</v>
      </c>
      <c r="Y3">
        <v>0</v>
      </c>
      <c r="Z3">
        <v>0</v>
      </c>
      <c r="AC3">
        <v>1</v>
      </c>
      <c r="AD3">
        <v>1</v>
      </c>
    </row>
    <row r="4" spans="1:30" x14ac:dyDescent="0.2">
      <c r="A4">
        <v>3</v>
      </c>
      <c r="B4" s="69">
        <v>43447</v>
      </c>
      <c r="C4" t="s">
        <v>61</v>
      </c>
      <c r="D4" t="s">
        <v>62</v>
      </c>
      <c r="E4">
        <v>1</v>
      </c>
      <c r="F4" t="s">
        <v>6</v>
      </c>
      <c r="H4">
        <v>1</v>
      </c>
      <c r="K4">
        <v>0</v>
      </c>
      <c r="L4">
        <v>1</v>
      </c>
      <c r="N4">
        <v>0</v>
      </c>
      <c r="Q4">
        <v>0</v>
      </c>
      <c r="R4">
        <v>1</v>
      </c>
      <c r="T4">
        <v>1</v>
      </c>
      <c r="U4">
        <v>1</v>
      </c>
      <c r="V4">
        <v>1</v>
      </c>
      <c r="W4">
        <v>0</v>
      </c>
      <c r="X4">
        <v>1</v>
      </c>
      <c r="Y4">
        <v>1</v>
      </c>
      <c r="Z4">
        <v>1</v>
      </c>
      <c r="AA4">
        <v>1</v>
      </c>
      <c r="AC4">
        <v>1</v>
      </c>
      <c r="AD4">
        <v>1</v>
      </c>
    </row>
    <row r="5" spans="1:30" x14ac:dyDescent="0.2">
      <c r="A5">
        <v>4</v>
      </c>
      <c r="B5" s="69">
        <v>43447</v>
      </c>
      <c r="C5" t="s">
        <v>61</v>
      </c>
      <c r="D5" t="s">
        <v>62</v>
      </c>
      <c r="E5">
        <v>1</v>
      </c>
      <c r="F5" t="s">
        <v>63</v>
      </c>
      <c r="H5">
        <v>0</v>
      </c>
      <c r="I5">
        <v>0</v>
      </c>
      <c r="J5">
        <v>0</v>
      </c>
      <c r="K5">
        <v>0</v>
      </c>
      <c r="L5">
        <v>1</v>
      </c>
      <c r="N5">
        <v>1</v>
      </c>
      <c r="Q5">
        <v>0</v>
      </c>
      <c r="R5">
        <v>1</v>
      </c>
      <c r="T5">
        <v>1</v>
      </c>
      <c r="W5">
        <v>0</v>
      </c>
      <c r="X5">
        <v>1</v>
      </c>
      <c r="Z5">
        <v>1</v>
      </c>
      <c r="AA5">
        <v>1</v>
      </c>
      <c r="AC5">
        <v>0</v>
      </c>
      <c r="AD5">
        <v>1</v>
      </c>
    </row>
    <row r="6" spans="1:30" x14ac:dyDescent="0.2">
      <c r="A6">
        <v>5</v>
      </c>
      <c r="B6" s="69">
        <v>43447</v>
      </c>
      <c r="C6" t="s">
        <v>61</v>
      </c>
      <c r="D6" t="s">
        <v>62</v>
      </c>
      <c r="E6">
        <v>1</v>
      </c>
      <c r="F6" t="s">
        <v>63</v>
      </c>
      <c r="H6">
        <v>0</v>
      </c>
      <c r="I6">
        <v>1</v>
      </c>
      <c r="K6">
        <v>0</v>
      </c>
      <c r="L6">
        <v>1</v>
      </c>
      <c r="N6">
        <v>1</v>
      </c>
      <c r="Q6">
        <v>1</v>
      </c>
      <c r="R6">
        <v>1</v>
      </c>
      <c r="T6">
        <v>1</v>
      </c>
      <c r="W6">
        <v>0</v>
      </c>
      <c r="X6">
        <v>1</v>
      </c>
      <c r="Y6">
        <v>1</v>
      </c>
      <c r="Z6">
        <v>0</v>
      </c>
      <c r="AC6">
        <v>0</v>
      </c>
      <c r="AD6">
        <v>1</v>
      </c>
    </row>
    <row r="7" spans="1:30" x14ac:dyDescent="0.2">
      <c r="A7">
        <v>6</v>
      </c>
      <c r="B7" s="69">
        <v>43447</v>
      </c>
      <c r="C7" t="s">
        <v>61</v>
      </c>
      <c r="D7" t="s">
        <v>62</v>
      </c>
      <c r="E7">
        <v>1</v>
      </c>
      <c r="F7" t="s">
        <v>6</v>
      </c>
      <c r="H7">
        <v>0</v>
      </c>
      <c r="I7">
        <v>0</v>
      </c>
      <c r="J7">
        <v>0</v>
      </c>
      <c r="K7">
        <v>1</v>
      </c>
      <c r="L7">
        <v>1</v>
      </c>
      <c r="M7">
        <v>0</v>
      </c>
      <c r="N7">
        <v>0</v>
      </c>
      <c r="O7">
        <v>0</v>
      </c>
      <c r="Q7">
        <v>0</v>
      </c>
      <c r="R7">
        <v>1</v>
      </c>
      <c r="T7">
        <v>1</v>
      </c>
      <c r="U7">
        <v>1</v>
      </c>
      <c r="V7">
        <v>1</v>
      </c>
      <c r="W7">
        <v>0</v>
      </c>
      <c r="X7">
        <v>1</v>
      </c>
      <c r="Z7">
        <v>0</v>
      </c>
      <c r="AC7">
        <v>0</v>
      </c>
      <c r="AD7">
        <v>1</v>
      </c>
    </row>
    <row r="8" spans="1:30" x14ac:dyDescent="0.2">
      <c r="A8">
        <v>7</v>
      </c>
      <c r="B8" s="69">
        <v>43447</v>
      </c>
      <c r="C8" t="s">
        <v>61</v>
      </c>
      <c r="D8" t="s">
        <v>62</v>
      </c>
      <c r="E8">
        <v>1</v>
      </c>
      <c r="F8" t="s">
        <v>6</v>
      </c>
      <c r="H8">
        <v>0</v>
      </c>
      <c r="I8">
        <v>0</v>
      </c>
      <c r="K8">
        <v>0</v>
      </c>
      <c r="L8">
        <v>1</v>
      </c>
      <c r="M8">
        <v>0</v>
      </c>
      <c r="N8">
        <v>0</v>
      </c>
      <c r="O8">
        <v>0</v>
      </c>
      <c r="Q8">
        <v>1</v>
      </c>
      <c r="R8">
        <v>1</v>
      </c>
      <c r="T8">
        <v>1</v>
      </c>
      <c r="V8">
        <v>0</v>
      </c>
      <c r="W8">
        <v>0</v>
      </c>
      <c r="X8">
        <v>1</v>
      </c>
      <c r="Z8">
        <v>1</v>
      </c>
      <c r="AC8">
        <v>0</v>
      </c>
      <c r="AD8">
        <v>1</v>
      </c>
    </row>
    <row r="9" spans="1:30" x14ac:dyDescent="0.2">
      <c r="A9">
        <v>8</v>
      </c>
      <c r="B9" s="69">
        <v>43447</v>
      </c>
      <c r="C9" t="s">
        <v>61</v>
      </c>
      <c r="D9" t="s">
        <v>62</v>
      </c>
      <c r="E9">
        <v>1</v>
      </c>
      <c r="F9" t="s">
        <v>6</v>
      </c>
      <c r="H9">
        <v>0</v>
      </c>
      <c r="K9">
        <v>1</v>
      </c>
      <c r="L9">
        <v>1</v>
      </c>
      <c r="N9">
        <v>0</v>
      </c>
      <c r="Q9">
        <v>0</v>
      </c>
      <c r="R9">
        <v>1</v>
      </c>
      <c r="T9">
        <v>1</v>
      </c>
      <c r="U9">
        <v>1</v>
      </c>
      <c r="V9">
        <v>1</v>
      </c>
      <c r="W9">
        <v>0</v>
      </c>
      <c r="X9">
        <v>1</v>
      </c>
      <c r="Y9">
        <v>1</v>
      </c>
      <c r="Z9">
        <v>0</v>
      </c>
      <c r="AC9">
        <v>0</v>
      </c>
      <c r="AD9">
        <v>1</v>
      </c>
    </row>
    <row r="10" spans="1:30" x14ac:dyDescent="0.2">
      <c r="A10">
        <v>9</v>
      </c>
      <c r="B10" s="69">
        <v>43447</v>
      </c>
      <c r="C10" t="s">
        <v>61</v>
      </c>
      <c r="D10" t="s">
        <v>62</v>
      </c>
      <c r="E10">
        <v>1</v>
      </c>
      <c r="F10" t="s">
        <v>63</v>
      </c>
      <c r="H10">
        <v>1</v>
      </c>
      <c r="J10">
        <v>0</v>
      </c>
      <c r="K10">
        <v>0</v>
      </c>
      <c r="L10">
        <v>0</v>
      </c>
      <c r="N10">
        <v>0</v>
      </c>
      <c r="Q10">
        <v>0</v>
      </c>
      <c r="R10">
        <v>1</v>
      </c>
      <c r="T10">
        <v>1</v>
      </c>
      <c r="V10">
        <v>0</v>
      </c>
      <c r="W10">
        <v>1</v>
      </c>
      <c r="X10">
        <v>1</v>
      </c>
      <c r="Z10">
        <v>0</v>
      </c>
      <c r="AC10">
        <v>0</v>
      </c>
      <c r="AD10">
        <v>1</v>
      </c>
    </row>
    <row r="11" spans="1:30" x14ac:dyDescent="0.2">
      <c r="A11">
        <v>10</v>
      </c>
      <c r="B11" s="69">
        <v>43447</v>
      </c>
      <c r="C11" t="s">
        <v>61</v>
      </c>
      <c r="D11" t="s">
        <v>62</v>
      </c>
      <c r="E11">
        <v>1</v>
      </c>
      <c r="F11" t="s">
        <v>63</v>
      </c>
      <c r="H11">
        <v>0</v>
      </c>
      <c r="I11">
        <v>0</v>
      </c>
      <c r="K11">
        <v>0</v>
      </c>
      <c r="L11">
        <v>1</v>
      </c>
      <c r="N11">
        <v>0</v>
      </c>
      <c r="Q11">
        <v>0</v>
      </c>
      <c r="R11">
        <v>1</v>
      </c>
      <c r="T11">
        <v>1</v>
      </c>
      <c r="V11">
        <v>0</v>
      </c>
      <c r="W11">
        <v>0</v>
      </c>
      <c r="Y11">
        <v>0</v>
      </c>
      <c r="Z11">
        <v>0</v>
      </c>
      <c r="AC11">
        <v>0</v>
      </c>
      <c r="AD11">
        <v>1</v>
      </c>
    </row>
    <row r="19" spans="2:2" x14ac:dyDescent="0.2">
      <c r="B19" t="s">
        <v>64</v>
      </c>
    </row>
    <row r="20" spans="2:2" x14ac:dyDescent="0.2">
      <c r="B20" t="s">
        <v>65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China_201815</vt:lpstr>
      <vt:lpstr>read me</vt:lpstr>
      <vt:lpstr>China_201815!Print_Area</vt:lpstr>
      <vt:lpstr>China_201815!Print_Titles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 Kwon</dc:creator>
  <cp:lastModifiedBy>Microsoft Office User</cp:lastModifiedBy>
  <cp:lastPrinted>2018-12-12T05:26:16Z</cp:lastPrinted>
  <dcterms:created xsi:type="dcterms:W3CDTF">2018-12-11T08:48:15Z</dcterms:created>
  <dcterms:modified xsi:type="dcterms:W3CDTF">2019-11-11T15:23:50Z</dcterms:modified>
</cp:coreProperties>
</file>