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CodeBasics\Power BI\Resume Challange\RPC15_Input_For_Participants\rpc_15_input_file\Dataset 3\"/>
    </mc:Choice>
  </mc:AlternateContent>
  <xr:revisionPtr revIDLastSave="0" documentId="13_ncr:1_{461D718D-13A4-460E-A441-165AB6869BC6}" xr6:coauthVersionLast="47" xr6:coauthVersionMax="47" xr10:uidLastSave="{00000000-0000-0000-0000-000000000000}"/>
  <bookViews>
    <workbookView xWindow="-110" yWindow="-110" windowWidth="19420" windowHeight="10300" xr2:uid="{2AEF04FE-6B82-407B-BC0B-2225AC4F6AFC}"/>
  </bookViews>
  <sheets>
    <sheet name="dim_category" sheetId="1" r:id="rId1"/>
    <sheet name="IPL_2025_Advertising_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I3" i="1"/>
  <c r="I4" i="1"/>
  <c r="I5" i="1"/>
  <c r="I2" i="1"/>
  <c r="H2" i="1"/>
  <c r="H3" i="1"/>
  <c r="H4" i="1"/>
  <c r="H5" i="1"/>
  <c r="G3" i="1"/>
  <c r="G4" i="1"/>
  <c r="G5" i="1"/>
  <c r="G2" i="1"/>
  <c r="F2" i="1"/>
  <c r="F3" i="1"/>
  <c r="F4" i="1"/>
  <c r="F5" i="1"/>
</calcChain>
</file>

<file path=xl/sharedStrings.xml><?xml version="1.0" encoding="utf-8"?>
<sst xmlns="http://schemas.openxmlformats.org/spreadsheetml/2006/main" count="38" uniqueCount="26">
  <si>
    <t>category_id</t>
  </si>
  <si>
    <t>category_name</t>
  </si>
  <si>
    <t>health_social_risk_index</t>
  </si>
  <si>
    <t>Pan Masala/Mouth Freshener</t>
  </si>
  <si>
    <t>Fantasy Gaming / Betting</t>
  </si>
  <si>
    <t>FMCG / Beverages</t>
  </si>
  <si>
    <t>OTT/Entertainment</t>
  </si>
  <si>
    <t>health_social_risk</t>
  </si>
  <si>
    <t>Extremely High - Carcinogenic (Surrogate Ads)</t>
  </si>
  <si>
    <t>Extremely High - Promotes Gambling</t>
  </si>
  <si>
    <t>Moderate  (Sugar Content)</t>
  </si>
  <si>
    <t>CAT001PMF</t>
  </si>
  <si>
    <t>CAT002FGB</t>
  </si>
  <si>
    <t>CAT003FMCGB</t>
  </si>
  <si>
    <t>CAT005OTT</t>
  </si>
  <si>
    <t>Low</t>
  </si>
  <si>
    <t>Benchmark Unit</t>
  </si>
  <si>
    <t>incidence_rate/1,000</t>
  </si>
  <si>
    <t>avg_treatment_cost/yr</t>
  </si>
  <si>
    <t>avg_jobs_per_ad</t>
  </si>
  <si>
    <t>estimated_avg_pay/Job (INR, per season)</t>
  </si>
  <si>
    <t>avg_rate_per-10-sec_d_(TV+Digital)</t>
  </si>
  <si>
    <t>benchmark_unit</t>
  </si>
  <si>
    <t>incidence_rate_per_1,000</t>
  </si>
  <si>
    <t>est_avg_pay_Job (INR/Season)</t>
  </si>
  <si>
    <t>avg_treatment_cost_per_year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</si>
</sst>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₹&quot;\ #,##0.00"/>
  </numFmts>
  <fonts count="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Segoe UI"/>
      <family val="2"/>
    </font>
    <font>
      <b/>
      <sz val="7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C4C611-E763-44F6-99D4-9BFC7D2186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481F-D6AD-4366-A947-5A36E4B962EB}">
  <dimension ref="A1:J5"/>
  <sheetViews>
    <sheetView tabSelected="1" zoomScale="130" zoomScaleNormal="130" workbookViewId="0">
      <selection activeCell="J5" sqref="J5"/>
    </sheetView>
  </sheetViews>
  <sheetFormatPr defaultRowHeight="10.5" x14ac:dyDescent="0.25"/>
  <cols>
    <col min="1" max="1" width="13.25" bestFit="1" customWidth="1"/>
    <col min="2" max="2" width="25.5" bestFit="1" customWidth="1"/>
    <col min="3" max="3" width="39.125" bestFit="1" customWidth="1"/>
    <col min="4" max="4" width="21.375" bestFit="1" customWidth="1"/>
    <col min="5" max="5" width="14.25" bestFit="1" customWidth="1"/>
    <col min="6" max="6" width="39.25" bestFit="1" customWidth="1"/>
    <col min="7" max="7" width="32.125" bestFit="1" customWidth="1"/>
    <col min="8" max="8" width="15.5" bestFit="1" customWidth="1"/>
    <col min="9" max="9" width="36.875" bestFit="1" customWidth="1"/>
    <col min="10" max="10" width="31.25" bestFit="1" customWidth="1"/>
  </cols>
  <sheetData>
    <row r="1" spans="1:10" ht="11" x14ac:dyDescent="0.3">
      <c r="A1" s="3" t="s">
        <v>0</v>
      </c>
      <c r="B1" s="3" t="s">
        <v>1</v>
      </c>
      <c r="C1" s="3" t="s">
        <v>7</v>
      </c>
      <c r="D1" s="3" t="s">
        <v>2</v>
      </c>
      <c r="E1" s="4" t="s">
        <v>22</v>
      </c>
      <c r="F1" s="4" t="s">
        <v>23</v>
      </c>
      <c r="G1" s="3" t="s">
        <v>25</v>
      </c>
      <c r="H1" s="3" t="s">
        <v>19</v>
      </c>
      <c r="I1" s="3" t="s">
        <v>24</v>
      </c>
      <c r="J1" s="4" t="s">
        <v>21</v>
      </c>
    </row>
    <row r="2" spans="1:10" ht="11" x14ac:dyDescent="0.3">
      <c r="A2" s="1" t="s">
        <v>11</v>
      </c>
      <c r="B2" t="s">
        <v>3</v>
      </c>
      <c r="C2" t="s">
        <v>8</v>
      </c>
      <c r="D2">
        <v>5</v>
      </c>
      <c r="E2">
        <v>1000</v>
      </c>
      <c r="F2">
        <f>VLOOKUP(A2,IPL_2025_Advertising_Categories!A:H,4,FALSE)</f>
        <v>1</v>
      </c>
      <c r="G2">
        <f>VLOOKUP(A2,IPL_2025_Advertising_Categories!A:H,5,FALSE)</f>
        <v>500000</v>
      </c>
      <c r="H2">
        <f>VLOOKUP(A2,IPL_2025_Advertising_Categories!A:H,6,FALSE)</f>
        <v>3.2</v>
      </c>
      <c r="I2">
        <f>VLOOKUP(A2,IPL_2025_Advertising_Categories!A:H,7,FALSE)</f>
        <v>12000</v>
      </c>
      <c r="J2">
        <f>VLOOKUP(A2,IPL_2025_Advertising_Categories!A:H,8,FALSE)</f>
        <v>1000000</v>
      </c>
    </row>
    <row r="3" spans="1:10" ht="11" x14ac:dyDescent="0.3">
      <c r="A3" s="1" t="s">
        <v>12</v>
      </c>
      <c r="B3" t="s">
        <v>4</v>
      </c>
      <c r="C3" t="s">
        <v>9</v>
      </c>
      <c r="D3">
        <v>5</v>
      </c>
      <c r="E3">
        <v>1000</v>
      </c>
      <c r="F3">
        <f>VLOOKUP(A3,IPL_2025_Advertising_Categories!A:H,4,FALSE)</f>
        <v>5</v>
      </c>
      <c r="G3">
        <f>VLOOKUP(A3,IPL_2025_Advertising_Categories!A:H,5,FALSE)</f>
        <v>30000</v>
      </c>
      <c r="H3">
        <f>VLOOKUP(A3,IPL_2025_Advertising_Categories!A:H,6,FALSE)</f>
        <v>3</v>
      </c>
      <c r="I3">
        <f>VLOOKUP(A3,IPL_2025_Advertising_Categories!A:H,7,FALSE)</f>
        <v>13000</v>
      </c>
      <c r="J3">
        <f>VLOOKUP(A3,IPL_2025_Advertising_Categories!A:H,8,FALSE)</f>
        <v>950000</v>
      </c>
    </row>
    <row r="4" spans="1:10" ht="11" x14ac:dyDescent="0.3">
      <c r="A4" s="1" t="s">
        <v>13</v>
      </c>
      <c r="B4" t="s">
        <v>5</v>
      </c>
      <c r="C4" t="s">
        <v>10</v>
      </c>
      <c r="D4">
        <v>3</v>
      </c>
      <c r="E4">
        <v>1000</v>
      </c>
      <c r="F4">
        <f>VLOOKUP(A4,IPL_2025_Advertising_Categories!A:H,4,FALSE)</f>
        <v>2</v>
      </c>
      <c r="G4">
        <f>VLOOKUP(A4,IPL_2025_Advertising_Categories!A:H,5,FALSE)</f>
        <v>35000</v>
      </c>
      <c r="H4">
        <f>VLOOKUP(A4,IPL_2025_Advertising_Categories!A:H,6,FALSE)</f>
        <v>3.5</v>
      </c>
      <c r="I4">
        <f>VLOOKUP(A4,IPL_2025_Advertising_Categories!A:H,7,FALSE)</f>
        <v>12500</v>
      </c>
      <c r="J4">
        <f>VLOOKUP(A4,IPL_2025_Advertising_Categories!A:H,8,FALSE)</f>
        <v>1000000</v>
      </c>
    </row>
    <row r="5" spans="1:10" x14ac:dyDescent="0.25">
      <c r="A5" s="2" t="s">
        <v>14</v>
      </c>
      <c r="B5" t="s">
        <v>6</v>
      </c>
      <c r="C5" t="s">
        <v>15</v>
      </c>
      <c r="D5">
        <v>2</v>
      </c>
      <c r="E5">
        <v>1000</v>
      </c>
      <c r="F5">
        <f>VLOOKUP(A5,IPL_2025_Advertising_Categories!A:H,4,FALSE)</f>
        <v>3</v>
      </c>
      <c r="G5">
        <f>VLOOKUP(A5,IPL_2025_Advertising_Categories!A:H,5,FALSE)</f>
        <v>18000</v>
      </c>
      <c r="H5">
        <f>VLOOKUP(A5,IPL_2025_Advertising_Categories!A:H,6,FALSE)</f>
        <v>2.5</v>
      </c>
      <c r="I5">
        <f>VLOOKUP(A5,IPL_2025_Advertising_Categories!A:H,7,FALSE)</f>
        <v>14000</v>
      </c>
      <c r="J5">
        <f>VLOOKUP(A5,IPL_2025_Advertising_Categories!A:H,8,FALSE)</f>
        <v>900000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DA99-2C6A-4934-9EE0-0E96F06CCA42}">
  <dimension ref="A1:H5"/>
  <sheetViews>
    <sheetView topLeftCell="B1" zoomScale="130" zoomScaleNormal="130" workbookViewId="0">
      <selection activeCell="G1" sqref="G1"/>
    </sheetView>
  </sheetViews>
  <sheetFormatPr defaultRowHeight="10.5" x14ac:dyDescent="0.25"/>
  <cols>
    <col min="1" max="1" width="25.375" bestFit="1" customWidth="1"/>
    <col min="2" max="2" width="25.5" bestFit="1" customWidth="1"/>
    <col min="3" max="3" width="18.375" bestFit="1" customWidth="1"/>
    <col min="4" max="5" width="21" bestFit="1" customWidth="1"/>
    <col min="6" max="6" width="36.875" bestFit="1" customWidth="1"/>
    <col min="7" max="8" width="31.25" bestFit="1" customWidth="1"/>
  </cols>
  <sheetData>
    <row r="1" spans="1:8" ht="11" x14ac:dyDescent="0.3">
      <c r="A1" s="3" t="s">
        <v>0</v>
      </c>
      <c r="B1" s="3" t="s">
        <v>1</v>
      </c>
      <c r="C1" s="4" t="s">
        <v>16</v>
      </c>
      <c r="D1" s="4" t="s">
        <v>17</v>
      </c>
      <c r="E1" s="3" t="s">
        <v>18</v>
      </c>
      <c r="F1" s="3" t="s">
        <v>19</v>
      </c>
      <c r="G1" s="3" t="s">
        <v>20</v>
      </c>
      <c r="H1" s="4" t="s">
        <v>21</v>
      </c>
    </row>
    <row r="2" spans="1:8" ht="11" x14ac:dyDescent="0.3">
      <c r="A2" s="1" t="s">
        <v>11</v>
      </c>
      <c r="B2" t="s">
        <v>3</v>
      </c>
      <c r="C2">
        <v>1000</v>
      </c>
      <c r="D2">
        <v>1</v>
      </c>
      <c r="E2">
        <v>500000</v>
      </c>
      <c r="F2" s="5">
        <v>3.2</v>
      </c>
      <c r="G2" s="6">
        <v>12000</v>
      </c>
      <c r="H2" s="6">
        <v>1000000</v>
      </c>
    </row>
    <row r="3" spans="1:8" ht="11" x14ac:dyDescent="0.3">
      <c r="A3" s="1" t="s">
        <v>12</v>
      </c>
      <c r="B3" t="s">
        <v>4</v>
      </c>
      <c r="C3">
        <v>1000</v>
      </c>
      <c r="D3">
        <v>5</v>
      </c>
      <c r="E3">
        <v>30000</v>
      </c>
      <c r="F3" s="5">
        <v>3</v>
      </c>
      <c r="G3" s="6">
        <v>13000</v>
      </c>
      <c r="H3" s="6">
        <v>950000</v>
      </c>
    </row>
    <row r="4" spans="1:8" ht="11" x14ac:dyDescent="0.3">
      <c r="A4" s="1" t="s">
        <v>13</v>
      </c>
      <c r="B4" t="s">
        <v>5</v>
      </c>
      <c r="C4">
        <v>1000</v>
      </c>
      <c r="D4">
        <v>2</v>
      </c>
      <c r="E4">
        <v>35000</v>
      </c>
      <c r="F4" s="5">
        <v>3.5</v>
      </c>
      <c r="G4" s="6">
        <v>12500</v>
      </c>
      <c r="H4" s="6">
        <v>1000000</v>
      </c>
    </row>
    <row r="5" spans="1:8" x14ac:dyDescent="0.25">
      <c r="A5" s="2" t="s">
        <v>14</v>
      </c>
      <c r="B5" t="s">
        <v>6</v>
      </c>
      <c r="C5">
        <v>1000</v>
      </c>
      <c r="D5">
        <v>3</v>
      </c>
      <c r="E5">
        <v>18000</v>
      </c>
      <c r="F5" s="5">
        <v>2.5</v>
      </c>
      <c r="G5" s="6">
        <v>14000</v>
      </c>
      <c r="H5" s="6">
        <v>900000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dim_category</vt:lpstr>
      <vt:lpstr>IPL_2025_Advertising_Categories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 Sankar Paul</dc:creator>
  <cp:lastModifiedBy>Shib Sankar Paul</cp:lastModifiedBy>
  <dcterms:created xsi:type="dcterms:W3CDTF">2025-05-08T08:12:29Z</dcterms:created>
  <dcterms:modified xsi:type="dcterms:W3CDTF">2025-05-16T15:36:56Z</dcterms:modified>
</cp:coreProperties>
</file>