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\Documents\GetHub\Group50-SVV\reading flight 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5" i="1" l="1"/>
  <c r="E25" i="1" l="1"/>
  <c r="F25" i="1"/>
  <c r="C25" i="1"/>
  <c r="D24" i="1"/>
  <c r="E24" i="1"/>
  <c r="F24" i="1"/>
  <c r="C24" i="1"/>
  <c r="D13" i="1"/>
  <c r="E13" i="1"/>
  <c r="F13" i="1"/>
  <c r="C13" i="1"/>
  <c r="D22" i="1"/>
  <c r="E22" i="1"/>
  <c r="F22" i="1"/>
  <c r="C22" i="1"/>
  <c r="D12" i="1"/>
  <c r="D23" i="1" s="1"/>
  <c r="E12" i="1"/>
  <c r="E23" i="1" s="1"/>
  <c r="F12" i="1"/>
  <c r="F23" i="1" s="1"/>
  <c r="C12" i="1"/>
  <c r="C23" i="1" s="1"/>
  <c r="D11" i="1"/>
  <c r="D21" i="1" s="1"/>
  <c r="E11" i="1"/>
  <c r="E21" i="1" s="1"/>
  <c r="F11" i="1"/>
  <c r="F21" i="1" s="1"/>
  <c r="C11" i="1"/>
  <c r="C21" i="1" s="1"/>
</calcChain>
</file>

<file path=xl/sharedStrings.xml><?xml version="1.0" encoding="utf-8"?>
<sst xmlns="http://schemas.openxmlformats.org/spreadsheetml/2006/main" count="29" uniqueCount="21">
  <si>
    <t>Type of Motion</t>
  </si>
  <si>
    <t>Half Time</t>
  </si>
  <si>
    <t>Eigenvalue Real</t>
  </si>
  <si>
    <t>Period</t>
  </si>
  <si>
    <t>Eigenvalue Imaginary</t>
  </si>
  <si>
    <t>Short Period 1</t>
  </si>
  <si>
    <t>Short Period 2</t>
  </si>
  <si>
    <t>Phugoid</t>
  </si>
  <si>
    <t>Spiral Roll</t>
  </si>
  <si>
    <t>Spiral Yaw</t>
  </si>
  <si>
    <t>Dutch Roll Roll</t>
  </si>
  <si>
    <t>Dutch Roll Yaw</t>
  </si>
  <si>
    <t>Roll Damping</t>
  </si>
  <si>
    <t xml:space="preserve">average </t>
  </si>
  <si>
    <t>short period</t>
  </si>
  <si>
    <t>spiral</t>
  </si>
  <si>
    <t>numerical</t>
  </si>
  <si>
    <t>phugoid</t>
  </si>
  <si>
    <t>dutch roll</t>
  </si>
  <si>
    <t>roll damping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</si>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</sst>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6" sqref="D26"/>
    </sheetView>
  </sheetViews>
  <sheetFormatPr defaultRowHeight="15" x14ac:dyDescent="0.25"/>
  <cols>
    <col min="1" max="1" width="11.85546875" customWidth="1"/>
    <col min="2" max="2" width="14.7109375" bestFit="1" customWidth="1"/>
    <col min="3" max="3" width="12" bestFit="1" customWidth="1"/>
    <col min="4" max="4" width="15.140625" bestFit="1" customWidth="1"/>
    <col min="5" max="5" width="12" bestFit="1" customWidth="1"/>
    <col min="6" max="6" width="20.140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0.52751252751252742</v>
      </c>
      <c r="D2">
        <v>-1.313991885327281</v>
      </c>
      <c r="E2">
        <v>2.139967007664378</v>
      </c>
      <c r="F2">
        <v>2.936113166547011</v>
      </c>
    </row>
    <row r="3" spans="1:6" x14ac:dyDescent="0.25">
      <c r="A3" s="1">
        <v>1</v>
      </c>
      <c r="B3" t="s">
        <v>6</v>
      </c>
      <c r="C3">
        <v>0.5946730946730947</v>
      </c>
      <c r="D3">
        <v>-1.1655936459358129</v>
      </c>
      <c r="E3">
        <v>3.9776852954326332</v>
      </c>
      <c r="F3">
        <v>1.579608450772674</v>
      </c>
    </row>
    <row r="4" spans="1:6" x14ac:dyDescent="0.25">
      <c r="A4" s="1">
        <v>2</v>
      </c>
      <c r="B4" t="s">
        <v>7</v>
      </c>
      <c r="C4">
        <v>293.22031822031818</v>
      </c>
      <c r="D4">
        <v>-2.3639125172735549E-3</v>
      </c>
      <c r="E4">
        <v>39.453345113869858</v>
      </c>
      <c r="F4">
        <v>0.15925608561314941</v>
      </c>
    </row>
    <row r="5" spans="1:6" x14ac:dyDescent="0.25">
      <c r="A5" s="1">
        <v>3</v>
      </c>
      <c r="B5" t="s">
        <v>8</v>
      </c>
      <c r="C5">
        <v>55.030955030955027</v>
      </c>
      <c r="D5">
        <v>-1.259558697773005E-2</v>
      </c>
    </row>
    <row r="6" spans="1:6" x14ac:dyDescent="0.25">
      <c r="A6" s="1">
        <v>4</v>
      </c>
      <c r="B6" t="s">
        <v>9</v>
      </c>
      <c r="C6">
        <v>22.074322074322069</v>
      </c>
      <c r="D6">
        <v>-3.140061009466958E-2</v>
      </c>
    </row>
    <row r="7" spans="1:6" x14ac:dyDescent="0.25">
      <c r="A7" s="1">
        <v>5</v>
      </c>
      <c r="B7" t="s">
        <v>10</v>
      </c>
      <c r="C7">
        <v>3.2740532740532742</v>
      </c>
      <c r="D7">
        <v>-0.21170919424344919</v>
      </c>
      <c r="E7">
        <v>3.388627376855152</v>
      </c>
      <c r="F7">
        <v>1.854197764585954</v>
      </c>
    </row>
    <row r="8" spans="1:6" x14ac:dyDescent="0.25">
      <c r="A8" s="1">
        <v>6</v>
      </c>
      <c r="B8" t="s">
        <v>11</v>
      </c>
      <c r="C8">
        <v>2.9177054177054171</v>
      </c>
      <c r="D8">
        <v>-0.2375658544394999</v>
      </c>
      <c r="E8">
        <v>3.3977451840740009</v>
      </c>
      <c r="F8">
        <v>1.8492220477951951</v>
      </c>
    </row>
    <row r="9" spans="1:6" x14ac:dyDescent="0.25">
      <c r="A9" s="1">
        <v>7</v>
      </c>
      <c r="B9" t="s">
        <v>12</v>
      </c>
      <c r="C9">
        <v>0.64507939507939493</v>
      </c>
      <c r="D9">
        <v>-1.07451452619198</v>
      </c>
    </row>
    <row r="11" spans="1:6" x14ac:dyDescent="0.25">
      <c r="A11" t="s">
        <v>13</v>
      </c>
      <c r="B11" t="s">
        <v>14</v>
      </c>
      <c r="C11">
        <f>AVERAGE(C2:C3)</f>
        <v>0.56109281109281106</v>
      </c>
      <c r="D11">
        <f t="shared" ref="D11:F11" si="0">AVERAGE(D2:D3)</f>
        <v>-1.2397927656315471</v>
      </c>
      <c r="E11">
        <f t="shared" si="0"/>
        <v>3.0588261515485056</v>
      </c>
      <c r="F11">
        <f t="shared" si="0"/>
        <v>2.2578608086598426</v>
      </c>
    </row>
    <row r="12" spans="1:6" x14ac:dyDescent="0.25">
      <c r="B12" t="s">
        <v>15</v>
      </c>
      <c r="C12">
        <f>AVERAGE(C5:C6)</f>
        <v>38.552638552638548</v>
      </c>
      <c r="D12">
        <f t="shared" ref="D12:F12" si="1">AVERAGE(D5:D6)</f>
        <v>-2.1998098536199814E-2</v>
      </c>
      <c r="E12" t="e">
        <f t="shared" si="1"/>
        <v>#DIV/0!</v>
      </c>
      <c r="F12" t="e">
        <f t="shared" si="1"/>
        <v>#DIV/0!</v>
      </c>
    </row>
    <row r="13" spans="1:6" x14ac:dyDescent="0.25">
      <c r="B13" t="s">
        <v>18</v>
      </c>
      <c r="C13">
        <f>AVERAGE(C7:C8)</f>
        <v>3.0958793458793457</v>
      </c>
      <c r="D13">
        <f t="shared" ref="D13:F13" si="2">AVERAGE(D7:D8)</f>
        <v>-0.22463752434147455</v>
      </c>
      <c r="E13">
        <f t="shared" si="2"/>
        <v>3.3931862804645765</v>
      </c>
      <c r="F13">
        <f t="shared" si="2"/>
        <v>1.8517099061905746</v>
      </c>
    </row>
    <row r="15" spans="1:6" x14ac:dyDescent="0.25">
      <c r="A15" t="s">
        <v>16</v>
      </c>
      <c r="B15" t="s">
        <v>14</v>
      </c>
      <c r="C15">
        <v>0.57999999999999996</v>
      </c>
      <c r="D15">
        <v>-1.204</v>
      </c>
      <c r="E15">
        <v>3.53</v>
      </c>
      <c r="F15">
        <v>1.78</v>
      </c>
    </row>
    <row r="16" spans="1:6" x14ac:dyDescent="0.25">
      <c r="B16" t="s">
        <v>17</v>
      </c>
      <c r="C16">
        <v>247.82</v>
      </c>
      <c r="D16">
        <v>-2.797E-3</v>
      </c>
      <c r="E16">
        <v>46.47</v>
      </c>
      <c r="F16">
        <v>0.13519999999999999</v>
      </c>
    </row>
    <row r="17" spans="1:6" x14ac:dyDescent="0.25">
      <c r="B17" t="s">
        <v>15</v>
      </c>
      <c r="C17">
        <v>-57.71</v>
      </c>
      <c r="D17">
        <v>1.201E-2</v>
      </c>
    </row>
    <row r="18" spans="1:6" x14ac:dyDescent="0.25">
      <c r="B18" t="s">
        <v>18</v>
      </c>
      <c r="C18">
        <v>2.56</v>
      </c>
      <c r="D18">
        <v>-0.27100000000000002</v>
      </c>
      <c r="E18">
        <v>3.3</v>
      </c>
      <c r="F18">
        <v>1.905</v>
      </c>
    </row>
    <row r="19" spans="1:6" x14ac:dyDescent="0.25">
      <c r="B19" t="s">
        <v>19</v>
      </c>
      <c r="C19">
        <v>0.18</v>
      </c>
      <c r="D19">
        <v>-3.8650000000000002</v>
      </c>
    </row>
    <row r="21" spans="1:6" x14ac:dyDescent="0.25">
      <c r="A21" t="s">
        <v>20</v>
      </c>
      <c r="B21" t="s">
        <v>14</v>
      </c>
      <c r="C21">
        <f>(C11-C15)/C15*100</f>
        <v>-3.2598601564118792</v>
      </c>
      <c r="D21">
        <f>(D11-D15)/D15*100</f>
        <v>2.9728210657431147</v>
      </c>
      <c r="E21">
        <f>(E11-E15)/E15*100</f>
        <v>-13.347701089277459</v>
      </c>
      <c r="F21">
        <f>(F11-F15)/F15*100</f>
        <v>26.846112846058574</v>
      </c>
    </row>
    <row r="22" spans="1:6" x14ac:dyDescent="0.25">
      <c r="B22" t="s">
        <v>17</v>
      </c>
      <c r="C22">
        <f>(C4-C16)/C16*100</f>
        <v>18.319876612185531</v>
      </c>
      <c r="D22">
        <f>(D4-D16)/D16*100</f>
        <v>-15.484000097477482</v>
      </c>
      <c r="E22">
        <f>(E4-E16)/E16*100</f>
        <v>-15.099321898278761</v>
      </c>
      <c r="F22">
        <f>(F4-F16)/F16*100</f>
        <v>17.792962731619401</v>
      </c>
    </row>
    <row r="23" spans="1:6" x14ac:dyDescent="0.25">
      <c r="B23" t="s">
        <v>15</v>
      </c>
      <c r="C23">
        <f>(C12-C17)/C17*100</f>
        <v>-166.80408690458941</v>
      </c>
      <c r="D23">
        <f>(D12-D17)/D17*100</f>
        <v>-283.1648504263099</v>
      </c>
      <c r="E23" t="e">
        <f>(E12-E17)/E17*100</f>
        <v>#DIV/0!</v>
      </c>
      <c r="F23" t="e">
        <f>(F12-F17)/F17*100</f>
        <v>#DIV/0!</v>
      </c>
    </row>
    <row r="24" spans="1:6" x14ac:dyDescent="0.25">
      <c r="B24" t="s">
        <v>18</v>
      </c>
      <c r="C24">
        <f>(C13-C18)/C18*100</f>
        <v>20.932786948411938</v>
      </c>
      <c r="D24">
        <f t="shared" ref="D24:F24" si="3">(D13-D18)/D18*100</f>
        <v>-17.107924597241869</v>
      </c>
      <c r="E24">
        <f t="shared" si="3"/>
        <v>2.8238266807447476</v>
      </c>
      <c r="F24">
        <f t="shared" si="3"/>
        <v>-2.7973802524632756</v>
      </c>
    </row>
    <row r="25" spans="1:6" x14ac:dyDescent="0.25">
      <c r="B25" t="s">
        <v>19</v>
      </c>
      <c r="C25">
        <f>(C9-C19)/C19*100</f>
        <v>258.37744171077497</v>
      </c>
      <c r="D25">
        <f>(D9-D19)/D19*100</f>
        <v>-72.198847963984988</v>
      </c>
      <c r="E25" t="e">
        <f t="shared" ref="D25:F25" si="4">(E9-E19)/E19*100</f>
        <v>#DIV/0!</v>
      </c>
      <c r="F25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</cp:lastModifiedBy>
  <dcterms:created xsi:type="dcterms:W3CDTF">2020-04-12T13:49:49Z</dcterms:created>
  <dcterms:modified xsi:type="dcterms:W3CDTF">2020-04-13T14:52:16Z</dcterms:modified>
</cp:coreProperties>
</file>