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ITA10 Exercise\OOCL_Team\day6\"/>
    </mc:Choice>
  </mc:AlternateContent>
  <xr:revisionPtr revIDLastSave="0" documentId="13_ncr:1_{8E5133C8-9B1E-463F-803F-C0613761EDA2}" xr6:coauthVersionLast="47" xr6:coauthVersionMax="47" xr10:uidLastSave="{00000000-0000-0000-0000-000000000000}"/>
  <bookViews>
    <workbookView xWindow="-120" yWindow="-120" windowWidth="29040" windowHeight="15720" xr2:uid="{EF0B9C07-4356-44B1-A040-BA5660BF9D0A}"/>
  </bookViews>
  <sheets>
    <sheet name="Base UNF" sheetId="1" r:id="rId1"/>
    <sheet name="1NF" sheetId="2" r:id="rId2"/>
    <sheet name="2NF" sheetId="3" r:id="rId3"/>
    <sheet name="3N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4" l="1"/>
  <c r="G15" i="4"/>
  <c r="G14" i="4"/>
  <c r="G12" i="4"/>
  <c r="G11" i="4"/>
  <c r="G10" i="4"/>
  <c r="G9" i="4"/>
  <c r="G8" i="4"/>
  <c r="G7" i="4"/>
  <c r="G6" i="4"/>
</calcChain>
</file>

<file path=xl/sharedStrings.xml><?xml version="1.0" encoding="utf-8"?>
<sst xmlns="http://schemas.openxmlformats.org/spreadsheetml/2006/main" count="378" uniqueCount="115">
  <si>
    <t>OrderID</t>
  </si>
  <si>
    <t>CustomerName</t>
  </si>
  <si>
    <t>Products</t>
  </si>
  <si>
    <t>ProductPrices</t>
  </si>
  <si>
    <t>SellerName</t>
  </si>
  <si>
    <t>SellerCity</t>
  </si>
  <si>
    <t>ORD001</t>
  </si>
  <si>
    <t>ORD002</t>
  </si>
  <si>
    <t>ORD003</t>
  </si>
  <si>
    <t>ORD004</t>
  </si>
  <si>
    <t>ORD005</t>
  </si>
  <si>
    <t>ORD006</t>
  </si>
  <si>
    <t>ORD007</t>
  </si>
  <si>
    <t>ORD008</t>
  </si>
  <si>
    <t>ORD009</t>
  </si>
  <si>
    <t>ORD010</t>
  </si>
  <si>
    <t>Maria Santos</t>
  </si>
  <si>
    <t>Juan Cruz</t>
  </si>
  <si>
    <t>Ana Garcia</t>
  </si>
  <si>
    <t>Luis Reyes</t>
  </si>
  <si>
    <t>Sodia Lopez</t>
  </si>
  <si>
    <t>Carlos Dela Cruz</t>
  </si>
  <si>
    <t>Isabel Tan</t>
  </si>
  <si>
    <t>Miguel Rodriguez</t>
  </si>
  <si>
    <t>Elena Villanueva</t>
  </si>
  <si>
    <t>Robert Kim</t>
  </si>
  <si>
    <t>iPhone15, Airpods</t>
  </si>
  <si>
    <t>iPhone 15, Macbook</t>
  </si>
  <si>
    <t>Nike Shoes, Adidas Shirt</t>
  </si>
  <si>
    <t>Samsung TV, Sony headphones</t>
  </si>
  <si>
    <t>Macbook</t>
  </si>
  <si>
    <t>Airpods, Sony headphones</t>
  </si>
  <si>
    <t>Adidas shirt</t>
  </si>
  <si>
    <t>Iphone 15, Samsung TV</t>
  </si>
  <si>
    <t>55000, 8000</t>
  </si>
  <si>
    <t>55000, 75000</t>
  </si>
  <si>
    <t>4500, 2000</t>
  </si>
  <si>
    <t>25000, 2000</t>
  </si>
  <si>
    <t>8000, 3500</t>
  </si>
  <si>
    <t>55000, 25000</t>
  </si>
  <si>
    <t>TechStore Mnl</t>
  </si>
  <si>
    <t>ElectroHub</t>
  </si>
  <si>
    <t>Sport Zone</t>
  </si>
  <si>
    <t>Manila</t>
  </si>
  <si>
    <t>Cebu City</t>
  </si>
  <si>
    <t>Davao City</t>
  </si>
  <si>
    <t>Airpods</t>
  </si>
  <si>
    <t>iPhone15</t>
  </si>
  <si>
    <t>iPhone 15</t>
  </si>
  <si>
    <t>Adidas Shirt</t>
  </si>
  <si>
    <t>Nike Shoes</t>
  </si>
  <si>
    <t>Sony headphones</t>
  </si>
  <si>
    <t>Samsung TV</t>
  </si>
  <si>
    <t>Iphone 15</t>
  </si>
  <si>
    <t>Customer Name</t>
  </si>
  <si>
    <t>ProductID</t>
  </si>
  <si>
    <t>Product Name</t>
  </si>
  <si>
    <t>Price</t>
  </si>
  <si>
    <t>SellerID</t>
  </si>
  <si>
    <t>Seller Name</t>
  </si>
  <si>
    <t>Seller Location</t>
  </si>
  <si>
    <t>Product</t>
  </si>
  <si>
    <t>SEL001</t>
  </si>
  <si>
    <t>SEL002</t>
  </si>
  <si>
    <t>SEL003</t>
  </si>
  <si>
    <t>Electro Hub</t>
  </si>
  <si>
    <t>Tech Store Mnl</t>
  </si>
  <si>
    <t>PRD001</t>
  </si>
  <si>
    <t>Sony Headphones</t>
  </si>
  <si>
    <t>PRD002</t>
  </si>
  <si>
    <t>PRD003</t>
  </si>
  <si>
    <t>PRD004</t>
  </si>
  <si>
    <t>PRD006</t>
  </si>
  <si>
    <t>PRD005</t>
  </si>
  <si>
    <t>PRD007</t>
  </si>
  <si>
    <t>CustomerID</t>
  </si>
  <si>
    <t>CUS001</t>
  </si>
  <si>
    <t>CUS002</t>
  </si>
  <si>
    <t>CUS003</t>
  </si>
  <si>
    <t>CUS004</t>
  </si>
  <si>
    <t>CUS005</t>
  </si>
  <si>
    <t>CUS006</t>
  </si>
  <si>
    <t>CUS007</t>
  </si>
  <si>
    <t>CUS008</t>
  </si>
  <si>
    <t>CUS009</t>
  </si>
  <si>
    <t>CUS010</t>
  </si>
  <si>
    <t>CityID</t>
  </si>
  <si>
    <t>City Name</t>
  </si>
  <si>
    <t>MNL</t>
  </si>
  <si>
    <t>CEB</t>
  </si>
  <si>
    <t>DAV</t>
  </si>
  <si>
    <t>OrderdownID</t>
  </si>
  <si>
    <t>REL001</t>
  </si>
  <si>
    <t>REL002</t>
  </si>
  <si>
    <t>REL003</t>
  </si>
  <si>
    <t>REL004</t>
  </si>
  <si>
    <t>REL005</t>
  </si>
  <si>
    <t>REL006</t>
  </si>
  <si>
    <t>REL007</t>
  </si>
  <si>
    <t>REL008</t>
  </si>
  <si>
    <t>REL009</t>
  </si>
  <si>
    <t>REL010</t>
  </si>
  <si>
    <t>REL011</t>
  </si>
  <si>
    <t>REL012</t>
  </si>
  <si>
    <t>REL013</t>
  </si>
  <si>
    <t>REL014</t>
  </si>
  <si>
    <t>REL015</t>
  </si>
  <si>
    <t>REL016</t>
  </si>
  <si>
    <t>REL017</t>
  </si>
  <si>
    <t>Order Total</t>
  </si>
  <si>
    <t>Customer</t>
  </si>
  <si>
    <t>Seller</t>
  </si>
  <si>
    <t>Customer Order</t>
  </si>
  <si>
    <t>City</t>
  </si>
  <si>
    <t>Order Product 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</si>
</sst>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4907E-2E37-4282-8690-82A0777D6472}">
  <dimension ref="B4:G14"/>
  <sheetViews>
    <sheetView tabSelected="1" workbookViewId="0">
      <selection activeCell="H19" sqref="H19"/>
    </sheetView>
  </sheetViews>
  <sheetFormatPr defaultRowHeight="15" x14ac:dyDescent="0.25"/>
  <cols>
    <col min="3" max="3" width="14.85546875" bestFit="1" customWidth="1"/>
    <col min="4" max="4" width="28.85546875" bestFit="1" customWidth="1"/>
    <col min="5" max="6" width="13.42578125" bestFit="1" customWidth="1"/>
    <col min="7" max="7" width="10.140625" bestFit="1" customWidth="1"/>
  </cols>
  <sheetData>
    <row r="4" spans="2:7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</row>
    <row r="5" spans="2:7" x14ac:dyDescent="0.25">
      <c r="B5" t="s">
        <v>6</v>
      </c>
      <c r="C5" t="s">
        <v>16</v>
      </c>
      <c r="D5" t="s">
        <v>26</v>
      </c>
      <c r="E5" t="s">
        <v>34</v>
      </c>
      <c r="F5" t="s">
        <v>40</v>
      </c>
      <c r="G5" t="s">
        <v>43</v>
      </c>
    </row>
    <row r="6" spans="2:7" x14ac:dyDescent="0.25">
      <c r="B6" t="s">
        <v>7</v>
      </c>
      <c r="C6" t="s">
        <v>17</v>
      </c>
      <c r="D6" t="s">
        <v>52</v>
      </c>
      <c r="E6">
        <v>25000</v>
      </c>
      <c r="F6" t="s">
        <v>41</v>
      </c>
      <c r="G6" t="s">
        <v>44</v>
      </c>
    </row>
    <row r="7" spans="2:7" x14ac:dyDescent="0.25">
      <c r="B7" t="s">
        <v>8</v>
      </c>
      <c r="C7" t="s">
        <v>18</v>
      </c>
      <c r="D7" t="s">
        <v>27</v>
      </c>
      <c r="E7" t="s">
        <v>35</v>
      </c>
      <c r="F7" t="s">
        <v>40</v>
      </c>
      <c r="G7" t="s">
        <v>43</v>
      </c>
    </row>
    <row r="8" spans="2:7" x14ac:dyDescent="0.25">
      <c r="B8" t="s">
        <v>9</v>
      </c>
      <c r="C8" t="s">
        <v>19</v>
      </c>
      <c r="D8" t="s">
        <v>28</v>
      </c>
      <c r="E8" t="s">
        <v>36</v>
      </c>
      <c r="F8" t="s">
        <v>42</v>
      </c>
      <c r="G8" t="s">
        <v>45</v>
      </c>
    </row>
    <row r="9" spans="2:7" x14ac:dyDescent="0.25">
      <c r="B9" t="s">
        <v>10</v>
      </c>
      <c r="C9" t="s">
        <v>20</v>
      </c>
      <c r="D9" t="s">
        <v>29</v>
      </c>
      <c r="E9" t="s">
        <v>37</v>
      </c>
      <c r="F9" t="s">
        <v>41</v>
      </c>
      <c r="G9" t="s">
        <v>44</v>
      </c>
    </row>
    <row r="10" spans="2:7" x14ac:dyDescent="0.25">
      <c r="B10" t="s">
        <v>11</v>
      </c>
      <c r="C10" t="s">
        <v>21</v>
      </c>
      <c r="D10" t="s">
        <v>30</v>
      </c>
      <c r="E10">
        <v>75000</v>
      </c>
      <c r="F10" t="s">
        <v>40</v>
      </c>
      <c r="G10" t="s">
        <v>43</v>
      </c>
    </row>
    <row r="11" spans="2:7" x14ac:dyDescent="0.25">
      <c r="B11" t="s">
        <v>12</v>
      </c>
      <c r="C11" t="s">
        <v>22</v>
      </c>
      <c r="D11" t="s">
        <v>28</v>
      </c>
      <c r="E11">
        <v>4500</v>
      </c>
      <c r="F11" t="s">
        <v>42</v>
      </c>
      <c r="G11" t="s">
        <v>45</v>
      </c>
    </row>
    <row r="12" spans="2:7" x14ac:dyDescent="0.25">
      <c r="B12" t="s">
        <v>13</v>
      </c>
      <c r="C12" t="s">
        <v>23</v>
      </c>
      <c r="D12" t="s">
        <v>31</v>
      </c>
      <c r="E12" t="s">
        <v>38</v>
      </c>
      <c r="F12" t="s">
        <v>40</v>
      </c>
      <c r="G12" t="s">
        <v>43</v>
      </c>
    </row>
    <row r="13" spans="2:7" x14ac:dyDescent="0.25">
      <c r="B13" t="s">
        <v>14</v>
      </c>
      <c r="C13" t="s">
        <v>24</v>
      </c>
      <c r="D13" t="s">
        <v>32</v>
      </c>
      <c r="E13">
        <v>2000</v>
      </c>
      <c r="F13" t="s">
        <v>42</v>
      </c>
      <c r="G13" t="s">
        <v>45</v>
      </c>
    </row>
    <row r="14" spans="2:7" x14ac:dyDescent="0.25">
      <c r="B14" t="s">
        <v>15</v>
      </c>
      <c r="C14" t="s">
        <v>25</v>
      </c>
      <c r="D14" t="s">
        <v>33</v>
      </c>
      <c r="E14" t="s">
        <v>39</v>
      </c>
      <c r="F14" t="s">
        <v>40</v>
      </c>
      <c r="G14" t="s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A052C-833D-4980-A2C1-BB8037918287}">
  <dimension ref="B4:G21"/>
  <sheetViews>
    <sheetView workbookViewId="0">
      <selection activeCell="E30" sqref="E30"/>
    </sheetView>
  </sheetViews>
  <sheetFormatPr defaultRowHeight="15" x14ac:dyDescent="0.25"/>
  <cols>
    <col min="2" max="2" width="8.140625" bestFit="1" customWidth="1"/>
    <col min="3" max="3" width="16.140625" bestFit="1" customWidth="1"/>
    <col min="4" max="4" width="28.85546875" bestFit="1" customWidth="1"/>
    <col min="5" max="5" width="13.7109375" bestFit="1" customWidth="1"/>
    <col min="6" max="6" width="13.42578125" bestFit="1" customWidth="1"/>
    <col min="7" max="7" width="10.140625" bestFit="1" customWidth="1"/>
  </cols>
  <sheetData>
    <row r="4" spans="2:7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</row>
    <row r="5" spans="2:7" x14ac:dyDescent="0.25">
      <c r="B5" t="s">
        <v>6</v>
      </c>
      <c r="C5" t="s">
        <v>16</v>
      </c>
      <c r="D5" t="s">
        <v>47</v>
      </c>
      <c r="E5">
        <v>55000</v>
      </c>
      <c r="F5" t="s">
        <v>66</v>
      </c>
      <c r="G5" t="s">
        <v>43</v>
      </c>
    </row>
    <row r="6" spans="2:7" x14ac:dyDescent="0.25">
      <c r="B6" t="s">
        <v>6</v>
      </c>
      <c r="C6" t="s">
        <v>16</v>
      </c>
      <c r="D6" t="s">
        <v>46</v>
      </c>
      <c r="E6">
        <v>8000</v>
      </c>
      <c r="F6" t="s">
        <v>66</v>
      </c>
      <c r="G6" t="s">
        <v>43</v>
      </c>
    </row>
    <row r="7" spans="2:7" x14ac:dyDescent="0.25">
      <c r="B7" t="s">
        <v>7</v>
      </c>
      <c r="C7" t="s">
        <v>17</v>
      </c>
      <c r="D7" t="s">
        <v>52</v>
      </c>
      <c r="E7">
        <v>25000</v>
      </c>
      <c r="F7" t="s">
        <v>65</v>
      </c>
      <c r="G7" t="s">
        <v>44</v>
      </c>
    </row>
    <row r="8" spans="2:7" x14ac:dyDescent="0.25">
      <c r="B8" t="s">
        <v>8</v>
      </c>
      <c r="C8" t="s">
        <v>18</v>
      </c>
      <c r="D8" t="s">
        <v>48</v>
      </c>
      <c r="E8">
        <v>55000</v>
      </c>
      <c r="F8" t="s">
        <v>66</v>
      </c>
      <c r="G8" t="s">
        <v>43</v>
      </c>
    </row>
    <row r="9" spans="2:7" x14ac:dyDescent="0.25">
      <c r="B9" t="s">
        <v>8</v>
      </c>
      <c r="C9" t="s">
        <v>18</v>
      </c>
      <c r="D9" t="s">
        <v>30</v>
      </c>
      <c r="E9">
        <v>75000</v>
      </c>
      <c r="F9" t="s">
        <v>66</v>
      </c>
      <c r="G9" t="s">
        <v>43</v>
      </c>
    </row>
    <row r="10" spans="2:7" x14ac:dyDescent="0.25">
      <c r="B10" t="s">
        <v>9</v>
      </c>
      <c r="C10" t="s">
        <v>19</v>
      </c>
      <c r="D10" t="s">
        <v>50</v>
      </c>
      <c r="E10">
        <v>4500</v>
      </c>
      <c r="F10" t="s">
        <v>42</v>
      </c>
      <c r="G10" t="s">
        <v>45</v>
      </c>
    </row>
    <row r="11" spans="2:7" x14ac:dyDescent="0.25">
      <c r="B11" t="s">
        <v>9</v>
      </c>
      <c r="C11" t="s">
        <v>19</v>
      </c>
      <c r="D11" t="s">
        <v>49</v>
      </c>
      <c r="E11">
        <v>2000</v>
      </c>
      <c r="F11" t="s">
        <v>42</v>
      </c>
      <c r="G11" t="s">
        <v>45</v>
      </c>
    </row>
    <row r="12" spans="2:7" x14ac:dyDescent="0.25">
      <c r="B12" t="s">
        <v>10</v>
      </c>
      <c r="C12" t="s">
        <v>20</v>
      </c>
      <c r="D12" t="s">
        <v>52</v>
      </c>
      <c r="E12">
        <v>25000</v>
      </c>
      <c r="F12" t="s">
        <v>65</v>
      </c>
      <c r="G12" t="s">
        <v>44</v>
      </c>
    </row>
    <row r="13" spans="2:7" x14ac:dyDescent="0.25">
      <c r="B13" t="s">
        <v>10</v>
      </c>
      <c r="C13" t="s">
        <v>20</v>
      </c>
      <c r="D13" t="s">
        <v>51</v>
      </c>
      <c r="E13">
        <v>2000</v>
      </c>
      <c r="F13" t="s">
        <v>65</v>
      </c>
      <c r="G13" t="s">
        <v>44</v>
      </c>
    </row>
    <row r="14" spans="2:7" x14ac:dyDescent="0.25">
      <c r="B14" t="s">
        <v>11</v>
      </c>
      <c r="C14" t="s">
        <v>21</v>
      </c>
      <c r="D14" t="s">
        <v>30</v>
      </c>
      <c r="E14">
        <v>75000</v>
      </c>
      <c r="F14" t="s">
        <v>66</v>
      </c>
      <c r="G14" t="s">
        <v>43</v>
      </c>
    </row>
    <row r="15" spans="2:7" x14ac:dyDescent="0.25">
      <c r="B15" t="s">
        <v>12</v>
      </c>
      <c r="C15" t="s">
        <v>22</v>
      </c>
      <c r="D15" t="s">
        <v>50</v>
      </c>
      <c r="E15">
        <v>4500</v>
      </c>
      <c r="F15" t="s">
        <v>42</v>
      </c>
      <c r="G15" t="s">
        <v>45</v>
      </c>
    </row>
    <row r="16" spans="2:7" x14ac:dyDescent="0.25">
      <c r="B16" t="s">
        <v>12</v>
      </c>
      <c r="C16" t="s">
        <v>22</v>
      </c>
      <c r="D16" t="s">
        <v>49</v>
      </c>
      <c r="E16">
        <v>2000</v>
      </c>
      <c r="F16" t="s">
        <v>42</v>
      </c>
      <c r="G16" t="s">
        <v>45</v>
      </c>
    </row>
    <row r="17" spans="2:7" x14ac:dyDescent="0.25">
      <c r="B17" t="s">
        <v>13</v>
      </c>
      <c r="C17" t="s">
        <v>23</v>
      </c>
      <c r="D17" t="s">
        <v>46</v>
      </c>
      <c r="E17">
        <v>8000</v>
      </c>
      <c r="F17" t="s">
        <v>66</v>
      </c>
      <c r="G17" t="s">
        <v>43</v>
      </c>
    </row>
    <row r="18" spans="2:7" x14ac:dyDescent="0.25">
      <c r="B18" t="s">
        <v>13</v>
      </c>
      <c r="C18" t="s">
        <v>23</v>
      </c>
      <c r="D18" t="s">
        <v>51</v>
      </c>
      <c r="E18">
        <v>3500</v>
      </c>
      <c r="F18" t="s">
        <v>66</v>
      </c>
      <c r="G18" t="s">
        <v>43</v>
      </c>
    </row>
    <row r="19" spans="2:7" x14ac:dyDescent="0.25">
      <c r="B19" t="s">
        <v>14</v>
      </c>
      <c r="C19" t="s">
        <v>24</v>
      </c>
      <c r="D19" t="s">
        <v>32</v>
      </c>
      <c r="E19">
        <v>2000</v>
      </c>
      <c r="F19" t="s">
        <v>42</v>
      </c>
      <c r="G19" t="s">
        <v>45</v>
      </c>
    </row>
    <row r="20" spans="2:7" x14ac:dyDescent="0.25">
      <c r="B20" t="s">
        <v>15</v>
      </c>
      <c r="C20" t="s">
        <v>25</v>
      </c>
      <c r="D20" t="s">
        <v>53</v>
      </c>
      <c r="E20">
        <v>55000</v>
      </c>
      <c r="F20" t="s">
        <v>66</v>
      </c>
      <c r="G20" t="s">
        <v>43</v>
      </c>
    </row>
    <row r="21" spans="2:7" x14ac:dyDescent="0.25">
      <c r="B21" t="s">
        <v>15</v>
      </c>
      <c r="C21" t="s">
        <v>25</v>
      </c>
      <c r="D21" t="s">
        <v>52</v>
      </c>
      <c r="E21">
        <v>25000</v>
      </c>
      <c r="F21" t="s">
        <v>66</v>
      </c>
      <c r="G21" t="s">
        <v>43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7A10C-5B24-4AE9-8591-54F226DB147A}">
  <dimension ref="B5:Z23"/>
  <sheetViews>
    <sheetView workbookViewId="0">
      <selection activeCell="F29" sqref="F29"/>
    </sheetView>
  </sheetViews>
  <sheetFormatPr defaultRowHeight="15" x14ac:dyDescent="0.25"/>
  <cols>
    <col min="3" max="3" width="16.140625" bestFit="1" customWidth="1"/>
    <col min="4" max="4" width="10" bestFit="1" customWidth="1"/>
    <col min="7" max="7" width="9.7109375" bestFit="1" customWidth="1"/>
    <col min="8" max="8" width="16.85546875" bestFit="1" customWidth="1"/>
    <col min="9" max="9" width="6" bestFit="1" customWidth="1"/>
    <col min="11" max="11" width="7.7109375" bestFit="1" customWidth="1"/>
    <col min="12" max="12" width="13.85546875" bestFit="1" customWidth="1"/>
    <col min="13" max="13" width="14" bestFit="1" customWidth="1"/>
  </cols>
  <sheetData>
    <row r="5" spans="2:26" x14ac:dyDescent="0.25">
      <c r="B5" s="2"/>
      <c r="C5" s="2"/>
    </row>
    <row r="6" spans="2:26" x14ac:dyDescent="0.25">
      <c r="B6" s="1" t="s">
        <v>0</v>
      </c>
      <c r="C6" s="1" t="s">
        <v>54</v>
      </c>
      <c r="D6" s="1" t="s">
        <v>55</v>
      </c>
      <c r="G6" s="1" t="s">
        <v>55</v>
      </c>
      <c r="H6" s="1" t="s">
        <v>56</v>
      </c>
      <c r="I6" s="1" t="s">
        <v>57</v>
      </c>
      <c r="K6" s="1" t="s">
        <v>58</v>
      </c>
      <c r="L6" s="1" t="s">
        <v>59</v>
      </c>
      <c r="M6" s="1" t="s">
        <v>60</v>
      </c>
    </row>
    <row r="7" spans="2:26" x14ac:dyDescent="0.25">
      <c r="B7" t="s">
        <v>6</v>
      </c>
      <c r="C7" t="s">
        <v>16</v>
      </c>
      <c r="D7" t="s">
        <v>67</v>
      </c>
      <c r="G7" t="s">
        <v>67</v>
      </c>
      <c r="H7" t="s">
        <v>47</v>
      </c>
      <c r="I7">
        <v>55000</v>
      </c>
      <c r="K7" t="s">
        <v>62</v>
      </c>
      <c r="L7" t="s">
        <v>66</v>
      </c>
      <c r="M7" t="s">
        <v>43</v>
      </c>
    </row>
    <row r="8" spans="2:26" x14ac:dyDescent="0.25">
      <c r="B8" t="s">
        <v>6</v>
      </c>
      <c r="C8" t="s">
        <v>16</v>
      </c>
      <c r="D8" t="s">
        <v>69</v>
      </c>
      <c r="G8" t="s">
        <v>69</v>
      </c>
      <c r="H8" t="s">
        <v>46</v>
      </c>
      <c r="I8">
        <v>8000</v>
      </c>
      <c r="K8" t="s">
        <v>63</v>
      </c>
      <c r="L8" t="s">
        <v>65</v>
      </c>
      <c r="M8" t="s">
        <v>44</v>
      </c>
    </row>
    <row r="9" spans="2:26" x14ac:dyDescent="0.25">
      <c r="B9" t="s">
        <v>7</v>
      </c>
      <c r="C9" t="s">
        <v>17</v>
      </c>
      <c r="D9" t="s">
        <v>70</v>
      </c>
      <c r="G9" t="s">
        <v>70</v>
      </c>
      <c r="H9" t="s">
        <v>52</v>
      </c>
      <c r="I9">
        <v>25000</v>
      </c>
      <c r="K9" t="s">
        <v>64</v>
      </c>
      <c r="L9" t="s">
        <v>42</v>
      </c>
      <c r="M9" t="s">
        <v>45</v>
      </c>
    </row>
    <row r="10" spans="2:26" x14ac:dyDescent="0.25">
      <c r="B10" t="s">
        <v>8</v>
      </c>
      <c r="C10" t="s">
        <v>18</v>
      </c>
      <c r="D10" t="s">
        <v>67</v>
      </c>
      <c r="G10" t="s">
        <v>71</v>
      </c>
      <c r="H10" t="s">
        <v>30</v>
      </c>
      <c r="I10">
        <v>75000</v>
      </c>
    </row>
    <row r="11" spans="2:26" x14ac:dyDescent="0.25">
      <c r="B11" t="s">
        <v>8</v>
      </c>
      <c r="C11" t="s">
        <v>18</v>
      </c>
      <c r="D11" t="s">
        <v>71</v>
      </c>
      <c r="G11" t="s">
        <v>73</v>
      </c>
      <c r="H11" t="s">
        <v>50</v>
      </c>
      <c r="I11">
        <v>4500</v>
      </c>
    </row>
    <row r="12" spans="2:26" x14ac:dyDescent="0.25">
      <c r="B12" t="s">
        <v>9</v>
      </c>
      <c r="C12" t="s">
        <v>19</v>
      </c>
      <c r="D12" t="s">
        <v>73</v>
      </c>
      <c r="G12" t="s">
        <v>72</v>
      </c>
      <c r="H12" t="s">
        <v>49</v>
      </c>
      <c r="I12">
        <v>2000</v>
      </c>
    </row>
    <row r="13" spans="2:26" x14ac:dyDescent="0.25">
      <c r="B13" t="s">
        <v>9</v>
      </c>
      <c r="C13" t="s">
        <v>19</v>
      </c>
      <c r="D13" t="s">
        <v>72</v>
      </c>
      <c r="G13" t="s">
        <v>74</v>
      </c>
      <c r="H13" t="s">
        <v>68</v>
      </c>
      <c r="I13">
        <v>2000</v>
      </c>
      <c r="U13" s="1"/>
      <c r="V13" s="1"/>
      <c r="W13" s="1"/>
      <c r="X13" s="1"/>
      <c r="Y13" s="1"/>
      <c r="Z13" s="1"/>
    </row>
    <row r="14" spans="2:26" x14ac:dyDescent="0.25">
      <c r="B14" t="s">
        <v>10</v>
      </c>
      <c r="C14" t="s">
        <v>20</v>
      </c>
      <c r="D14" t="s">
        <v>70</v>
      </c>
    </row>
    <row r="15" spans="2:26" x14ac:dyDescent="0.25">
      <c r="B15" t="s">
        <v>10</v>
      </c>
      <c r="C15" t="s">
        <v>20</v>
      </c>
      <c r="D15" t="s">
        <v>74</v>
      </c>
    </row>
    <row r="16" spans="2:26" x14ac:dyDescent="0.25">
      <c r="B16" t="s">
        <v>11</v>
      </c>
      <c r="C16" t="s">
        <v>21</v>
      </c>
      <c r="D16" t="s">
        <v>71</v>
      </c>
    </row>
    <row r="17" spans="2:4" x14ac:dyDescent="0.25">
      <c r="B17" t="s">
        <v>12</v>
      </c>
      <c r="C17" t="s">
        <v>22</v>
      </c>
      <c r="D17" t="s">
        <v>73</v>
      </c>
    </row>
    <row r="18" spans="2:4" x14ac:dyDescent="0.25">
      <c r="B18" t="s">
        <v>12</v>
      </c>
      <c r="C18" t="s">
        <v>22</v>
      </c>
      <c r="D18" t="s">
        <v>72</v>
      </c>
    </row>
    <row r="19" spans="2:4" x14ac:dyDescent="0.25">
      <c r="B19" t="s">
        <v>13</v>
      </c>
      <c r="C19" t="s">
        <v>23</v>
      </c>
      <c r="D19" t="s">
        <v>69</v>
      </c>
    </row>
    <row r="20" spans="2:4" x14ac:dyDescent="0.25">
      <c r="B20" t="s">
        <v>13</v>
      </c>
      <c r="C20" t="s">
        <v>23</v>
      </c>
      <c r="D20" t="s">
        <v>74</v>
      </c>
    </row>
    <row r="21" spans="2:4" x14ac:dyDescent="0.25">
      <c r="B21" t="s">
        <v>14</v>
      </c>
      <c r="C21" t="s">
        <v>24</v>
      </c>
      <c r="D21" t="s">
        <v>72</v>
      </c>
    </row>
    <row r="22" spans="2:4" x14ac:dyDescent="0.25">
      <c r="B22" t="s">
        <v>15</v>
      </c>
      <c r="C22" t="s">
        <v>25</v>
      </c>
      <c r="D22" t="s">
        <v>67</v>
      </c>
    </row>
    <row r="23" spans="2:4" x14ac:dyDescent="0.25">
      <c r="B23" t="s">
        <v>15</v>
      </c>
      <c r="C23" t="s">
        <v>25</v>
      </c>
      <c r="D23" t="s">
        <v>70</v>
      </c>
    </row>
  </sheetData>
  <mergeCells count="1">
    <mergeCell ref="B5:C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36081-938F-4F40-A371-79EFF5C924FA}">
  <dimension ref="B4:Z22"/>
  <sheetViews>
    <sheetView workbookViewId="0">
      <selection activeCell="I20" sqref="I20"/>
    </sheetView>
  </sheetViews>
  <sheetFormatPr defaultRowHeight="15" x14ac:dyDescent="0.25"/>
  <cols>
    <col min="1" max="1" width="9.140625" style="4"/>
    <col min="2" max="2" width="12" style="4" bestFit="1" customWidth="1"/>
    <col min="3" max="3" width="16.140625" style="4" bestFit="1" customWidth="1"/>
    <col min="4" max="4" width="10" style="4" bestFit="1" customWidth="1"/>
    <col min="5" max="5" width="8.140625" style="4" bestFit="1" customWidth="1"/>
    <col min="6" max="6" width="12" style="4" bestFit="1" customWidth="1"/>
    <col min="7" max="7" width="9.7109375" style="4" bestFit="1" customWidth="1"/>
    <col min="8" max="8" width="7.7109375" style="4" bestFit="1" customWidth="1"/>
    <col min="9" max="10" width="13.85546875" style="4" bestFit="1" customWidth="1"/>
    <col min="11" max="11" width="10" style="4" bestFit="1" customWidth="1"/>
    <col min="12" max="12" width="13.85546875" style="4" bestFit="1" customWidth="1"/>
    <col min="13" max="13" width="6.7109375" style="4" bestFit="1" customWidth="1"/>
    <col min="14" max="14" width="10.42578125" style="4" bestFit="1" customWidth="1"/>
    <col min="15" max="15" width="9.140625" style="4"/>
    <col min="16" max="16" width="10" style="4" bestFit="1" customWidth="1"/>
    <col min="17" max="17" width="16.85546875" style="4" bestFit="1" customWidth="1"/>
    <col min="18" max="19" width="9.140625" style="4"/>
    <col min="20" max="20" width="13.140625" style="4" bestFit="1" customWidth="1"/>
    <col min="21" max="21" width="8.140625" style="4" bestFit="1" customWidth="1"/>
    <col min="22" max="22" width="10" style="4" bestFit="1" customWidth="1"/>
    <col min="23" max="16384" width="9.140625" style="4"/>
  </cols>
  <sheetData>
    <row r="4" spans="2:26" x14ac:dyDescent="0.25">
      <c r="B4" s="3" t="s">
        <v>110</v>
      </c>
      <c r="C4" s="3"/>
      <c r="E4" s="3" t="s">
        <v>112</v>
      </c>
      <c r="F4" s="3"/>
      <c r="G4" s="3"/>
      <c r="I4" s="3" t="s">
        <v>111</v>
      </c>
      <c r="J4" s="3"/>
      <c r="K4" s="3"/>
      <c r="M4" s="3" t="s">
        <v>113</v>
      </c>
      <c r="N4" s="3"/>
      <c r="P4" s="3" t="s">
        <v>61</v>
      </c>
      <c r="Q4" s="3"/>
      <c r="R4" s="3"/>
      <c r="T4" s="3" t="s">
        <v>114</v>
      </c>
      <c r="U4" s="3"/>
      <c r="V4" s="3"/>
    </row>
    <row r="5" spans="2:26" x14ac:dyDescent="0.25">
      <c r="B5" s="5" t="s">
        <v>75</v>
      </c>
      <c r="C5" s="5" t="s">
        <v>54</v>
      </c>
      <c r="E5" s="5" t="s">
        <v>0</v>
      </c>
      <c r="F5" s="5" t="s">
        <v>75</v>
      </c>
      <c r="G5" s="5" t="s">
        <v>109</v>
      </c>
      <c r="I5" s="5" t="s">
        <v>58</v>
      </c>
      <c r="J5" s="5" t="s">
        <v>4</v>
      </c>
      <c r="K5" s="5" t="s">
        <v>5</v>
      </c>
      <c r="M5" s="5" t="s">
        <v>86</v>
      </c>
      <c r="N5" s="5" t="s">
        <v>87</v>
      </c>
      <c r="P5" s="5" t="s">
        <v>55</v>
      </c>
      <c r="Q5" s="5" t="s">
        <v>56</v>
      </c>
      <c r="R5" s="5" t="s">
        <v>57</v>
      </c>
      <c r="T5" s="5" t="s">
        <v>91</v>
      </c>
      <c r="U5" s="5" t="s">
        <v>0</v>
      </c>
      <c r="V5" s="5" t="s">
        <v>55</v>
      </c>
    </row>
    <row r="6" spans="2:26" x14ac:dyDescent="0.25">
      <c r="B6" s="4" t="s">
        <v>76</v>
      </c>
      <c r="C6" s="4" t="s">
        <v>16</v>
      </c>
      <c r="E6" s="4" t="s">
        <v>6</v>
      </c>
      <c r="F6" s="4" t="s">
        <v>76</v>
      </c>
      <c r="G6" s="4">
        <f>55000 + 8000</f>
        <v>63000</v>
      </c>
      <c r="I6" s="4" t="s">
        <v>62</v>
      </c>
      <c r="J6" s="4" t="s">
        <v>66</v>
      </c>
      <c r="K6" s="4" t="s">
        <v>88</v>
      </c>
      <c r="M6" s="4" t="s">
        <v>88</v>
      </c>
      <c r="N6" s="4" t="s">
        <v>43</v>
      </c>
      <c r="P6" s="4" t="s">
        <v>67</v>
      </c>
      <c r="Q6" s="4" t="s">
        <v>47</v>
      </c>
      <c r="R6" s="4">
        <v>55000</v>
      </c>
      <c r="T6" s="4" t="s">
        <v>92</v>
      </c>
      <c r="U6" s="4" t="s">
        <v>6</v>
      </c>
      <c r="V6" s="4" t="s">
        <v>67</v>
      </c>
    </row>
    <row r="7" spans="2:26" x14ac:dyDescent="0.25">
      <c r="B7" s="4" t="s">
        <v>77</v>
      </c>
      <c r="C7" s="4" t="s">
        <v>17</v>
      </c>
      <c r="E7" s="4" t="s">
        <v>7</v>
      </c>
      <c r="F7" s="4" t="s">
        <v>77</v>
      </c>
      <c r="G7" s="4">
        <f>8000</f>
        <v>8000</v>
      </c>
      <c r="I7" s="4" t="s">
        <v>63</v>
      </c>
      <c r="J7" s="4" t="s">
        <v>65</v>
      </c>
      <c r="K7" s="4" t="s">
        <v>89</v>
      </c>
      <c r="M7" s="4" t="s">
        <v>89</v>
      </c>
      <c r="N7" s="4" t="s">
        <v>44</v>
      </c>
      <c r="P7" s="4" t="s">
        <v>69</v>
      </c>
      <c r="Q7" s="4" t="s">
        <v>46</v>
      </c>
      <c r="R7" s="4">
        <v>8000</v>
      </c>
      <c r="T7" s="4" t="s">
        <v>93</v>
      </c>
      <c r="U7" s="4" t="s">
        <v>6</v>
      </c>
      <c r="V7" s="4" t="s">
        <v>69</v>
      </c>
    </row>
    <row r="8" spans="2:26" x14ac:dyDescent="0.25">
      <c r="B8" s="4" t="s">
        <v>78</v>
      </c>
      <c r="C8" s="4" t="s">
        <v>18</v>
      </c>
      <c r="E8" s="4" t="s">
        <v>8</v>
      </c>
      <c r="F8" s="4" t="s">
        <v>78</v>
      </c>
      <c r="G8" s="4">
        <f>55000 + 75000</f>
        <v>130000</v>
      </c>
      <c r="I8" s="4" t="s">
        <v>64</v>
      </c>
      <c r="J8" s="4" t="s">
        <v>42</v>
      </c>
      <c r="K8" s="4" t="s">
        <v>90</v>
      </c>
      <c r="M8" s="4" t="s">
        <v>90</v>
      </c>
      <c r="N8" s="4" t="s">
        <v>45</v>
      </c>
      <c r="P8" s="4" t="s">
        <v>70</v>
      </c>
      <c r="Q8" s="4" t="s">
        <v>52</v>
      </c>
      <c r="R8" s="4">
        <v>25000</v>
      </c>
      <c r="T8" s="4" t="s">
        <v>94</v>
      </c>
      <c r="U8" s="4" t="s">
        <v>7</v>
      </c>
      <c r="V8" s="4" t="s">
        <v>70</v>
      </c>
    </row>
    <row r="9" spans="2:26" x14ac:dyDescent="0.25">
      <c r="B9" s="4" t="s">
        <v>79</v>
      </c>
      <c r="C9" s="4" t="s">
        <v>19</v>
      </c>
      <c r="E9" s="4" t="s">
        <v>9</v>
      </c>
      <c r="F9" s="4" t="s">
        <v>79</v>
      </c>
      <c r="G9" s="4">
        <f>4500 + 2000</f>
        <v>6500</v>
      </c>
      <c r="P9" s="4" t="s">
        <v>71</v>
      </c>
      <c r="Q9" s="4" t="s">
        <v>30</v>
      </c>
      <c r="R9" s="4">
        <v>75000</v>
      </c>
      <c r="T9" s="4" t="s">
        <v>95</v>
      </c>
      <c r="U9" s="4" t="s">
        <v>8</v>
      </c>
      <c r="V9" s="4" t="s">
        <v>67</v>
      </c>
    </row>
    <row r="10" spans="2:26" x14ac:dyDescent="0.25">
      <c r="B10" s="4" t="s">
        <v>80</v>
      </c>
      <c r="C10" s="4" t="s">
        <v>20</v>
      </c>
      <c r="E10" s="4" t="s">
        <v>10</v>
      </c>
      <c r="F10" s="4" t="s">
        <v>80</v>
      </c>
      <c r="G10" s="4">
        <f>25000 + 2000</f>
        <v>27000</v>
      </c>
      <c r="P10" s="4" t="s">
        <v>73</v>
      </c>
      <c r="Q10" s="4" t="s">
        <v>50</v>
      </c>
      <c r="R10" s="4">
        <v>4500</v>
      </c>
      <c r="T10" s="4" t="s">
        <v>96</v>
      </c>
      <c r="U10" s="4" t="s">
        <v>8</v>
      </c>
      <c r="V10" s="4" t="s">
        <v>71</v>
      </c>
    </row>
    <row r="11" spans="2:26" x14ac:dyDescent="0.25">
      <c r="B11" s="4" t="s">
        <v>81</v>
      </c>
      <c r="C11" s="4" t="s">
        <v>21</v>
      </c>
      <c r="E11" s="4" t="s">
        <v>11</v>
      </c>
      <c r="F11" s="4" t="s">
        <v>81</v>
      </c>
      <c r="G11" s="4">
        <f>75000</f>
        <v>75000</v>
      </c>
      <c r="P11" s="4" t="s">
        <v>72</v>
      </c>
      <c r="Q11" s="4" t="s">
        <v>49</v>
      </c>
      <c r="R11" s="4">
        <v>2000</v>
      </c>
      <c r="T11" s="4" t="s">
        <v>97</v>
      </c>
      <c r="U11" s="4" t="s">
        <v>9</v>
      </c>
      <c r="V11" s="4" t="s">
        <v>73</v>
      </c>
    </row>
    <row r="12" spans="2:26" x14ac:dyDescent="0.25">
      <c r="B12" s="4" t="s">
        <v>82</v>
      </c>
      <c r="C12" s="4" t="s">
        <v>22</v>
      </c>
      <c r="E12" s="4" t="s">
        <v>12</v>
      </c>
      <c r="F12" s="4" t="s">
        <v>82</v>
      </c>
      <c r="G12" s="4">
        <f>4500 + 2000</f>
        <v>6500</v>
      </c>
      <c r="P12" s="4" t="s">
        <v>74</v>
      </c>
      <c r="Q12" s="4" t="s">
        <v>68</v>
      </c>
      <c r="R12" s="4">
        <v>2000</v>
      </c>
      <c r="T12" s="4" t="s">
        <v>98</v>
      </c>
      <c r="U12" s="4" t="s">
        <v>9</v>
      </c>
      <c r="V12" s="4" t="s">
        <v>72</v>
      </c>
    </row>
    <row r="13" spans="2:26" x14ac:dyDescent="0.25">
      <c r="B13" s="4" t="s">
        <v>83</v>
      </c>
      <c r="C13" s="4" t="s">
        <v>23</v>
      </c>
      <c r="E13" s="4" t="s">
        <v>13</v>
      </c>
      <c r="F13" s="4" t="s">
        <v>83</v>
      </c>
      <c r="G13" s="4">
        <f>8000 + 3500</f>
        <v>11500</v>
      </c>
      <c r="T13" s="4" t="s">
        <v>99</v>
      </c>
      <c r="U13" s="4" t="s">
        <v>10</v>
      </c>
      <c r="V13" s="4" t="s">
        <v>70</v>
      </c>
      <c r="W13" s="5"/>
      <c r="X13" s="5"/>
      <c r="Y13" s="5"/>
      <c r="Z13" s="5"/>
    </row>
    <row r="14" spans="2:26" x14ac:dyDescent="0.25">
      <c r="B14" s="4" t="s">
        <v>84</v>
      </c>
      <c r="C14" s="4" t="s">
        <v>24</v>
      </c>
      <c r="E14" s="4" t="s">
        <v>14</v>
      </c>
      <c r="F14" s="4" t="s">
        <v>84</v>
      </c>
      <c r="G14" s="4">
        <f>2000</f>
        <v>2000</v>
      </c>
      <c r="T14" s="4" t="s">
        <v>100</v>
      </c>
      <c r="U14" s="4" t="s">
        <v>10</v>
      </c>
      <c r="V14" s="4" t="s">
        <v>74</v>
      </c>
    </row>
    <row r="15" spans="2:26" x14ac:dyDescent="0.25">
      <c r="B15" s="4" t="s">
        <v>85</v>
      </c>
      <c r="C15" s="4" t="s">
        <v>25</v>
      </c>
      <c r="E15" s="4" t="s">
        <v>15</v>
      </c>
      <c r="F15" s="4" t="s">
        <v>85</v>
      </c>
      <c r="G15" s="4">
        <f>55000 + 25000</f>
        <v>80000</v>
      </c>
      <c r="T15" s="4" t="s">
        <v>101</v>
      </c>
      <c r="U15" s="4" t="s">
        <v>11</v>
      </c>
      <c r="V15" s="4" t="s">
        <v>71</v>
      </c>
    </row>
    <row r="16" spans="2:26" x14ac:dyDescent="0.25">
      <c r="T16" s="4" t="s">
        <v>102</v>
      </c>
      <c r="U16" s="4" t="s">
        <v>12</v>
      </c>
      <c r="V16" s="4" t="s">
        <v>73</v>
      </c>
    </row>
    <row r="17" spans="14:23" x14ac:dyDescent="0.25">
      <c r="T17" s="4" t="s">
        <v>103</v>
      </c>
      <c r="U17" s="4" t="s">
        <v>12</v>
      </c>
      <c r="V17" s="4" t="s">
        <v>72</v>
      </c>
    </row>
    <row r="18" spans="14:23" x14ac:dyDescent="0.25">
      <c r="T18" s="4" t="s">
        <v>104</v>
      </c>
      <c r="U18" s="4" t="s">
        <v>13</v>
      </c>
      <c r="V18" s="4" t="s">
        <v>69</v>
      </c>
    </row>
    <row r="19" spans="14:23" x14ac:dyDescent="0.25">
      <c r="T19" s="4" t="s">
        <v>105</v>
      </c>
      <c r="U19" s="4" t="s">
        <v>13</v>
      </c>
      <c r="V19" s="4" t="s">
        <v>74</v>
      </c>
    </row>
    <row r="20" spans="14:23" x14ac:dyDescent="0.25">
      <c r="T20" s="4" t="s">
        <v>106</v>
      </c>
      <c r="U20" s="4" t="s">
        <v>14</v>
      </c>
      <c r="V20" s="4" t="s">
        <v>72</v>
      </c>
    </row>
    <row r="21" spans="14:23" x14ac:dyDescent="0.25">
      <c r="T21" s="4" t="s">
        <v>107</v>
      </c>
      <c r="U21" s="4" t="s">
        <v>15</v>
      </c>
      <c r="V21" s="4" t="s">
        <v>67</v>
      </c>
    </row>
    <row r="22" spans="14:23" x14ac:dyDescent="0.25">
      <c r="N22" s="5"/>
      <c r="O22" s="5"/>
      <c r="P22" s="5"/>
      <c r="R22" s="5"/>
      <c r="S22" s="5"/>
      <c r="T22" s="4" t="s">
        <v>108</v>
      </c>
      <c r="U22" s="4" t="s">
        <v>15</v>
      </c>
      <c r="V22" s="4" t="s">
        <v>70</v>
      </c>
      <c r="W22" s="5"/>
    </row>
  </sheetData>
  <mergeCells count="6">
    <mergeCell ref="T4:V4"/>
    <mergeCell ref="B4:C4"/>
    <mergeCell ref="E4:G4"/>
    <mergeCell ref="I4:K4"/>
    <mergeCell ref="M4:N4"/>
    <mergeCell ref="P4:R4"/>
  </mergeCells>
  <phoneticPr fontId="2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17a5ef8-8625-4b43-8979-e8fc3ba44a98}" enabled="1" method="Standard" siteId="{7851b4cc-2c5c-459f-96d9-16731d6b4ca4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 UNF</vt:lpstr>
      <vt:lpstr>1NF</vt:lpstr>
      <vt:lpstr>2NF</vt:lpstr>
      <vt:lpstr>3NF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ADRIAN AVILA (GEDI-B2BGEDI-ISD-OOCLL/MNL)</dc:creator>
  <cp:lastModifiedBy>PRINCESS JOY FERRER (DOCSM-LOSCP-ISD-OOCLL/MNL)</cp:lastModifiedBy>
  <dcterms:created xsi:type="dcterms:W3CDTF">2025-08-11T03:03:28Z</dcterms:created>
  <dcterms:modified xsi:type="dcterms:W3CDTF">2025-08-27T01:08:44Z</dcterms:modified>
</cp:coreProperties>
</file>