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3" i="1" l="1"/>
  <c r="D12" i="1"/>
  <c r="D11" i="1"/>
  <c r="D9" i="1"/>
  <c r="D10" i="1"/>
  <c r="D17" i="1"/>
  <c r="D16" i="1"/>
</calcChain>
</file>

<file path=xl/sharedStrings.xml><?xml version="1.0" encoding="utf-8"?>
<sst xmlns="http://schemas.openxmlformats.org/spreadsheetml/2006/main" count="41" uniqueCount="37">
  <si>
    <t>pass 1</t>
  </si>
  <si>
    <t>pass 2</t>
  </si>
  <si>
    <t>pass 3</t>
  </si>
  <si>
    <t xml:space="preserve">Summary stats for kaleidoscope output.  </t>
  </si>
  <si>
    <t>Calculated in "a_prelim_kaleidoscope_analysis.R" script</t>
  </si>
  <si>
    <t>Analysis Stage</t>
  </si>
  <si>
    <t>Value</t>
  </si>
  <si>
    <t>Metric</t>
  </si>
  <si>
    <t>Number of vocalizations</t>
  </si>
  <si>
    <t>Number of clusters</t>
  </si>
  <si>
    <t>Number of clusters with at least one vocalization labeled</t>
  </si>
  <si>
    <t>Number of BLRA labeled</t>
  </si>
  <si>
    <t>Number of LEBI labeled</t>
  </si>
  <si>
    <t>Number of BLRA changed to non-focal</t>
  </si>
  <si>
    <t>Number of LEBI changed to non-focal</t>
  </si>
  <si>
    <t>Number of BLRA detected</t>
  </si>
  <si>
    <t>Number of LEBI detected</t>
  </si>
  <si>
    <t>Number of BLRA confirmed</t>
  </si>
  <si>
    <t>Number of LEBI confirmed</t>
  </si>
  <si>
    <t>Number of sites with true BLRA</t>
  </si>
  <si>
    <t>Number of sites with true LEBI</t>
  </si>
  <si>
    <t>total number of points with at least one ARU survey</t>
  </si>
  <si>
    <t>Percent of total</t>
  </si>
  <si>
    <t>Number of vocalizations labeled</t>
  </si>
  <si>
    <t>NA</t>
  </si>
  <si>
    <t>Number of BLRA growl labeled</t>
  </si>
  <si>
    <t>Number of vocalizations left blank</t>
  </si>
  <si>
    <t>Notes</t>
  </si>
  <si>
    <t>This is the number of BLRA vocalizations that kaleidoscope identified, divided by the number we labeld in pass 1. There could be additional BLRA vocalizations in pass 1 that we did not label, so it is only an approximate detection rate.  Additionally, many of these are incorrect (see metrics below).  Same for LEBI below.</t>
  </si>
  <si>
    <t>2 changed to BLRA</t>
  </si>
  <si>
    <t>Number of BLRA growl</t>
  </si>
  <si>
    <t>Number of BLRA confirmed (growl)</t>
  </si>
  <si>
    <t>detected as "BLRA" but confirmed as "BLRA growl"</t>
  </si>
  <si>
    <t xml:space="preserve">Number of BLRA growls confirmed </t>
  </si>
  <si>
    <t>detected as "BLRA growl" and confirmed as "BLRA growl"</t>
  </si>
  <si>
    <t>IS THIS RIGHT???  ~5000 of the vocalizations detected by kaleidoscope as LEBI were not actually LEBI?</t>
  </si>
  <si>
    <t>Is this right?  Can you double check the sites with only 1 BLRA vocalization.  (see tables/pass3/blra_sites.csv)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</si>
</sst>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12" workbookViewId="0">
      <selection activeCell="D31" sqref="D31"/>
    </sheetView>
  </sheetViews>
  <sheetFormatPr defaultRowHeight="15" x14ac:dyDescent="0.25"/>
  <cols>
    <col min="1" max="1" width="15" customWidth="1"/>
    <col min="2" max="2" width="52.5703125" bestFit="1" customWidth="1"/>
    <col min="3" max="3" width="13.42578125" customWidth="1"/>
    <col min="4" max="4" width="17.42578125" customWidth="1"/>
    <col min="5" max="5" width="129.42578125" style="4" customWidth="1"/>
  </cols>
  <sheetData>
    <row r="1" spans="1:7" x14ac:dyDescent="0.25">
      <c r="A1" s="10" t="s">
        <v>3</v>
      </c>
      <c r="B1" s="11"/>
      <c r="C1" s="1"/>
      <c r="D1" s="1"/>
      <c r="E1" s="1"/>
      <c r="F1" s="1"/>
      <c r="G1" s="1"/>
    </row>
    <row r="2" spans="1:7" x14ac:dyDescent="0.25">
      <c r="A2" s="10" t="s">
        <v>4</v>
      </c>
      <c r="B2" s="1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2" t="s">
        <v>5</v>
      </c>
      <c r="B5" s="2" t="s">
        <v>7</v>
      </c>
      <c r="C5" s="2" t="s">
        <v>6</v>
      </c>
      <c r="D5" s="2" t="s">
        <v>22</v>
      </c>
      <c r="E5" s="3" t="s">
        <v>27</v>
      </c>
      <c r="F5" s="2"/>
      <c r="G5" s="2"/>
    </row>
    <row r="6" spans="1:7" x14ac:dyDescent="0.25">
      <c r="A6" t="s">
        <v>0</v>
      </c>
      <c r="B6" t="s">
        <v>8</v>
      </c>
      <c r="C6">
        <v>6684</v>
      </c>
      <c r="D6" t="s">
        <v>24</v>
      </c>
    </row>
    <row r="7" spans="1:7" x14ac:dyDescent="0.25">
      <c r="B7" t="s">
        <v>9</v>
      </c>
      <c r="C7">
        <v>77</v>
      </c>
      <c r="D7" t="s">
        <v>24</v>
      </c>
    </row>
    <row r="8" spans="1:7" x14ac:dyDescent="0.25">
      <c r="B8" t="s">
        <v>10</v>
      </c>
      <c r="C8">
        <v>77</v>
      </c>
      <c r="D8">
        <v>100</v>
      </c>
    </row>
    <row r="9" spans="1:7" x14ac:dyDescent="0.25">
      <c r="B9" t="s">
        <v>11</v>
      </c>
      <c r="C9">
        <v>1584</v>
      </c>
      <c r="D9">
        <f>(C9/6684)*100</f>
        <v>23.6983842010772</v>
      </c>
    </row>
    <row r="10" spans="1:7" x14ac:dyDescent="0.25">
      <c r="B10" t="s">
        <v>25</v>
      </c>
      <c r="C10">
        <v>4</v>
      </c>
      <c r="D10">
        <f>(C10/6684)*100</f>
        <v>5.9844404548174746E-2</v>
      </c>
    </row>
    <row r="11" spans="1:7" x14ac:dyDescent="0.25">
      <c r="B11" t="s">
        <v>12</v>
      </c>
      <c r="C11">
        <v>201</v>
      </c>
      <c r="D11">
        <f>(C11/6684)*100</f>
        <v>3.0071813285457809</v>
      </c>
    </row>
    <row r="12" spans="1:7" x14ac:dyDescent="0.25">
      <c r="B12" t="s">
        <v>23</v>
      </c>
      <c r="C12">
        <v>4265</v>
      </c>
      <c r="D12">
        <f>(C12/6684)*100</f>
        <v>63.809096349491327</v>
      </c>
    </row>
    <row r="13" spans="1:7" x14ac:dyDescent="0.25">
      <c r="B13" t="s">
        <v>26</v>
      </c>
      <c r="C13">
        <v>2419</v>
      </c>
      <c r="D13">
        <f>(C13/6684)*100</f>
        <v>36.190903650508673</v>
      </c>
    </row>
    <row r="15" spans="1:7" s="5" customFormat="1" x14ac:dyDescent="0.25">
      <c r="A15" s="5" t="s">
        <v>1</v>
      </c>
      <c r="B15" s="5" t="s">
        <v>8</v>
      </c>
      <c r="C15" s="5">
        <v>3621</v>
      </c>
      <c r="E15" s="6"/>
    </row>
    <row r="16" spans="1:7" ht="75" x14ac:dyDescent="0.25">
      <c r="B16" t="s">
        <v>15</v>
      </c>
      <c r="C16">
        <v>1536</v>
      </c>
      <c r="D16">
        <f>(C16/C9)*100</f>
        <v>96.969696969696969</v>
      </c>
      <c r="E16" s="4" t="s">
        <v>28</v>
      </c>
    </row>
    <row r="17" spans="1:5" x14ac:dyDescent="0.25">
      <c r="B17" t="s">
        <v>16</v>
      </c>
      <c r="C17">
        <v>187</v>
      </c>
      <c r="D17">
        <f>(C17/C11)*100</f>
        <v>93.03482587064677</v>
      </c>
    </row>
    <row r="18" spans="1:5" x14ac:dyDescent="0.25">
      <c r="B18" t="s">
        <v>13</v>
      </c>
      <c r="C18">
        <v>13</v>
      </c>
    </row>
    <row r="19" spans="1:5" x14ac:dyDescent="0.25">
      <c r="B19" t="s">
        <v>14</v>
      </c>
      <c r="C19">
        <v>45</v>
      </c>
      <c r="E19" s="4" t="s">
        <v>29</v>
      </c>
    </row>
    <row r="22" spans="1:5" s="5" customFormat="1" x14ac:dyDescent="0.25">
      <c r="A22" s="5" t="s">
        <v>2</v>
      </c>
      <c r="B22" s="5" t="s">
        <v>15</v>
      </c>
      <c r="C22" s="5">
        <v>11861</v>
      </c>
      <c r="E22" s="6"/>
    </row>
    <row r="23" spans="1:5" s="7" customFormat="1" x14ac:dyDescent="0.25">
      <c r="B23" s="9" t="s">
        <v>30</v>
      </c>
      <c r="C23" s="9">
        <v>11</v>
      </c>
      <c r="E23" s="8"/>
    </row>
    <row r="24" spans="1:5" x14ac:dyDescent="0.25">
      <c r="B24" t="s">
        <v>16</v>
      </c>
      <c r="C24" s="9">
        <v>3920</v>
      </c>
    </row>
    <row r="25" spans="1:5" x14ac:dyDescent="0.25">
      <c r="B25" t="s">
        <v>17</v>
      </c>
      <c r="C25" s="9">
        <v>79</v>
      </c>
    </row>
    <row r="26" spans="1:5" x14ac:dyDescent="0.25">
      <c r="B26" t="s">
        <v>31</v>
      </c>
      <c r="C26" s="9">
        <v>12</v>
      </c>
      <c r="E26" s="4" t="s">
        <v>32</v>
      </c>
    </row>
    <row r="27" spans="1:5" x14ac:dyDescent="0.25">
      <c r="B27" t="s">
        <v>33</v>
      </c>
      <c r="C27" s="9">
        <v>0</v>
      </c>
      <c r="E27" s="4" t="s">
        <v>34</v>
      </c>
    </row>
    <row r="28" spans="1:5" x14ac:dyDescent="0.25">
      <c r="B28" t="s">
        <v>18</v>
      </c>
      <c r="C28" s="9">
        <v>5</v>
      </c>
      <c r="E28" s="4" t="s">
        <v>35</v>
      </c>
    </row>
    <row r="29" spans="1:5" x14ac:dyDescent="0.25">
      <c r="B29" t="s">
        <v>19</v>
      </c>
      <c r="C29" s="9">
        <v>8</v>
      </c>
      <c r="E29" s="4" t="s">
        <v>36</v>
      </c>
    </row>
    <row r="30" spans="1:5" x14ac:dyDescent="0.25">
      <c r="B30" t="s">
        <v>20</v>
      </c>
      <c r="C30" s="9">
        <v>3</v>
      </c>
    </row>
    <row r="31" spans="1:5" x14ac:dyDescent="0.25">
      <c r="B31" t="s">
        <v>21</v>
      </c>
      <c r="C31">
        <v>23</v>
      </c>
    </row>
  </sheetData>
  <mergeCells count="2">
    <mergeCell ref="A1:B1"/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2018-01-11T20:16:22Z</dcterms:modified>
</cp:coreProperties>
</file>