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jenkins\workspace\Automation\UniSeries\8.4.0\SVT\Duplicate Check Report\"/>
    </mc:Choice>
  </mc:AlternateContent>
  <xr:revisionPtr revIDLastSave="0" documentId="10_ncr:100000_{14D42AAD-6DF9-4692-A2DC-AE7EEE8FE3E0}" xr6:coauthVersionLast="31" xr6:coauthVersionMax="31" xr10:uidLastSave="{00000000-0000-0000-0000-000000000000}"/>
  <bookViews>
    <workbookView xWindow="0" yWindow="0" windowWidth="16380" windowHeight="8190" tabRatio="987" activeTab="1" xr2:uid="{00000000-000D-0000-FFFF-FFFF00000000}"/>
  </bookViews>
  <sheets>
    <sheet name="OverallReport" sheetId="3" r:id="rId1"/>
    <sheet name="TestCaseStatistics" sheetId="1" r:id="rId2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" l="1"/>
  <c r="H2" i="1"/>
  <c r="H1" i="1"/>
  <c r="H4" i="1" l="1"/>
  <c r="F4" i="1"/>
  <c r="C9" i="3"/>
  <c r="E6" i="3" l="1"/>
  <c r="C6" i="3"/>
  <c r="F9" i="3" l="1"/>
  <c r="F11" i="3" l="1"/>
  <c r="H11" i="3" s="1"/>
  <c r="C11" i="3"/>
  <c r="F10" i="3"/>
  <c r="C10" i="3"/>
  <c r="H2" i="3" s="1"/>
  <c r="H5" i="3"/>
  <c r="E5" i="3"/>
  <c r="C5" i="3"/>
</calcChain>
</file>

<file path=xl/sharedStrings.xml><?xml version="1.0" encoding="utf-8"?>
<sst xmlns="http://schemas.openxmlformats.org/spreadsheetml/2006/main" count="348" uniqueCount="109">
  <si>
    <t>Project</t>
  </si>
  <si>
    <t>Session Start Time</t>
  </si>
  <si>
    <t>Pass</t>
  </si>
  <si>
    <t>Session End Time</t>
  </si>
  <si>
    <t>Fail</t>
  </si>
  <si>
    <t>SuiteName</t>
  </si>
  <si>
    <t>Execution Status</t>
  </si>
  <si>
    <t>Total</t>
  </si>
  <si>
    <t>Description</t>
  </si>
  <si>
    <t>Test Execution Time</t>
  </si>
  <si>
    <t>Execution Summary Graph</t>
  </si>
  <si>
    <t>Execution Information:</t>
  </si>
  <si>
    <t>Suite Name</t>
  </si>
  <si>
    <t>No. of Test Cases:</t>
  </si>
  <si>
    <t>Session Start Time:</t>
  </si>
  <si>
    <t>Session End Time:</t>
  </si>
  <si>
    <t>Execution Time:</t>
  </si>
  <si>
    <t>Execution Status:</t>
  </si>
  <si>
    <t>Execution Detailed Report :</t>
  </si>
  <si>
    <t xml:space="preserve">Date : </t>
  </si>
  <si>
    <t>Test Machine</t>
  </si>
  <si>
    <t>Version</t>
  </si>
  <si>
    <t>N/A</t>
  </si>
  <si>
    <t>No.</t>
  </si>
  <si>
    <t>Test Case</t>
  </si>
  <si>
    <t>Design Doc Reference/Bug or Defect ID</t>
  </si>
  <si>
    <t>Pass/Fail/N/A</t>
  </si>
  <si>
    <t>Test Machine:</t>
  </si>
  <si>
    <t>Version:</t>
  </si>
  <si>
    <t>Project:</t>
  </si>
  <si>
    <t>Test Browser</t>
  </si>
  <si>
    <t>Test URL</t>
  </si>
  <si>
    <t>Browser Tested:</t>
  </si>
  <si>
    <t>URL Used:</t>
  </si>
  <si>
    <t>Systech UniSeries</t>
  </si>
  <si>
    <t>ENGADVDEV01 Guardian w/Advisor 7.40.011</t>
  </si>
  <si>
    <t>8.3.12</t>
  </si>
  <si>
    <t>Execution Time hh:mm:ss</t>
  </si>
  <si>
    <t>00:33:56</t>
  </si>
  <si>
    <t>Duplicate Check</t>
  </si>
  <si>
    <t>Expected Results</t>
  </si>
  <si>
    <t>Set_DuplicateSafeGuards</t>
  </si>
  <si>
    <t>Set SafeGuard1 = ON</t>
  </si>
  <si>
    <t>SafeGuard1 = ON</t>
  </si>
  <si>
    <t>PASS</t>
  </si>
  <si>
    <t>Set SafeGuard2 = ON</t>
  </si>
  <si>
    <t>SafeGuard2 = ON</t>
  </si>
  <si>
    <t>Import_Range</t>
  </si>
  <si>
    <t>Import range file for Carton [ImportFiles\Functional\Lot_Good\FT-B_Range_Carton_10000.xml]</t>
  </si>
  <si>
    <t>File import succeeded</t>
  </si>
  <si>
    <t>Import range file for Case [ImportFiles\Functional\Lot_Good\FT-B_Range_Case_10000.xml]</t>
  </si>
  <si>
    <t>Import range file for Pallet [ImportFiles\Functional\Lot_Good\FT-B_Range_Pallet_10000.xml]</t>
  </si>
  <si>
    <t>Import_FullyRandomList</t>
  </si>
  <si>
    <t>Import fully random list file for Carton [ImportFiles\Functional\Lot_Good\FT-B_List_Carton_10000.xml]</t>
  </si>
  <si>
    <t>Import fully random list file for Case [ImportFiles\Functional\Lot_Good\FT-B_List_Case_10000.xml]</t>
  </si>
  <si>
    <t>Import fully random list file for Pallet [ImportFiles\Functional\Lot_Good\FT-B_List_Pallet_10000.xml]</t>
  </si>
  <si>
    <t>Import_AnimalHealth</t>
  </si>
  <si>
    <t>Import animal health list file for Carton and Case [ImportFiles\Functional\Lot_Good\2017000010000_Product FT-B.zip]</t>
  </si>
  <si>
    <t>Import_PartialRandomList</t>
  </si>
  <si>
    <t>Import partial random list file for Carton [ImportFiles\Functional\Lot_Good\Product FT-B_20170010-000_9918802000010000-001_x1x_2.txt]</t>
  </si>
  <si>
    <t>Import partial random list file for Case [ImportFiles\Functional\Lot_Good\Product FT-B_20170010-000_9918803000010000-001_x1x_3.txt]</t>
  </si>
  <si>
    <t>Initial Lot use case</t>
  </si>
  <si>
    <t>Verify Email Is Not Generated for Dupes in Initial Lot.</t>
  </si>
  <si>
    <t>Email is not generated.</t>
  </si>
  <si>
    <t>Disable_Numbers</t>
  </si>
  <si>
    <t>Disable SPT Numbers</t>
  </si>
  <si>
    <t>Remaining SPT Numbers disabled</t>
  </si>
  <si>
    <t>Set SafeGuard1 = OFF</t>
  </si>
  <si>
    <t>SafeGuard1 = OFF</t>
  </si>
  <si>
    <t>Import range file for Carton [ImportFiles\Functional\Lot_RemoveDuplicates\FT-B_Range_Carton_40000.xml]</t>
  </si>
  <si>
    <t>Import range file forCase [ImportFiles\Functional\Lot_RemoveDuplicates\FT-B_Range_Case_40000.xml]</t>
  </si>
  <si>
    <t>Import range file for Pallet [ImportFiles\Functional\Lot_RemoveDuplicates\FT-B_Range_Pallet_40000.xml]</t>
  </si>
  <si>
    <t>Import fully random list file for Carton [ImportFiles\Functional\Lot_RemoveDuplicates\FT-B_List_Carton_40000.xml]</t>
  </si>
  <si>
    <t>Import fully random list file for Case [ImportFiles\Functional\Lot_RemoveDuplicates\FT-B_List_Case_40000.xml]</t>
  </si>
  <si>
    <t>Import fully random list file for Pallet [ImportFiles\Functional\Lot_RemoveDuplicates\FT-B_List_Pallet_40000.xml]</t>
  </si>
  <si>
    <t>Import animal health list file for Carton and Case [ImportFiles\Functional\Lot_RemoveDuplicates\2017000040000_Product FT-B.zip]</t>
  </si>
  <si>
    <t>Import partial random list file for Carton [ImportFiles\Functional\Lot_RemoveDuplicates\Product FT-B_20170040-000_9918802000040000-001_x1x_2.txt]</t>
  </si>
  <si>
    <t>Import partial random list file for Case [ImportFiles\Functional\Lot_RemoveDuplicates\Product FT-B_20170040-000_9918803000040000-001_x1x_3.txt]</t>
  </si>
  <si>
    <t>Email Validation</t>
  </si>
  <si>
    <t>UNSS-3159</t>
  </si>
  <si>
    <t>Validate the email</t>
  </si>
  <si>
    <t>Email is not received</t>
  </si>
  <si>
    <t>FAIL</t>
  </si>
  <si>
    <t>Set SafeGuard2 = OFF</t>
  </si>
  <si>
    <t>SafeGuard2 = OFF</t>
  </si>
  <si>
    <t>Import range file for Carton [ImportFiles\Functional\Lot_Qaccept\FT-B_Range_Carton_70000.xml]</t>
  </si>
  <si>
    <t>Import range file for Case [ImportFiles\Functional\Lot_Qaccept\FT-B_Range_Case_70000.xml]</t>
  </si>
  <si>
    <t>Import range file for Pallet [ImportFiles\Functional\Lot_Qaccept\FT-B_Range_Pallet_70000.xml]</t>
  </si>
  <si>
    <t>Import fully random list file for Carton [ImportFiles\Functional\Lot_Qaccept\FT-B_List_Carton_70000.xml]</t>
  </si>
  <si>
    <t>Import fully random list file for Case [ImportFiles\Functional\Lot_Qaccept\FT-B_List_Case_70000.xml]</t>
  </si>
  <si>
    <t>Import fully random list file for Pallet [ImportFiles\Functional\Lot_Qaccept\FT-B_List_Pallet_70000.xml]</t>
  </si>
  <si>
    <t>Import animal health list file for Carton and Case [ImportFiles\Functional\Lot_Qaccept\2017000070000_Product FT-B.zip]</t>
  </si>
  <si>
    <t>Import partial random list file for Carton [ImportFiles\Functional\Lot_Qaccept\Product FT-B_20170070-000_9918802000070000-001_x1x_2.txt]</t>
  </si>
  <si>
    <t>Import partial random list file for Case [ImportFiles\Functional\Lot_Qaccept\Product FT-B_20170070-000_9918803000070000-001_x1x_3.txt]</t>
  </si>
  <si>
    <t>Database Validation</t>
  </si>
  <si>
    <t>Validate dupes in database</t>
  </si>
  <si>
    <t>Dupes in database validated</t>
  </si>
  <si>
    <t>Import range file for Carton [ImportFiles\Functional\Lot_ExcludeDataname\FT-B_Range_Carton_160000.xml]</t>
  </si>
  <si>
    <t>Import range file for Case [ImportFiles\Functional\Lot_ExcludeDataname\FT-B_Range_Case_160000.xml]</t>
  </si>
  <si>
    <t>Import range file for Pallet [ImportFiles\Functional\Lot_ExcludeDataname\FT-B_Range_Pallet_160000.xml]</t>
  </si>
  <si>
    <t>Import fully random list file for Carton [ImportFiles\Functional\Lot_ExcludeDataname\FT-B_List_Carton_160000.xml]</t>
  </si>
  <si>
    <t>Import fully random list file for Case [ImportFiles\Functional\Lot_ExcludeDataname\FT-B_List_Case_160000.xml]</t>
  </si>
  <si>
    <t>Import fully random list file for Pallet [ImportFiles\Functional\Lot_ExcludeDataname\FT-B_List_Pallet_160000.xm]</t>
  </si>
  <si>
    <t>Import animal health list file for Carton and Case [ImportFiles\Functional\Lot_ExcludeDataname\2017000160000_Product FT-B.zip]</t>
  </si>
  <si>
    <t>Import partial random list file for Carton [ImportFiles\Functional\Lot_ExcludeDataname\Product FT-B_20170160-000_9918802000160000-001_x1x_2.txt]</t>
  </si>
  <si>
    <t>Import partial random list file for Case [ImportFiles\Functional\Lot_ExcludeDataname\Product FT-B_20170160-000_9918803000160000-001_x1x_3.txt]</t>
  </si>
  <si>
    <t>Dataname excluded from duplicate check use case</t>
  </si>
  <si>
    <t>Validate email is not received when dataname is excluded from duplicate check.</t>
  </si>
  <si>
    <t>Email is not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</si>
</sst>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1F4E79"/>
      <name val="Calibri"/>
      <family val="2"/>
      <charset val="1"/>
    </font>
    <font>
      <u/>
      <sz val="14"/>
      <color rgb="FF0563C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1"/>
      <color theme="4" tint="-0.499984740745262"/>
      <name val="Calibri"/>
      <family val="2"/>
    </font>
    <font>
      <b/>
      <sz val="11"/>
      <color theme="8" tint="-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AFABAB"/>
      </patternFill>
    </fill>
    <fill>
      <patternFill patternType="solid">
        <fgColor rgb="FF2F5597"/>
        <bgColor rgb="FF1F4E79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/>
    <xf numFmtId="22" fontId="0" fillId="0" borderId="1" xfId="0" applyNumberFormat="1" applyBorder="1" applyAlignment="1">
      <alignment horizontal="left"/>
    </xf>
    <xf numFmtId="0" fontId="7" fillId="0" borderId="1" xfId="0" applyFont="1" applyBorder="1" applyAlignment="1"/>
    <xf numFmtId="49" fontId="0" fillId="0" borderId="1" xfId="0" applyNumberFormat="1" applyBorder="1" applyAlignment="1">
      <alignment horizontal="left"/>
    </xf>
    <xf numFmtId="0" fontId="8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9" fillId="0" borderId="0" xfId="0" applyNumberFormat="1" applyFont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wrapText="1"/>
    </xf>
    <xf numFmtId="0" fontId="1" fillId="2" borderId="14" xfId="0" applyFont="1" applyFill="1" applyBorder="1" applyAlignment="1">
      <alignment horizontal="center" wrapText="1"/>
    </xf>
    <xf numFmtId="0" fontId="0" fillId="4" borderId="17" xfId="0" applyFill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left"/>
    </xf>
    <xf numFmtId="21" fontId="0" fillId="0" borderId="16" xfId="0" applyNumberFormat="1" applyBorder="1" applyAlignment="1">
      <alignment horizontal="left"/>
    </xf>
    <xf numFmtId="0" fontId="0" fillId="4" borderId="18" xfId="0" applyFill="1" applyBorder="1" applyAlignment="1">
      <alignment horizontal="center"/>
    </xf>
    <xf numFmtId="21" fontId="0" fillId="0" borderId="15" xfId="0" applyNumberFormat="1" applyBorder="1" applyAlignment="1">
      <alignment horizontal="left"/>
    </xf>
    <xf numFmtId="0" fontId="0" fillId="5" borderId="18" xfId="0" applyFill="1" applyBorder="1" applyAlignment="1">
      <alignment horizontal="center"/>
    </xf>
    <xf numFmtId="0" fontId="3" fillId="3" borderId="1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0" fontId="5" fillId="0" borderId="2" xfId="1" applyFont="1" applyBorder="1" applyAlignment="1" applyProtection="1">
      <alignment horizontal="left"/>
    </xf>
    <xf numFmtId="0" fontId="5" fillId="0" borderId="4" xfId="1" applyFont="1" applyBorder="1" applyAlignment="1" applyProtection="1">
      <alignment horizontal="left"/>
    </xf>
    <xf numFmtId="0" fontId="5" fillId="0" borderId="3" xfId="1" applyFont="1" applyBorder="1" applyAlignment="1" applyProtection="1">
      <alignment horizontal="left"/>
    </xf>
    <xf numFmtId="22" fontId="6" fillId="0" borderId="1" xfId="0" applyNumberFormat="1" applyFont="1" applyBorder="1" applyAlignment="1">
      <alignment horizontal="left"/>
    </xf>
    <xf numFmtId="22" fontId="6" fillId="0" borderId="2" xfId="0" applyNumberFormat="1" applyFont="1" applyBorder="1" applyAlignment="1">
      <alignment horizontal="left"/>
    </xf>
    <xf numFmtId="22" fontId="6" fillId="0" borderId="4" xfId="0" applyNumberFormat="1" applyFont="1" applyBorder="1" applyAlignment="1">
      <alignment horizontal="left"/>
    </xf>
    <xf numFmtId="22" fontId="6" fillId="0" borderId="3" xfId="0" applyNumberFormat="1" applyFont="1" applyBorder="1" applyAlignment="1">
      <alignment horizontal="left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1" fillId="2" borderId="14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AFABAB"/>
      <rgbColor rgb="FF993366"/>
      <rgbColor rgb="FFF2F2F2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F5597"/>
      <rgbColor rgb="FF5B9BD5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1F4E7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5463783734801337"/>
          <c:y val="0.25282526763262086"/>
          <c:w val="0.38445935318504421"/>
          <c:h val="0.4528670384229678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rgbClr val="00B05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D90-4050-989D-509FC8DF762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rgbClr val="FF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D90-4050-989D-509FC8DF7625}"/>
              </c:ext>
            </c:extLst>
          </c:dPt>
          <c:dLbls>
            <c:dLbl>
              <c:idx val="0"/>
              <c:layout>
                <c:manualLayout>
                  <c:x val="5.8707470444122965E-2"/>
                  <c:y val="-3.268872306245965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0E311A7-36A3-4976-A33A-A2583B8E593C}" type="PERCENTAGE">
                      <a:rPr lang="en-US">
                        <a:solidFill>
                          <a:srgbClr val="00B050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solidFill>
                    <a:schemeClr val="bg1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D90-4050-989D-509FC8DF7625}"/>
                </c:ext>
              </c:extLst>
            </c:dLbl>
            <c:dLbl>
              <c:idx val="1"/>
              <c:layout>
                <c:manualLayout>
                  <c:x val="-6.1218740998928774E-2"/>
                  <c:y val="-1.3258306424022861E-2"/>
                </c:manualLayout>
              </c:layout>
              <c:spPr>
                <a:noFill/>
                <a:ln>
                  <a:solidFill>
                    <a:schemeClr val="bg1">
                      <a:lumMod val="75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90-4050-989D-509FC8DF7625}"/>
                </c:ext>
              </c:extLst>
            </c:dLbl>
            <c:spPr>
              <a:noFill/>
              <a:ln>
                <a:solidFill>
                  <a:schemeClr val="bg1">
                    <a:lumMod val="75000"/>
                  </a:schemeClr>
                </a:solidFill>
              </a:ln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TestCaseStatistics!$G$1:$G$2</c15:sqref>
                  </c15:fullRef>
                </c:ext>
              </c:extLst>
              <c:f>TestCaseStatistics!$G$1:$G$2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TestCaseStatistics!$H$1:$H$3</c15:sqref>
                  </c15:fullRef>
                </c:ext>
              </c:extLst>
              <c:f>TestCaseStatistics!$H$1:$H$2</c:f>
              <c:numCache>
                <c:formatCode>General</c:formatCode>
                <c:ptCount val="2"/>
                <c:pt idx="0">
                  <c:v>59</c:v>
                </c:pt>
                <c:pt idx="1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TestCaseStatistics!$H$3</c15:sqref>
                  <c15:spPr xmlns:c15="http://schemas.microsoft.com/office/drawing/2012/chart">
                    <a:solidFill>
                      <a:schemeClr val="bg1">
                        <a:lumMod val="65000"/>
                      </a:schemeClr>
                    </a:solidFill>
                    <a:ln>
                      <a:solidFill>
                        <a:schemeClr val="bg1">
                          <a:lumMod val="75000"/>
                        </a:schemeClr>
                      </a:solidFill>
                    </a:ln>
                    <a:effectLst>
                      <a:outerShdw blurRad="88900" sx="102000" sy="102000" algn="ctr" rotWithShape="0">
                        <a:prstClr val="black">
                          <a:alpha val="10000"/>
                        </a:prstClr>
                      </a:outerShdw>
                    </a:effectLst>
                    <a:scene3d>
                      <a:camera prst="orthographicFront"/>
                      <a:lightRig rig="threePt" dir="t"/>
                    </a:scene3d>
                    <a:sp3d>
                      <a:bevelT w="127000" h="127000"/>
                      <a:bevelB w="127000" h="127000"/>
                      <a:contourClr>
                        <a:schemeClr val="bg1">
                          <a:lumMod val="75000"/>
                        </a:schemeClr>
                      </a:contourClr>
                    </a:sp3d>
                  </c15:spPr>
                  <c15:bubble3D val="0"/>
                  <c15:dLbl>
                    <c:idx val="1"/>
                    <c:spPr>
                      <a:noFill/>
                      <a:ln>
                        <a:solidFill>
                          <a:schemeClr val="bg1">
                            <a:lumMod val="75000"/>
                          </a:schemeClr>
                        </a:solidFill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0"/>
                    <c:showSerName val="0"/>
                    <c:showPercent val="1"/>
                    <c:showBubbleSize val="1"/>
                    <c:extLst>
                      <c:ext xmlns:c16="http://schemas.microsoft.com/office/drawing/2014/chart" uri="{C3380CC4-5D6E-409C-BE32-E72D297353CC}">
                        <c16:uniqueId val="{00000005-62A7-41CF-8410-1ADAE2674BEF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4-5D90-4050-989D-509FC8DF762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I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70712480298778924"/>
          <c:y val="2.2339253848260049E-2"/>
          <c:w val="0.1865798032952416"/>
          <c:h val="0.37624201494323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13</xdr:row>
      <xdr:rowOff>9528</xdr:rowOff>
    </xdr:from>
    <xdr:to>
      <xdr:col>8</xdr:col>
      <xdr:colOff>28575</xdr:colOff>
      <xdr:row>25</xdr:row>
      <xdr:rowOff>104776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638175</xdr:colOff>
      <xdr:row>0</xdr:row>
      <xdr:rowOff>0</xdr:rowOff>
    </xdr:from>
    <xdr:to>
      <xdr:col>4</xdr:col>
      <xdr:colOff>809625</xdr:colOff>
      <xdr:row>2</xdr:row>
      <xdr:rowOff>142875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847975" y="0"/>
          <a:ext cx="2590800" cy="5238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52916</xdr:colOff>
      <xdr:row>0</xdr:row>
      <xdr:rowOff>31749</xdr:rowOff>
    </xdr:from>
    <xdr:to>
      <xdr:col>3</xdr:col>
      <xdr:colOff>2836700</xdr:colOff>
      <xdr:row>2</xdr:row>
      <xdr:rowOff>79989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06333" y="31749"/>
          <a:ext cx="2783784" cy="6197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27"/>
  <sheetViews>
    <sheetView topLeftCell="A13" zoomScaleNormal="100" workbookViewId="0">
      <selection activeCell="C10" sqref="C10:D10"/>
    </sheetView>
  </sheetViews>
  <sheetFormatPr defaultRowHeight="15" x14ac:dyDescent="0.25"/>
  <cols>
    <col min="1" max="1" width="6.140625" customWidth="1"/>
    <col min="2" max="2" width="27" customWidth="1"/>
    <col min="3" max="3" width="19.5703125"/>
    <col min="4" max="4" width="16.7109375"/>
    <col min="5" max="5" width="23.85546875"/>
    <col min="6" max="6" width="8.140625" customWidth="1"/>
    <col min="7" max="7" width="9.140625" customWidth="1"/>
    <col min="8" max="8" width="11.42578125" customWidth="1"/>
    <col min="9" max="9" width="7.42578125" customWidth="1"/>
    <col min="10" max="1025" width="8.5703125"/>
  </cols>
  <sheetData>
    <row r="2" spans="1:9" x14ac:dyDescent="0.25">
      <c r="A2" s="6" t="s">
        <v>18</v>
      </c>
      <c r="G2" s="6" t="s">
        <v>19</v>
      </c>
      <c r="H2" s="23">
        <f>C10</f>
        <v>43392.369780092595</v>
      </c>
      <c r="I2" s="16"/>
    </row>
    <row r="3" spans="1:9" ht="15.75" thickBot="1" x14ac:dyDescent="0.3">
      <c r="I3" s="16"/>
    </row>
    <row r="4" spans="1:9" x14ac:dyDescent="0.25">
      <c r="A4" s="7"/>
      <c r="B4" s="8"/>
      <c r="C4" s="8"/>
      <c r="D4" s="8"/>
      <c r="E4" s="8"/>
      <c r="F4" s="8"/>
      <c r="G4" s="8"/>
      <c r="H4" s="8"/>
      <c r="I4" s="9"/>
    </row>
    <row r="5" spans="1:9" ht="30" x14ac:dyDescent="0.25">
      <c r="A5" s="10"/>
      <c r="B5" s="18" t="s">
        <v>29</v>
      </c>
      <c r="C5" s="20" t="str">
        <f>TestCaseStatistics!C1</f>
        <v>Systech UniSeries</v>
      </c>
      <c r="D5" s="22" t="s">
        <v>27</v>
      </c>
      <c r="E5" s="20" t="str">
        <f>TestCaseStatistics!C2</f>
        <v>ENGADVDEV01 Guardian w/Advisor 7.40.011</v>
      </c>
      <c r="F5" s="19"/>
      <c r="G5" s="22" t="s">
        <v>28</v>
      </c>
      <c r="H5" s="21" t="str">
        <f>TestCaseStatistics!C3</f>
        <v>8.3.12</v>
      </c>
      <c r="I5" s="12"/>
    </row>
    <row r="6" spans="1:9" x14ac:dyDescent="0.25">
      <c r="A6" s="10"/>
      <c r="B6" s="18" t="s">
        <v>32</v>
      </c>
      <c r="C6" s="20" t="str">
        <f>TestCaseStatistics!C5</f>
        <v>N/A</v>
      </c>
      <c r="D6" s="22" t="s">
        <v>33</v>
      </c>
      <c r="E6" s="39" t="str">
        <f>TestCaseStatistics!F5</f>
        <v>N/A</v>
      </c>
      <c r="F6" s="39"/>
      <c r="G6" s="39"/>
      <c r="H6" s="39"/>
      <c r="I6" s="12"/>
    </row>
    <row r="7" spans="1:9" x14ac:dyDescent="0.25">
      <c r="A7" s="10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0"/>
      <c r="B8" s="41" t="s">
        <v>11</v>
      </c>
      <c r="C8" s="42"/>
      <c r="D8" s="42"/>
      <c r="E8" s="42"/>
      <c r="F8" s="42"/>
      <c r="G8" s="42"/>
      <c r="H8" s="43"/>
      <c r="I8" s="12"/>
    </row>
    <row r="9" spans="1:9" ht="18.75" x14ac:dyDescent="0.3">
      <c r="A9" s="10"/>
      <c r="B9" s="2" t="s">
        <v>12</v>
      </c>
      <c r="C9" s="46" t="str">
        <f>TestCaseStatistics!C4</f>
        <v>Duplicate Check</v>
      </c>
      <c r="D9" s="46"/>
      <c r="E9" s="2" t="s">
        <v>13</v>
      </c>
      <c r="F9" s="47">
        <f>TestCaseStatistics!H4</f>
        <v>61</v>
      </c>
      <c r="G9" s="48"/>
      <c r="H9" s="49"/>
      <c r="I9" s="12"/>
    </row>
    <row r="10" spans="1:9" ht="18.75" x14ac:dyDescent="0.3">
      <c r="A10" s="10"/>
      <c r="B10" s="2" t="s">
        <v>14</v>
      </c>
      <c r="C10" s="50">
        <f>TestCaseStatistics!F1</f>
        <v>43392.369780092595</v>
      </c>
      <c r="D10" s="50"/>
      <c r="E10" s="2" t="s">
        <v>15</v>
      </c>
      <c r="F10" s="51">
        <f>TestCaseStatistics!F2</f>
        <v>43392.39334490741</v>
      </c>
      <c r="G10" s="52"/>
      <c r="H10" s="53"/>
      <c r="I10" s="12"/>
    </row>
    <row r="11" spans="1:9" ht="18.75" x14ac:dyDescent="0.3">
      <c r="A11" s="10"/>
      <c r="B11" s="2" t="s">
        <v>16</v>
      </c>
      <c r="C11" s="44" t="str">
        <f>TestCaseStatistics!F3</f>
        <v>00:33:56</v>
      </c>
      <c r="D11" s="44"/>
      <c r="E11" s="2" t="s">
        <v>17</v>
      </c>
      <c r="F11" s="45" t="str">
        <f>TestCaseStatistics!F4</f>
        <v>FAIL</v>
      </c>
      <c r="G11" s="45"/>
      <c r="H11" s="4" t="str">
        <f>F11</f>
        <v>FAIL</v>
      </c>
      <c r="I11" s="12"/>
    </row>
    <row r="12" spans="1:9" x14ac:dyDescent="0.25">
      <c r="A12" s="10"/>
      <c r="B12" s="11"/>
      <c r="C12" s="11"/>
      <c r="D12" s="11"/>
      <c r="E12" s="11"/>
      <c r="F12" s="11"/>
      <c r="G12" s="11"/>
      <c r="H12" s="11"/>
      <c r="I12" s="12"/>
    </row>
    <row r="13" spans="1:9" x14ac:dyDescent="0.25">
      <c r="A13" s="10"/>
      <c r="B13" s="40" t="s">
        <v>10</v>
      </c>
      <c r="C13" s="40"/>
      <c r="D13" s="40"/>
      <c r="E13" s="40"/>
      <c r="F13" s="40"/>
      <c r="G13" s="40"/>
      <c r="H13" s="40"/>
      <c r="I13" s="12"/>
    </row>
    <row r="14" spans="1:9" x14ac:dyDescent="0.25">
      <c r="A14" s="10"/>
      <c r="B14" s="11"/>
      <c r="C14" s="11"/>
      <c r="D14" s="11"/>
      <c r="E14" s="11"/>
      <c r="F14" s="11"/>
      <c r="G14" s="11"/>
      <c r="H14" s="11"/>
      <c r="I14" s="12"/>
    </row>
    <row r="15" spans="1:9" x14ac:dyDescent="0.25">
      <c r="A15" s="10"/>
      <c r="B15" s="11"/>
      <c r="C15" s="11"/>
      <c r="D15" s="11"/>
      <c r="E15" s="11"/>
      <c r="F15" s="11"/>
      <c r="G15" s="11"/>
      <c r="H15" s="11"/>
      <c r="I15" s="12"/>
    </row>
    <row r="16" spans="1:9" x14ac:dyDescent="0.25">
      <c r="A16" s="10"/>
      <c r="B16" s="11"/>
      <c r="C16" s="11"/>
      <c r="D16" s="11"/>
      <c r="E16" s="11"/>
      <c r="F16" s="11"/>
      <c r="G16" s="11"/>
      <c r="H16" s="11"/>
      <c r="I16" s="12"/>
    </row>
    <row r="17" spans="1:9" x14ac:dyDescent="0.25">
      <c r="A17" s="10"/>
      <c r="B17" s="11"/>
      <c r="C17" s="11"/>
      <c r="D17" s="11"/>
      <c r="E17" s="11"/>
      <c r="F17" s="11"/>
      <c r="G17" s="11"/>
      <c r="H17" s="11"/>
      <c r="I17" s="12"/>
    </row>
    <row r="18" spans="1:9" x14ac:dyDescent="0.25">
      <c r="A18" s="10"/>
      <c r="B18" s="11"/>
      <c r="C18" s="11"/>
      <c r="D18" s="11"/>
      <c r="E18" s="11"/>
      <c r="F18" s="11"/>
      <c r="G18" s="11"/>
      <c r="H18" s="11"/>
      <c r="I18" s="12"/>
    </row>
    <row r="19" spans="1:9" x14ac:dyDescent="0.25">
      <c r="A19" s="10"/>
      <c r="B19" s="11"/>
      <c r="C19" s="11"/>
      <c r="D19" s="11"/>
      <c r="E19" s="11"/>
      <c r="F19" s="11"/>
      <c r="G19" s="11"/>
      <c r="H19" s="11"/>
      <c r="I19" s="12"/>
    </row>
    <row r="20" spans="1:9" x14ac:dyDescent="0.25">
      <c r="A20" s="10"/>
      <c r="B20" s="11"/>
      <c r="C20" s="11"/>
      <c r="D20" s="11"/>
      <c r="E20" s="11"/>
      <c r="F20" s="11"/>
      <c r="G20" s="11"/>
      <c r="H20" s="11"/>
      <c r="I20" s="12"/>
    </row>
    <row r="21" spans="1:9" x14ac:dyDescent="0.25">
      <c r="A21" s="10"/>
      <c r="B21" s="11"/>
      <c r="C21" s="11"/>
      <c r="D21" s="11"/>
      <c r="E21" s="11"/>
      <c r="F21" s="11"/>
      <c r="G21" s="11"/>
      <c r="H21" s="11"/>
      <c r="I21" s="12"/>
    </row>
    <row r="22" spans="1:9" x14ac:dyDescent="0.25">
      <c r="A22" s="10"/>
      <c r="B22" s="11"/>
      <c r="C22" s="11"/>
      <c r="D22" s="11"/>
      <c r="E22" s="11"/>
      <c r="F22" s="11"/>
      <c r="G22" s="11"/>
      <c r="H22" s="11"/>
      <c r="I22" s="12"/>
    </row>
    <row r="23" spans="1:9" x14ac:dyDescent="0.25">
      <c r="A23" s="10"/>
      <c r="B23" s="11"/>
      <c r="C23" s="11"/>
      <c r="D23" s="11"/>
      <c r="E23" s="11"/>
      <c r="F23" s="11"/>
      <c r="G23" s="11"/>
      <c r="H23" s="11"/>
      <c r="I23" s="12"/>
    </row>
    <row r="24" spans="1:9" x14ac:dyDescent="0.25">
      <c r="A24" s="10"/>
      <c r="B24" s="11"/>
      <c r="C24" s="11"/>
      <c r="D24" s="11"/>
      <c r="E24" s="11"/>
      <c r="F24" s="11"/>
      <c r="G24" s="11"/>
      <c r="H24" s="11"/>
      <c r="I24" s="12"/>
    </row>
    <row r="25" spans="1:9" x14ac:dyDescent="0.25">
      <c r="A25" s="10"/>
      <c r="B25" s="11"/>
      <c r="C25" s="11"/>
      <c r="D25" s="11"/>
      <c r="E25" s="11"/>
      <c r="F25" s="11"/>
      <c r="G25" s="11"/>
      <c r="H25" s="11"/>
      <c r="I25" s="12"/>
    </row>
    <row r="26" spans="1:9" x14ac:dyDescent="0.25">
      <c r="A26" s="10"/>
      <c r="B26" s="11"/>
      <c r="C26" s="11"/>
      <c r="D26" s="11"/>
      <c r="E26" s="11"/>
      <c r="F26" s="11"/>
      <c r="G26" s="11"/>
      <c r="H26" s="11"/>
      <c r="I26" s="12"/>
    </row>
    <row r="27" spans="1:9" ht="15.75" thickBot="1" x14ac:dyDescent="0.3">
      <c r="A27" s="13"/>
      <c r="B27" s="14"/>
      <c r="C27" s="14"/>
      <c r="D27" s="14"/>
      <c r="E27" s="14"/>
      <c r="F27" s="14"/>
      <c r="G27" s="14"/>
      <c r="H27" s="14"/>
      <c r="I27" s="15"/>
    </row>
  </sheetData>
  <mergeCells count="9">
    <mergeCell ref="E6:H6"/>
    <mergeCell ref="B13:H13"/>
    <mergeCell ref="B8:H8"/>
    <mergeCell ref="C11:D11"/>
    <mergeCell ref="F11:G11"/>
    <mergeCell ref="C9:D9"/>
    <mergeCell ref="F9:H9"/>
    <mergeCell ref="C10:D10"/>
    <mergeCell ref="F10:H10"/>
  </mergeCells>
  <conditionalFormatting sqref="H11">
    <cfRule type="cellIs" dxfId="1" priority="2" operator="equal">
      <formula>"PASS"</formula>
    </cfRule>
    <cfRule type="cellIs" dxfId="0" priority="3" operator="equal">
      <formula>"FAIL"</formula>
    </cfRule>
  </conditionalFormatting>
  <hyperlinks>
    <hyperlink ref="F9:H9" location="TestCasesExecutionReport!A1" display="TestCasesExecutionReport!A1" xr:uid="{00000000-0004-0000-0000-000000000000}"/>
  </hyperlinks>
  <pageMargins left="0.7" right="0.7" top="0.52" bottom="0.75" header="0.34" footer="0.51180555555555496"/>
  <pageSetup paperSize="9" firstPageNumber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8"/>
  <sheetViews>
    <sheetView tabSelected="1" zoomScale="70" zoomScaleNormal="70" workbookViewId="0">
      <selection sqref="A1:H103"/>
    </sheetView>
  </sheetViews>
  <sheetFormatPr defaultRowHeight="15" x14ac:dyDescent="0.25"/>
  <cols>
    <col min="1" max="1" width="6.42578125"/>
    <col min="2" max="2" width="26.140625"/>
    <col min="3" max="3" width="29.140625" customWidth="1"/>
    <col min="4" max="4" width="43.28515625" customWidth="1"/>
    <col min="5" max="5" width="23.7109375" customWidth="1"/>
    <col min="6" max="6" width="27.28515625" customWidth="1"/>
    <col min="7" max="7" width="24.7109375" customWidth="1"/>
    <col min="8" max="8" width="17.42578125"/>
  </cols>
  <sheetData>
    <row r="1" spans="1:8" x14ac:dyDescent="0.25">
      <c r="A1" s="59" t="s">
        <v>0</v>
      </c>
      <c r="B1" s="59"/>
      <c r="C1" s="17" t="s">
        <v>34</v>
      </c>
      <c r="D1" s="24"/>
      <c r="E1" s="26" t="s">
        <v>1</v>
      </c>
      <c r="F1" s="3">
        <v>43392.369780092595</v>
      </c>
      <c r="G1" s="26" t="s">
        <v>2</v>
      </c>
      <c r="H1" s="1">
        <f>COUNTIF(H7:H220, "PASS")</f>
        <v>59</v>
      </c>
    </row>
    <row r="2" spans="1:8" ht="30" x14ac:dyDescent="0.25">
      <c r="A2" s="59" t="s">
        <v>20</v>
      </c>
      <c r="B2" s="59"/>
      <c r="C2" s="17" t="s">
        <v>35</v>
      </c>
      <c r="D2" s="24"/>
      <c r="E2" s="26" t="s">
        <v>3</v>
      </c>
      <c r="F2" s="3">
        <v>43392.39334490741</v>
      </c>
      <c r="G2" s="26" t="s">
        <v>4</v>
      </c>
      <c r="H2" s="1">
        <f>COUNTIF(H7:H220, "FAIL")</f>
        <v>2</v>
      </c>
    </row>
    <row r="3" spans="1:8" x14ac:dyDescent="0.25">
      <c r="A3" s="59" t="s">
        <v>21</v>
      </c>
      <c r="B3" s="59"/>
      <c r="C3" s="17" t="s">
        <v>36</v>
      </c>
      <c r="D3" s="24"/>
      <c r="E3" s="26" t="s">
        <v>37</v>
      </c>
      <c r="F3" s="5" t="s">
        <v>38</v>
      </c>
      <c r="G3" s="26" t="s">
        <v>22</v>
      </c>
      <c r="H3" s="1">
        <f>COUNTIF(H7:H220, "SKIPPED")</f>
        <v>0</v>
      </c>
    </row>
    <row r="4" spans="1:8" x14ac:dyDescent="0.25">
      <c r="A4" s="59" t="s">
        <v>5</v>
      </c>
      <c r="B4" s="59"/>
      <c r="C4" s="17" t="s">
        <v>39</v>
      </c>
      <c r="D4" s="24"/>
      <c r="E4" s="26" t="s">
        <v>6</v>
      </c>
      <c r="F4" s="25" t="str">
        <f>IF(H2 &gt; 0, "FAIL", IF(H1 &gt; 0, "PASS", IF(H3 &gt; 0, "SKIPPED", "")))</f>
        <v>FAIL</v>
      </c>
      <c r="G4" s="26" t="s">
        <v>7</v>
      </c>
      <c r="H4" s="1">
        <f>SUM(H1:H3)</f>
        <v>61</v>
      </c>
    </row>
    <row r="5" spans="1:8" x14ac:dyDescent="0.25">
      <c r="A5" s="59" t="s">
        <v>30</v>
      </c>
      <c r="B5" s="59"/>
      <c r="C5" s="17" t="s">
        <v>22</v>
      </c>
      <c r="D5" s="24"/>
      <c r="E5" s="26" t="s">
        <v>31</v>
      </c>
      <c r="F5" s="57" t="s">
        <v>22</v>
      </c>
      <c r="G5" s="58"/>
      <c r="H5" s="58"/>
    </row>
    <row r="6" spans="1:8" x14ac:dyDescent="0.25">
      <c r="A6" s="27"/>
      <c r="B6" s="27"/>
      <c r="C6" s="30"/>
      <c r="D6" s="27"/>
      <c r="E6" s="56"/>
      <c r="F6" s="56"/>
      <c r="G6" s="27"/>
      <c r="H6" s="27"/>
    </row>
    <row r="7" spans="1:8" ht="30" x14ac:dyDescent="0.25">
      <c r="A7" s="32" t="s">
        <v>23</v>
      </c>
      <c r="B7" s="33" t="s">
        <v>24</v>
      </c>
      <c r="C7" s="33" t="s">
        <v>25</v>
      </c>
      <c r="D7" s="33" t="s">
        <v>8</v>
      </c>
      <c r="E7" s="54" t="s">
        <v>40</v>
      </c>
      <c r="F7" s="54"/>
      <c r="G7" s="34" t="s">
        <v>9</v>
      </c>
      <c r="H7" s="36" t="s">
        <v>26</v>
      </c>
    </row>
    <row r="8" spans="1:8" x14ac:dyDescent="0.25">
      <c r="A8" s="32">
        <v>1</v>
      </c>
      <c r="B8" s="33" t="s">
        <v>41</v>
      </c>
      <c r="C8" s="33" t="s">
        <v>22</v>
      </c>
      <c r="D8" s="33" t="s">
        <v>42</v>
      </c>
      <c r="E8" s="54" t="s">
        <v>43</v>
      </c>
      <c r="F8" s="54"/>
      <c r="G8" s="37">
        <v>1.1574074074074073E-5</v>
      </c>
      <c r="H8" s="36" t="s">
        <v>44</v>
      </c>
    </row>
    <row r="9" spans="1:8" x14ac:dyDescent="0.25">
      <c r="A9" s="32">
        <v>2</v>
      </c>
      <c r="B9" s="33" t="s">
        <v>41</v>
      </c>
      <c r="C9" s="33" t="s">
        <v>22</v>
      </c>
      <c r="D9" s="33" t="s">
        <v>45</v>
      </c>
      <c r="E9" s="54" t="s">
        <v>46</v>
      </c>
      <c r="F9" s="54"/>
      <c r="G9" s="37">
        <v>0</v>
      </c>
      <c r="H9" s="36" t="s">
        <v>44</v>
      </c>
    </row>
    <row r="10" spans="1:8" ht="45" x14ac:dyDescent="0.25">
      <c r="A10" s="32">
        <v>3</v>
      </c>
      <c r="B10" s="33" t="s">
        <v>47</v>
      </c>
      <c r="C10" s="33" t="s">
        <v>22</v>
      </c>
      <c r="D10" s="33" t="s">
        <v>48</v>
      </c>
      <c r="E10" s="54" t="s">
        <v>49</v>
      </c>
      <c r="F10" s="54"/>
      <c r="G10" s="37">
        <v>1.5046296296296297E-4</v>
      </c>
      <c r="H10" s="36" t="s">
        <v>44</v>
      </c>
    </row>
    <row r="11" spans="1:8" ht="45" x14ac:dyDescent="0.25">
      <c r="A11" s="32">
        <v>4</v>
      </c>
      <c r="B11" s="33" t="s">
        <v>47</v>
      </c>
      <c r="C11" s="33" t="s">
        <v>22</v>
      </c>
      <c r="D11" s="33" t="s">
        <v>50</v>
      </c>
      <c r="E11" s="54" t="s">
        <v>49</v>
      </c>
      <c r="F11" s="54"/>
      <c r="G11" s="37">
        <v>2.3148148148148147E-5</v>
      </c>
      <c r="H11" s="36" t="s">
        <v>44</v>
      </c>
    </row>
    <row r="12" spans="1:8" ht="45" x14ac:dyDescent="0.25">
      <c r="A12" s="32">
        <v>5</v>
      </c>
      <c r="B12" s="33" t="s">
        <v>47</v>
      </c>
      <c r="C12" s="33" t="s">
        <v>22</v>
      </c>
      <c r="D12" s="33" t="s">
        <v>51</v>
      </c>
      <c r="E12" s="54" t="s">
        <v>49</v>
      </c>
      <c r="F12" s="54"/>
      <c r="G12" s="37">
        <v>3.4722222222222222E-5</v>
      </c>
      <c r="H12" s="36" t="s">
        <v>44</v>
      </c>
    </row>
    <row r="13" spans="1:8" ht="45" x14ac:dyDescent="0.25">
      <c r="A13" s="32">
        <v>6</v>
      </c>
      <c r="B13" s="33" t="s">
        <v>52</v>
      </c>
      <c r="C13" s="33" t="s">
        <v>22</v>
      </c>
      <c r="D13" s="33" t="s">
        <v>53</v>
      </c>
      <c r="E13" s="54" t="s">
        <v>49</v>
      </c>
      <c r="F13" s="54"/>
      <c r="G13" s="37">
        <v>8.1018518518518516E-5</v>
      </c>
      <c r="H13" s="36" t="s">
        <v>44</v>
      </c>
    </row>
    <row r="14" spans="1:8" ht="45" x14ac:dyDescent="0.25">
      <c r="A14" s="32">
        <v>7</v>
      </c>
      <c r="B14" s="33" t="s">
        <v>52</v>
      </c>
      <c r="C14" s="33" t="s">
        <v>22</v>
      </c>
      <c r="D14" s="33" t="s">
        <v>54</v>
      </c>
      <c r="E14" s="54" t="s">
        <v>49</v>
      </c>
      <c r="F14" s="54"/>
      <c r="G14" s="37">
        <v>9.2592592592592588E-5</v>
      </c>
      <c r="H14" s="36" t="s">
        <v>44</v>
      </c>
    </row>
    <row r="15" spans="1:8" ht="45" x14ac:dyDescent="0.25">
      <c r="A15" s="32">
        <v>8</v>
      </c>
      <c r="B15" s="33" t="s">
        <v>52</v>
      </c>
      <c r="C15" s="33" t="s">
        <v>22</v>
      </c>
      <c r="D15" s="33" t="s">
        <v>55</v>
      </c>
      <c r="E15" s="54" t="s">
        <v>49</v>
      </c>
      <c r="F15" s="54"/>
      <c r="G15" s="37">
        <v>5.7870370370370366E-5</v>
      </c>
      <c r="H15" s="36" t="s">
        <v>44</v>
      </c>
    </row>
    <row r="16" spans="1:8" ht="60" x14ac:dyDescent="0.25">
      <c r="A16" s="32">
        <v>9</v>
      </c>
      <c r="B16" s="33" t="s">
        <v>56</v>
      </c>
      <c r="C16" s="33" t="s">
        <v>22</v>
      </c>
      <c r="D16" s="33" t="s">
        <v>57</v>
      </c>
      <c r="E16" s="54" t="s">
        <v>49</v>
      </c>
      <c r="F16" s="54"/>
      <c r="G16" s="37">
        <v>5.7870370370370366E-5</v>
      </c>
      <c r="H16" s="36" t="s">
        <v>44</v>
      </c>
    </row>
    <row r="17" spans="1:8" ht="60" x14ac:dyDescent="0.25">
      <c r="A17" s="32">
        <v>10</v>
      </c>
      <c r="B17" s="33" t="s">
        <v>58</v>
      </c>
      <c r="C17" s="33" t="s">
        <v>22</v>
      </c>
      <c r="D17" s="33" t="s">
        <v>59</v>
      </c>
      <c r="E17" s="54" t="s">
        <v>49</v>
      </c>
      <c r="F17" s="54"/>
      <c r="G17" s="37">
        <v>5.7870370370370366E-5</v>
      </c>
      <c r="H17" s="36" t="s">
        <v>44</v>
      </c>
    </row>
    <row r="18" spans="1:8" ht="60" x14ac:dyDescent="0.25">
      <c r="A18" s="32">
        <v>11</v>
      </c>
      <c r="B18" s="33" t="s">
        <v>58</v>
      </c>
      <c r="C18" s="33" t="s">
        <v>22</v>
      </c>
      <c r="D18" s="33" t="s">
        <v>60</v>
      </c>
      <c r="E18" s="54" t="s">
        <v>49</v>
      </c>
      <c r="F18" s="54"/>
      <c r="G18" s="37">
        <v>4.6296296296296294E-5</v>
      </c>
      <c r="H18" s="36" t="s">
        <v>44</v>
      </c>
    </row>
    <row r="19" spans="1:8" ht="30" x14ac:dyDescent="0.25">
      <c r="A19" s="32">
        <v>12</v>
      </c>
      <c r="B19" s="33" t="s">
        <v>61</v>
      </c>
      <c r="C19" s="33" t="s">
        <v>22</v>
      </c>
      <c r="D19" s="33" t="s">
        <v>62</v>
      </c>
      <c r="E19" s="54" t="s">
        <v>63</v>
      </c>
      <c r="F19" s="54"/>
      <c r="G19" s="37">
        <v>0</v>
      </c>
      <c r="H19" s="36" t="s">
        <v>44</v>
      </c>
    </row>
    <row r="20" spans="1:8" x14ac:dyDescent="0.25">
      <c r="A20" s="32">
        <v>13</v>
      </c>
      <c r="B20" s="33" t="s">
        <v>41</v>
      </c>
      <c r="C20" s="33" t="s">
        <v>22</v>
      </c>
      <c r="D20" s="33" t="s">
        <v>42</v>
      </c>
      <c r="E20" s="54" t="s">
        <v>43</v>
      </c>
      <c r="F20" s="54"/>
      <c r="G20" s="37">
        <v>1.1574074074074073E-5</v>
      </c>
      <c r="H20" s="36" t="s">
        <v>44</v>
      </c>
    </row>
    <row r="21" spans="1:8" x14ac:dyDescent="0.25">
      <c r="A21" s="32">
        <v>14</v>
      </c>
      <c r="B21" s="33" t="s">
        <v>41</v>
      </c>
      <c r="C21" s="33" t="s">
        <v>22</v>
      </c>
      <c r="D21" s="33" t="s">
        <v>45</v>
      </c>
      <c r="E21" s="54" t="s">
        <v>46</v>
      </c>
      <c r="F21" s="54"/>
      <c r="G21" s="37">
        <v>0</v>
      </c>
      <c r="H21" s="36" t="s">
        <v>44</v>
      </c>
    </row>
    <row r="22" spans="1:8" x14ac:dyDescent="0.25">
      <c r="A22" s="32">
        <v>15</v>
      </c>
      <c r="B22" s="33" t="s">
        <v>64</v>
      </c>
      <c r="C22" s="33" t="s">
        <v>22</v>
      </c>
      <c r="D22" s="33" t="s">
        <v>65</v>
      </c>
      <c r="E22" s="54" t="s">
        <v>66</v>
      </c>
      <c r="F22" s="54"/>
      <c r="G22" s="37">
        <v>1.0763888888888889E-3</v>
      </c>
      <c r="H22" s="36" t="s">
        <v>44</v>
      </c>
    </row>
    <row r="23" spans="1:8" x14ac:dyDescent="0.25">
      <c r="A23" s="32">
        <v>16</v>
      </c>
      <c r="B23" s="33" t="s">
        <v>41</v>
      </c>
      <c r="C23" s="33" t="s">
        <v>22</v>
      </c>
      <c r="D23" s="33" t="s">
        <v>67</v>
      </c>
      <c r="E23" s="54" t="s">
        <v>68</v>
      </c>
      <c r="F23" s="54"/>
      <c r="G23" s="37">
        <v>0</v>
      </c>
      <c r="H23" s="36" t="s">
        <v>44</v>
      </c>
    </row>
    <row r="24" spans="1:8" x14ac:dyDescent="0.25">
      <c r="A24" s="32">
        <v>17</v>
      </c>
      <c r="B24" s="33" t="s">
        <v>41</v>
      </c>
      <c r="C24" s="33" t="s">
        <v>22</v>
      </c>
      <c r="D24" s="33" t="s">
        <v>45</v>
      </c>
      <c r="E24" s="54" t="s">
        <v>46</v>
      </c>
      <c r="F24" s="54"/>
      <c r="G24" s="37">
        <v>1.1574074074074073E-5</v>
      </c>
      <c r="H24" s="36" t="s">
        <v>44</v>
      </c>
    </row>
    <row r="25" spans="1:8" ht="45" x14ac:dyDescent="0.25">
      <c r="A25" s="32">
        <v>18</v>
      </c>
      <c r="B25" s="33" t="s">
        <v>47</v>
      </c>
      <c r="C25" s="33" t="s">
        <v>22</v>
      </c>
      <c r="D25" s="33" t="s">
        <v>69</v>
      </c>
      <c r="E25" s="54" t="s">
        <v>49</v>
      </c>
      <c r="F25" s="54"/>
      <c r="G25" s="37">
        <v>3.4722222222222222E-5</v>
      </c>
      <c r="H25" s="36" t="s">
        <v>44</v>
      </c>
    </row>
    <row r="26" spans="1:8" ht="45" x14ac:dyDescent="0.25">
      <c r="A26" s="32">
        <v>19</v>
      </c>
      <c r="B26" s="33" t="s">
        <v>47</v>
      </c>
      <c r="C26" s="33" t="s">
        <v>22</v>
      </c>
      <c r="D26" s="33" t="s">
        <v>70</v>
      </c>
      <c r="E26" s="54" t="s">
        <v>49</v>
      </c>
      <c r="F26" s="54"/>
      <c r="G26" s="37">
        <v>3.4722222222222222E-5</v>
      </c>
      <c r="H26" s="36" t="s">
        <v>44</v>
      </c>
    </row>
    <row r="27" spans="1:8" ht="45" x14ac:dyDescent="0.25">
      <c r="A27" s="32">
        <v>20</v>
      </c>
      <c r="B27" s="33" t="s">
        <v>47</v>
      </c>
      <c r="C27" s="33" t="s">
        <v>22</v>
      </c>
      <c r="D27" s="33" t="s">
        <v>71</v>
      </c>
      <c r="E27" s="54" t="s">
        <v>49</v>
      </c>
      <c r="F27" s="54"/>
      <c r="G27" s="37">
        <v>3.4722222222222222E-5</v>
      </c>
      <c r="H27" s="36" t="s">
        <v>44</v>
      </c>
    </row>
    <row r="28" spans="1:8" ht="45" x14ac:dyDescent="0.25">
      <c r="A28" s="32">
        <v>21</v>
      </c>
      <c r="B28" s="33" t="s">
        <v>52</v>
      </c>
      <c r="C28" s="33" t="s">
        <v>22</v>
      </c>
      <c r="D28" s="33" t="s">
        <v>72</v>
      </c>
      <c r="E28" s="54" t="s">
        <v>49</v>
      </c>
      <c r="F28" s="54"/>
      <c r="G28" s="37">
        <v>1.0416666666666667E-4</v>
      </c>
      <c r="H28" s="36" t="s">
        <v>44</v>
      </c>
    </row>
    <row r="29" spans="1:8" ht="45" x14ac:dyDescent="0.25">
      <c r="A29" s="32">
        <v>22</v>
      </c>
      <c r="B29" s="33" t="s">
        <v>52</v>
      </c>
      <c r="C29" s="33" t="s">
        <v>22</v>
      </c>
      <c r="D29" s="33" t="s">
        <v>73</v>
      </c>
      <c r="E29" s="54" t="s">
        <v>49</v>
      </c>
      <c r="F29" s="54"/>
      <c r="G29" s="37">
        <v>1.1574074074074073E-4</v>
      </c>
      <c r="H29" s="36" t="s">
        <v>44</v>
      </c>
    </row>
    <row r="30" spans="1:8" ht="45" x14ac:dyDescent="0.25">
      <c r="A30" s="32">
        <v>23</v>
      </c>
      <c r="B30" s="33" t="s">
        <v>52</v>
      </c>
      <c r="C30" s="33" t="s">
        <v>22</v>
      </c>
      <c r="D30" s="33" t="s">
        <v>74</v>
      </c>
      <c r="E30" s="54" t="s">
        <v>49</v>
      </c>
      <c r="F30" s="54"/>
      <c r="G30" s="37">
        <v>9.2592592592592588E-5</v>
      </c>
      <c r="H30" s="36" t="s">
        <v>44</v>
      </c>
    </row>
    <row r="31" spans="1:8" ht="60" x14ac:dyDescent="0.25">
      <c r="A31" s="32">
        <v>24</v>
      </c>
      <c r="B31" s="33" t="s">
        <v>56</v>
      </c>
      <c r="C31" s="33" t="s">
        <v>22</v>
      </c>
      <c r="D31" s="33" t="s">
        <v>75</v>
      </c>
      <c r="E31" s="54" t="s">
        <v>49</v>
      </c>
      <c r="F31" s="54"/>
      <c r="G31" s="37">
        <v>1.0416666666666667E-4</v>
      </c>
      <c r="H31" s="36" t="s">
        <v>44</v>
      </c>
    </row>
    <row r="32" spans="1:8" ht="60" x14ac:dyDescent="0.25">
      <c r="A32" s="32">
        <v>25</v>
      </c>
      <c r="B32" s="33" t="s">
        <v>58</v>
      </c>
      <c r="C32" s="33" t="s">
        <v>22</v>
      </c>
      <c r="D32" s="33" t="s">
        <v>76</v>
      </c>
      <c r="E32" s="54" t="s">
        <v>49</v>
      </c>
      <c r="F32" s="54"/>
      <c r="G32" s="37">
        <v>4.6296296296296294E-5</v>
      </c>
      <c r="H32" s="36" t="s">
        <v>44</v>
      </c>
    </row>
    <row r="33" spans="1:8" ht="60" x14ac:dyDescent="0.25">
      <c r="A33" s="32">
        <v>26</v>
      </c>
      <c r="B33" s="33" t="s">
        <v>58</v>
      </c>
      <c r="C33" s="33" t="s">
        <v>22</v>
      </c>
      <c r="D33" s="33" t="s">
        <v>77</v>
      </c>
      <c r="E33" s="54" t="s">
        <v>49</v>
      </c>
      <c r="F33" s="54"/>
      <c r="G33" s="37">
        <v>6.9444444444444444E-5</v>
      </c>
      <c r="H33" s="36" t="s">
        <v>44</v>
      </c>
    </row>
    <row r="34" spans="1:8" x14ac:dyDescent="0.25">
      <c r="A34" s="32">
        <v>27</v>
      </c>
      <c r="B34" s="33" t="s">
        <v>78</v>
      </c>
      <c r="C34" s="33" t="s">
        <v>79</v>
      </c>
      <c r="D34" s="33" t="s">
        <v>80</v>
      </c>
      <c r="E34" s="54" t="s">
        <v>81</v>
      </c>
      <c r="F34" s="54"/>
      <c r="G34" s="37">
        <v>0</v>
      </c>
      <c r="H34" s="38" t="s">
        <v>82</v>
      </c>
    </row>
    <row r="35" spans="1:8" x14ac:dyDescent="0.25">
      <c r="A35" s="32">
        <v>28</v>
      </c>
      <c r="B35" s="33" t="s">
        <v>41</v>
      </c>
      <c r="C35" s="33" t="s">
        <v>22</v>
      </c>
      <c r="D35" s="33" t="s">
        <v>42</v>
      </c>
      <c r="E35" s="54" t="s">
        <v>43</v>
      </c>
      <c r="F35" s="54"/>
      <c r="G35" s="37">
        <v>1.1574074074074073E-5</v>
      </c>
      <c r="H35" s="36" t="s">
        <v>44</v>
      </c>
    </row>
    <row r="36" spans="1:8" x14ac:dyDescent="0.25">
      <c r="A36" s="32">
        <v>29</v>
      </c>
      <c r="B36" s="33" t="s">
        <v>41</v>
      </c>
      <c r="C36" s="33" t="s">
        <v>22</v>
      </c>
      <c r="D36" s="33" t="s">
        <v>45</v>
      </c>
      <c r="E36" s="54" t="s">
        <v>46</v>
      </c>
      <c r="F36" s="54"/>
      <c r="G36" s="37">
        <v>1.1574074074074073E-5</v>
      </c>
      <c r="H36" s="36" t="s">
        <v>44</v>
      </c>
    </row>
    <row r="37" spans="1:8" x14ac:dyDescent="0.25">
      <c r="A37" s="32">
        <v>30</v>
      </c>
      <c r="B37" s="33" t="s">
        <v>64</v>
      </c>
      <c r="C37" s="33" t="s">
        <v>22</v>
      </c>
      <c r="D37" s="33" t="s">
        <v>65</v>
      </c>
      <c r="E37" s="54" t="s">
        <v>66</v>
      </c>
      <c r="F37" s="54"/>
      <c r="G37" s="37">
        <v>1.2152777777777778E-3</v>
      </c>
      <c r="H37" s="36" t="s">
        <v>44</v>
      </c>
    </row>
    <row r="38" spans="1:8" x14ac:dyDescent="0.25">
      <c r="A38" s="32">
        <v>31</v>
      </c>
      <c r="B38" s="33" t="s">
        <v>41</v>
      </c>
      <c r="C38" s="33" t="s">
        <v>22</v>
      </c>
      <c r="D38" s="33" t="s">
        <v>67</v>
      </c>
      <c r="E38" s="54" t="s">
        <v>68</v>
      </c>
      <c r="F38" s="54"/>
      <c r="G38" s="37">
        <v>0</v>
      </c>
      <c r="H38" s="36" t="s">
        <v>44</v>
      </c>
    </row>
    <row r="39" spans="1:8" x14ac:dyDescent="0.25">
      <c r="A39" s="32">
        <v>32</v>
      </c>
      <c r="B39" s="33" t="s">
        <v>41</v>
      </c>
      <c r="C39" s="33" t="s">
        <v>22</v>
      </c>
      <c r="D39" s="33" t="s">
        <v>83</v>
      </c>
      <c r="E39" s="54" t="s">
        <v>84</v>
      </c>
      <c r="F39" s="54"/>
      <c r="G39" s="37">
        <v>0</v>
      </c>
      <c r="H39" s="36" t="s">
        <v>44</v>
      </c>
    </row>
    <row r="40" spans="1:8" ht="45" x14ac:dyDescent="0.25">
      <c r="A40" s="32">
        <v>33</v>
      </c>
      <c r="B40" s="33" t="s">
        <v>47</v>
      </c>
      <c r="C40" s="33" t="s">
        <v>22</v>
      </c>
      <c r="D40" s="33" t="s">
        <v>85</v>
      </c>
      <c r="E40" s="54" t="s">
        <v>49</v>
      </c>
      <c r="F40" s="54"/>
      <c r="G40" s="37">
        <v>4.6296296296296294E-5</v>
      </c>
      <c r="H40" s="36" t="s">
        <v>44</v>
      </c>
    </row>
    <row r="41" spans="1:8" ht="45" x14ac:dyDescent="0.25">
      <c r="A41" s="32">
        <v>34</v>
      </c>
      <c r="B41" s="33" t="s">
        <v>47</v>
      </c>
      <c r="C41" s="33" t="s">
        <v>22</v>
      </c>
      <c r="D41" s="33" t="s">
        <v>86</v>
      </c>
      <c r="E41" s="54" t="s">
        <v>49</v>
      </c>
      <c r="F41" s="54"/>
      <c r="G41" s="37">
        <v>4.6296296296296294E-5</v>
      </c>
      <c r="H41" s="36" t="s">
        <v>44</v>
      </c>
    </row>
    <row r="42" spans="1:8" ht="45" x14ac:dyDescent="0.25">
      <c r="A42" s="32">
        <v>35</v>
      </c>
      <c r="B42" s="33" t="s">
        <v>47</v>
      </c>
      <c r="C42" s="33" t="s">
        <v>22</v>
      </c>
      <c r="D42" s="33" t="s">
        <v>87</v>
      </c>
      <c r="E42" s="54" t="s">
        <v>49</v>
      </c>
      <c r="F42" s="54"/>
      <c r="G42" s="37">
        <v>5.7870370370370366E-5</v>
      </c>
      <c r="H42" s="36" t="s">
        <v>44</v>
      </c>
    </row>
    <row r="43" spans="1:8" ht="45" x14ac:dyDescent="0.25">
      <c r="A43" s="32">
        <v>36</v>
      </c>
      <c r="B43" s="33" t="s">
        <v>52</v>
      </c>
      <c r="C43" s="33" t="s">
        <v>22</v>
      </c>
      <c r="D43" s="33" t="s">
        <v>88</v>
      </c>
      <c r="E43" s="54" t="s">
        <v>49</v>
      </c>
      <c r="F43" s="54"/>
      <c r="G43" s="37">
        <v>9.2592592592592588E-5</v>
      </c>
      <c r="H43" s="36" t="s">
        <v>44</v>
      </c>
    </row>
    <row r="44" spans="1:8" ht="45" x14ac:dyDescent="0.25">
      <c r="A44" s="32">
        <v>37</v>
      </c>
      <c r="B44" s="33" t="s">
        <v>52</v>
      </c>
      <c r="C44" s="33" t="s">
        <v>22</v>
      </c>
      <c r="D44" s="33" t="s">
        <v>89</v>
      </c>
      <c r="E44" s="54" t="s">
        <v>49</v>
      </c>
      <c r="F44" s="54"/>
      <c r="G44" s="37">
        <v>1.3888888888888889E-4</v>
      </c>
      <c r="H44" s="36" t="s">
        <v>44</v>
      </c>
    </row>
    <row r="45" spans="1:8" ht="45" x14ac:dyDescent="0.25">
      <c r="A45" s="32">
        <v>38</v>
      </c>
      <c r="B45" s="33" t="s">
        <v>52</v>
      </c>
      <c r="C45" s="33" t="s">
        <v>22</v>
      </c>
      <c r="D45" s="33" t="s">
        <v>90</v>
      </c>
      <c r="E45" s="54" t="s">
        <v>49</v>
      </c>
      <c r="F45" s="54"/>
      <c r="G45" s="37">
        <v>9.2592592592592588E-5</v>
      </c>
      <c r="H45" s="36" t="s">
        <v>44</v>
      </c>
    </row>
    <row r="46" spans="1:8" ht="60" x14ac:dyDescent="0.25">
      <c r="A46" s="32">
        <v>39</v>
      </c>
      <c r="B46" s="33" t="s">
        <v>56</v>
      </c>
      <c r="C46" s="33" t="s">
        <v>22</v>
      </c>
      <c r="D46" s="33" t="s">
        <v>91</v>
      </c>
      <c r="E46" s="54" t="s">
        <v>49</v>
      </c>
      <c r="F46" s="54"/>
      <c r="G46" s="37">
        <v>1.6203703703703703E-4</v>
      </c>
      <c r="H46" s="36" t="s">
        <v>44</v>
      </c>
    </row>
    <row r="47" spans="1:8" ht="60" x14ac:dyDescent="0.25">
      <c r="A47" s="32">
        <v>40</v>
      </c>
      <c r="B47" s="33" t="s">
        <v>58</v>
      </c>
      <c r="C47" s="33" t="s">
        <v>22</v>
      </c>
      <c r="D47" s="33" t="s">
        <v>92</v>
      </c>
      <c r="E47" s="54" t="s">
        <v>49</v>
      </c>
      <c r="F47" s="54"/>
      <c r="G47" s="37">
        <v>6.9444444444444444E-5</v>
      </c>
      <c r="H47" s="36" t="s">
        <v>44</v>
      </c>
    </row>
    <row r="48" spans="1:8" ht="60" x14ac:dyDescent="0.25">
      <c r="A48" s="32">
        <v>41</v>
      </c>
      <c r="B48" s="33" t="s">
        <v>58</v>
      </c>
      <c r="C48" s="33" t="s">
        <v>22</v>
      </c>
      <c r="D48" s="33" t="s">
        <v>93</v>
      </c>
      <c r="E48" s="54" t="s">
        <v>49</v>
      </c>
      <c r="F48" s="54"/>
      <c r="G48" s="37">
        <v>4.6296296296296294E-5</v>
      </c>
      <c r="H48" s="36" t="s">
        <v>44</v>
      </c>
    </row>
    <row r="49" spans="1:8" x14ac:dyDescent="0.25">
      <c r="A49" s="32">
        <v>42</v>
      </c>
      <c r="B49" s="33" t="s">
        <v>78</v>
      </c>
      <c r="C49" s="33" t="s">
        <v>79</v>
      </c>
      <c r="D49" s="33" t="s">
        <v>80</v>
      </c>
      <c r="E49" s="54" t="s">
        <v>81</v>
      </c>
      <c r="F49" s="54"/>
      <c r="G49" s="37">
        <v>0</v>
      </c>
      <c r="H49" s="38" t="s">
        <v>82</v>
      </c>
    </row>
    <row r="50" spans="1:8" x14ac:dyDescent="0.25">
      <c r="A50" s="32">
        <v>43</v>
      </c>
      <c r="B50" s="33" t="s">
        <v>94</v>
      </c>
      <c r="C50" s="33" t="s">
        <v>79</v>
      </c>
      <c r="D50" s="33" t="s">
        <v>95</v>
      </c>
      <c r="E50" s="54" t="s">
        <v>96</v>
      </c>
      <c r="F50" s="54"/>
      <c r="G50" s="37">
        <v>0</v>
      </c>
      <c r="H50" s="36" t="s">
        <v>44</v>
      </c>
    </row>
    <row r="51" spans="1:8" x14ac:dyDescent="0.25">
      <c r="A51" s="32">
        <v>44</v>
      </c>
      <c r="B51" s="33" t="s">
        <v>41</v>
      </c>
      <c r="C51" s="33" t="s">
        <v>22</v>
      </c>
      <c r="D51" s="33" t="s">
        <v>42</v>
      </c>
      <c r="E51" s="54" t="s">
        <v>43</v>
      </c>
      <c r="F51" s="54"/>
      <c r="G51" s="37">
        <v>1.1574074074074073E-5</v>
      </c>
      <c r="H51" s="36" t="s">
        <v>44</v>
      </c>
    </row>
    <row r="52" spans="1:8" x14ac:dyDescent="0.25">
      <c r="A52" s="32">
        <v>45</v>
      </c>
      <c r="B52" s="33" t="s">
        <v>41</v>
      </c>
      <c r="C52" s="33" t="s">
        <v>22</v>
      </c>
      <c r="D52" s="33" t="s">
        <v>45</v>
      </c>
      <c r="E52" s="54" t="s">
        <v>46</v>
      </c>
      <c r="F52" s="54"/>
      <c r="G52" s="37">
        <v>0</v>
      </c>
      <c r="H52" s="36" t="s">
        <v>44</v>
      </c>
    </row>
    <row r="53" spans="1:8" x14ac:dyDescent="0.25">
      <c r="A53" s="32">
        <v>46</v>
      </c>
      <c r="B53" s="33" t="s">
        <v>64</v>
      </c>
      <c r="C53" s="33" t="s">
        <v>22</v>
      </c>
      <c r="D53" s="33" t="s">
        <v>65</v>
      </c>
      <c r="E53" s="54" t="s">
        <v>66</v>
      </c>
      <c r="F53" s="54"/>
      <c r="G53" s="37">
        <v>1.1342592592592591E-3</v>
      </c>
      <c r="H53" s="36" t="s">
        <v>44</v>
      </c>
    </row>
    <row r="54" spans="1:8" x14ac:dyDescent="0.25">
      <c r="A54" s="32">
        <v>47</v>
      </c>
      <c r="B54" s="33" t="s">
        <v>41</v>
      </c>
      <c r="C54" s="33" t="s">
        <v>22</v>
      </c>
      <c r="D54" s="33" t="s">
        <v>42</v>
      </c>
      <c r="E54" s="54" t="s">
        <v>43</v>
      </c>
      <c r="F54" s="54"/>
      <c r="G54" s="37">
        <v>1.1574074074074073E-5</v>
      </c>
      <c r="H54" s="36" t="s">
        <v>44</v>
      </c>
    </row>
    <row r="55" spans="1:8" x14ac:dyDescent="0.25">
      <c r="A55" s="32">
        <v>48</v>
      </c>
      <c r="B55" s="33" t="s">
        <v>41</v>
      </c>
      <c r="C55" s="33" t="s">
        <v>22</v>
      </c>
      <c r="D55" s="33" t="s">
        <v>45</v>
      </c>
      <c r="E55" s="54" t="s">
        <v>46</v>
      </c>
      <c r="F55" s="54"/>
      <c r="G55" s="37">
        <v>0</v>
      </c>
      <c r="H55" s="36" t="s">
        <v>44</v>
      </c>
    </row>
    <row r="56" spans="1:8" ht="45" x14ac:dyDescent="0.25">
      <c r="A56" s="32">
        <v>49</v>
      </c>
      <c r="B56" s="33" t="s">
        <v>47</v>
      </c>
      <c r="C56" s="33" t="s">
        <v>22</v>
      </c>
      <c r="D56" s="33" t="s">
        <v>97</v>
      </c>
      <c r="E56" s="54" t="s">
        <v>49</v>
      </c>
      <c r="F56" s="54"/>
      <c r="G56" s="37">
        <v>4.6296296296296294E-5</v>
      </c>
      <c r="H56" s="36" t="s">
        <v>44</v>
      </c>
    </row>
    <row r="57" spans="1:8" ht="45" x14ac:dyDescent="0.25">
      <c r="A57" s="32">
        <v>50</v>
      </c>
      <c r="B57" s="33" t="s">
        <v>47</v>
      </c>
      <c r="C57" s="33" t="s">
        <v>22</v>
      </c>
      <c r="D57" s="33" t="s">
        <v>98</v>
      </c>
      <c r="E57" s="54" t="s">
        <v>49</v>
      </c>
      <c r="F57" s="54"/>
      <c r="G57" s="37">
        <v>3.4722222222222222E-5</v>
      </c>
      <c r="H57" s="36" t="s">
        <v>44</v>
      </c>
    </row>
    <row r="58" spans="1:8" ht="45" x14ac:dyDescent="0.25">
      <c r="A58" s="32">
        <v>51</v>
      </c>
      <c r="B58" s="33" t="s">
        <v>47</v>
      </c>
      <c r="C58" s="33" t="s">
        <v>22</v>
      </c>
      <c r="D58" s="33" t="s">
        <v>99</v>
      </c>
      <c r="E58" s="54" t="s">
        <v>49</v>
      </c>
      <c r="F58" s="54"/>
      <c r="G58" s="37">
        <v>4.6296296296296294E-5</v>
      </c>
      <c r="H58" s="36" t="s">
        <v>44</v>
      </c>
    </row>
    <row r="59" spans="1:8" ht="45" x14ac:dyDescent="0.25">
      <c r="A59" s="32">
        <v>52</v>
      </c>
      <c r="B59" s="33" t="s">
        <v>52</v>
      </c>
      <c r="C59" s="33" t="s">
        <v>22</v>
      </c>
      <c r="D59" s="33" t="s">
        <v>100</v>
      </c>
      <c r="E59" s="54" t="s">
        <v>49</v>
      </c>
      <c r="F59" s="54"/>
      <c r="G59" s="37">
        <v>1.0416666666666667E-4</v>
      </c>
      <c r="H59" s="36" t="s">
        <v>44</v>
      </c>
    </row>
    <row r="60" spans="1:8" ht="45" x14ac:dyDescent="0.25">
      <c r="A60" s="32">
        <v>53</v>
      </c>
      <c r="B60" s="33" t="s">
        <v>52</v>
      </c>
      <c r="C60" s="33" t="s">
        <v>22</v>
      </c>
      <c r="D60" s="33" t="s">
        <v>101</v>
      </c>
      <c r="E60" s="54" t="s">
        <v>49</v>
      </c>
      <c r="F60" s="54"/>
      <c r="G60" s="37">
        <v>2.6620370370370372E-4</v>
      </c>
      <c r="H60" s="36" t="s">
        <v>44</v>
      </c>
    </row>
    <row r="61" spans="1:8" ht="45" x14ac:dyDescent="0.25">
      <c r="A61" s="32">
        <v>54</v>
      </c>
      <c r="B61" s="33" t="s">
        <v>52</v>
      </c>
      <c r="C61" s="33" t="s">
        <v>22</v>
      </c>
      <c r="D61" s="33" t="s">
        <v>102</v>
      </c>
      <c r="E61" s="54" t="s">
        <v>49</v>
      </c>
      <c r="F61" s="54"/>
      <c r="G61" s="37">
        <v>2.3148148148148146E-4</v>
      </c>
      <c r="H61" s="36" t="s">
        <v>44</v>
      </c>
    </row>
    <row r="62" spans="1:8" ht="60" x14ac:dyDescent="0.25">
      <c r="A62" s="32">
        <v>55</v>
      </c>
      <c r="B62" s="33" t="s">
        <v>56</v>
      </c>
      <c r="C62" s="33" t="s">
        <v>22</v>
      </c>
      <c r="D62" s="33" t="s">
        <v>103</v>
      </c>
      <c r="E62" s="54" t="s">
        <v>49</v>
      </c>
      <c r="F62" s="54"/>
      <c r="G62" s="37">
        <v>2.0833333333333335E-4</v>
      </c>
      <c r="H62" s="36" t="s">
        <v>44</v>
      </c>
    </row>
    <row r="63" spans="1:8" ht="60" x14ac:dyDescent="0.25">
      <c r="A63" s="32">
        <v>56</v>
      </c>
      <c r="B63" s="33" t="s">
        <v>58</v>
      </c>
      <c r="C63" s="33" t="s">
        <v>22</v>
      </c>
      <c r="D63" s="33" t="s">
        <v>104</v>
      </c>
      <c r="E63" s="54" t="s">
        <v>49</v>
      </c>
      <c r="F63" s="54"/>
      <c r="G63" s="37">
        <v>1.1574074074074073E-4</v>
      </c>
      <c r="H63" s="36" t="s">
        <v>44</v>
      </c>
    </row>
    <row r="64" spans="1:8" ht="60" x14ac:dyDescent="0.25">
      <c r="A64" s="32">
        <v>57</v>
      </c>
      <c r="B64" s="33" t="s">
        <v>58</v>
      </c>
      <c r="C64" s="33" t="s">
        <v>22</v>
      </c>
      <c r="D64" s="33" t="s">
        <v>105</v>
      </c>
      <c r="E64" s="54" t="s">
        <v>49</v>
      </c>
      <c r="F64" s="54"/>
      <c r="G64" s="37">
        <v>1.3888888888888889E-4</v>
      </c>
      <c r="H64" s="36" t="s">
        <v>44</v>
      </c>
    </row>
    <row r="65" spans="1:8" ht="30" x14ac:dyDescent="0.25">
      <c r="A65" s="32">
        <v>58</v>
      </c>
      <c r="B65" s="33" t="s">
        <v>106</v>
      </c>
      <c r="C65" s="33" t="s">
        <v>79</v>
      </c>
      <c r="D65" s="33" t="s">
        <v>107</v>
      </c>
      <c r="E65" s="54" t="s">
        <v>108</v>
      </c>
      <c r="F65" s="54"/>
      <c r="G65" s="37">
        <v>0</v>
      </c>
      <c r="H65" s="36" t="s">
        <v>44</v>
      </c>
    </row>
    <row r="66" spans="1:8" x14ac:dyDescent="0.25">
      <c r="A66" s="32">
        <v>59</v>
      </c>
      <c r="B66" s="33" t="s">
        <v>41</v>
      </c>
      <c r="C66" s="33" t="s">
        <v>22</v>
      </c>
      <c r="D66" s="33" t="s">
        <v>42</v>
      </c>
      <c r="E66" s="54" t="s">
        <v>43</v>
      </c>
      <c r="F66" s="54"/>
      <c r="G66" s="37">
        <v>1.1574074074074073E-5</v>
      </c>
      <c r="H66" s="36" t="s">
        <v>44</v>
      </c>
    </row>
    <row r="67" spans="1:8" x14ac:dyDescent="0.25">
      <c r="A67" s="32">
        <v>60</v>
      </c>
      <c r="B67" s="33" t="s">
        <v>41</v>
      </c>
      <c r="C67" s="33" t="s">
        <v>22</v>
      </c>
      <c r="D67" s="33" t="s">
        <v>45</v>
      </c>
      <c r="E67" s="54" t="s">
        <v>46</v>
      </c>
      <c r="F67" s="54"/>
      <c r="G67" s="37">
        <v>1.1574074074074073E-5</v>
      </c>
      <c r="H67" s="36" t="s">
        <v>44</v>
      </c>
    </row>
    <row r="68" spans="1:8" x14ac:dyDescent="0.25">
      <c r="A68" s="28">
        <v>61</v>
      </c>
      <c r="B68" s="29" t="s">
        <v>64</v>
      </c>
      <c r="C68" s="29" t="s">
        <v>22</v>
      </c>
      <c r="D68" s="29" t="s">
        <v>65</v>
      </c>
      <c r="E68" s="55" t="s">
        <v>66</v>
      </c>
      <c r="F68" s="55"/>
      <c r="G68" s="35">
        <v>1.1111111111111111E-3</v>
      </c>
      <c r="H68" s="31" t="s">
        <v>44</v>
      </c>
    </row>
  </sheetData>
  <mergeCells count="69">
    <mergeCell ref="E6:F6"/>
    <mergeCell ref="F5:H5"/>
    <mergeCell ref="A1:B1"/>
    <mergeCell ref="A2:B2"/>
    <mergeCell ref="A3:B3"/>
    <mergeCell ref="A4:B4"/>
    <mergeCell ref="A5:B5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7:F67"/>
    <mergeCell ref="E68:F68"/>
    <mergeCell ref="E62:F62"/>
    <mergeCell ref="E63:F63"/>
    <mergeCell ref="E64:F64"/>
    <mergeCell ref="E65:F65"/>
    <mergeCell ref="E66:F66"/>
  </mergeCells>
  <pageMargins left="0.7" right="0.7" top="0.75" bottom="0.75" header="0.3" footer="0.3"/>
  <pageSetup paperSize="9" scale="66" firstPageNumber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OverallReport</vt:lpstr>
      <vt:lpstr>TestCaseStatistics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TIPSUser</cp:lastModifiedBy>
  <cp:revision>2</cp:revision>
  <cp:lastPrinted>2016-12-22T05:50:09Z</cp:lastPrinted>
  <dcterms:created xsi:type="dcterms:W3CDTF">2016-07-14T06:35:17Z</dcterms:created>
  <dcterms:modified xsi:type="dcterms:W3CDTF">2018-10-19T13:27:16Z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