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_nonnormals\"/>
    </mc:Choice>
  </mc:AlternateContent>
  <xr:revisionPtr revIDLastSave="0" documentId="13_ncr:1_{3E8C20B1-076A-4B3D-B103-63CCD17BFC51}" xr6:coauthVersionLast="47" xr6:coauthVersionMax="47" xr10:uidLastSave="{00000000-0000-0000-0000-000000000000}"/>
  <bookViews>
    <workbookView xWindow="-110" yWindow="-110" windowWidth="19420" windowHeight="10300" firstSheet="2" activeTab="2" xr2:uid="{2A21AF22-8690-4A3E-92F3-CE4236798D99}"/>
  </bookViews>
  <sheets>
    <sheet name="Q200 MELCDL" sheetId="1" state="hidden" r:id="rId1"/>
    <sheet name="Sheet1" sheetId="3" state="hidden" r:id="rId2"/>
    <sheet name="Q200 Non-Normal" sheetId="2" r:id="rId3"/>
    <sheet name="Sheet2" sheetId="4" state="hidden" r:id="rId4"/>
  </sheets>
  <externalReferences>
    <externalReference r:id="rId5"/>
  </externalReferences>
  <definedNames>
    <definedName name="_xlnm._FilterDatabase" localSheetId="0" hidden="1">'Q200 MELCDL'!$C$1:$AH$17</definedName>
    <definedName name="_xlnm._FilterDatabase" localSheetId="2" hidden="1">'Q200 Non-Normal'!$A$1:$AI$11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T9" i="1" l="1"/>
</calcChain>
</file>

<file path=xl/sharedStrings.xml><?xml version="1.0" encoding="utf-8"?>
<sst xmlns="http://schemas.openxmlformats.org/spreadsheetml/2006/main" count="394" uniqueCount="99">
  <si>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</si>
  <si>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</si>
  <si>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</si>
  <si>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</si>
  <si>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</si>
  <si>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</si>
  <si>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</si>
  <si>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</si>
  <si>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</si>
  <si>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</si>
  <si>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</si>
  <si>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</si>
  <si>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</si>
  <si>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</si>
  <si>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</si>
  <si>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Flaps</t>
  </si>
  <si>
    <t>Bleeds</t>
  </si>
  <si>
    <t>Ice protection</t>
  </si>
  <si>
    <t>Anti-Skid</t>
  </si>
  <si>
    <t>Landing Gear</t>
  </si>
  <si>
    <t>Nosewheel Steering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</si>
  <si>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</si>
  <si>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</si>
  <si>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</si>
  <si>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</si>
  <si>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</si>
  <si>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</si>
  <si>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</si>
  <si>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</si>
  <si>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</si>
  <si>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</si>
  <si>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App Version 3.0.47.47                                   Use Rego TQG,  use online mode, database upto date, no rounding, line ops configuration</t>
  </si>
  <si>
    <t>YSSY</t>
  </si>
  <si>
    <t>Sydney</t>
  </si>
  <si>
    <t>34L</t>
  </si>
  <si>
    <t>Grooved</t>
  </si>
  <si>
    <t>Dry</t>
  </si>
  <si>
    <t>Off</t>
  </si>
  <si>
    <t>N/A</t>
  </si>
  <si>
    <t>Extended Door Open</t>
  </si>
  <si>
    <t>Ungrooved</t>
  </si>
  <si>
    <t>14366 (C)</t>
  </si>
  <si>
    <t> </t>
  </si>
  <si>
    <t>Wet</t>
  </si>
  <si>
    <t>On</t>
  </si>
  <si>
    <t>INOP</t>
  </si>
  <si>
    <t>15650 (S)</t>
  </si>
  <si>
    <t>//////////////MRLW EXCEEDED BY 262//////////////</t>
  </si>
  <si>
    <t>YSCB</t>
  </si>
  <si>
    <t>Canberra</t>
  </si>
  <si>
    <t>YARM</t>
  </si>
  <si>
    <t>Armidale</t>
  </si>
  <si>
    <t>YLHI</t>
  </si>
  <si>
    <t>Lord Howe Island</t>
  </si>
  <si>
    <t>Extended Door Closed</t>
  </si>
  <si>
    <t>//////////////RQRD DIST EXCEEDS LENGTH//////////////</t>
  </si>
  <si>
    <t>YORG</t>
  </si>
  <si>
    <t>Orange</t>
  </si>
  <si>
    <t>YBCS</t>
  </si>
  <si>
    <t>Cairns</t>
  </si>
  <si>
    <t>YMAY</t>
  </si>
  <si>
    <t>Albury</t>
  </si>
  <si>
    <t>07</t>
  </si>
  <si>
    <t>Vref additive needed to be re-entered when Ice protection was selected off</t>
  </si>
  <si>
    <t>YPLC</t>
  </si>
  <si>
    <t>Port Lincoln</t>
  </si>
  <si>
    <t>01</t>
  </si>
  <si>
    <t>15395 (B)</t>
  </si>
  <si>
    <t>Propeller Ground Range Advisory Light Cycling</t>
  </si>
  <si>
    <t>Right Main DC Bus Fault</t>
  </si>
  <si>
    <t>INBD ANTI-SKID and/or OUTBD ANTI-SKID (Caution Light)</t>
  </si>
  <si>
    <t>DEICE BOOT FAILURE</t>
  </si>
  <si>
    <t>Roll Splr INBD HYD or ROLL SPLR OUTBD HYD (Caution Light)</t>
  </si>
  <si>
    <t>Enginer Failure/Fire/Shutdown (In Flight)</t>
  </si>
  <si>
    <t>Pitch Control Jam</t>
  </si>
  <si>
    <t>Loss of ALL FLUID from No.2 Hydraulic System</t>
  </si>
  <si>
    <t>Elevator Control Malfunction</t>
  </si>
  <si>
    <t>Rudder Jam</t>
  </si>
  <si>
    <t>Vref Additive</t>
  </si>
  <si>
    <t>-</t>
  </si>
  <si>
    <t>Repeated on 26/09/2023</t>
  </si>
  <si>
    <t>Vref</t>
  </si>
  <si>
    <t>Vref Ice</t>
  </si>
  <si>
    <t>Q200</t>
  </si>
  <si>
    <t>Normal</t>
  </si>
  <si>
    <t>Non-Normal</t>
  </si>
  <si>
    <t>MELCDL</t>
  </si>
  <si>
    <t>Q300</t>
  </si>
  <si>
    <t>Q400</t>
  </si>
  <si>
    <t>Min</t>
  </si>
  <si>
    <t>Max</t>
  </si>
  <si>
    <t>Avg.</t>
  </si>
  <si>
    <t>Horn Island</t>
  </si>
  <si>
    <t>Airports</t>
  </si>
  <si>
    <t>Runway Surface</t>
  </si>
  <si>
    <t>NTOP</t>
  </si>
  <si>
    <t>MTOP</t>
  </si>
  <si>
    <t>OEI Gradient</t>
  </si>
  <si>
    <t>Non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</si>
</sst>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6A8759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13" applyNumberFormat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7" fillId="7" borderId="4" xfId="2" applyBorder="1" applyAlignment="1">
      <alignment horizontal="center"/>
    </xf>
    <xf numFmtId="1" fontId="8" fillId="8" borderId="13" xfId="3" applyNumberFormat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Border="1"/>
    <xf numFmtId="0" fontId="9" fillId="0" borderId="0" xfId="0" applyFont="1"/>
    <xf numFmtId="0" fontId="9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 applyAlignment="1">
      <alignment vertic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5">
    <dxf>
      <fill>
        <patternFill patternType="solid">
          <bgColor rgb="FFFFD3D3"/>
        </patternFill>
      </fill>
    </dxf>
    <dxf>
      <fill>
        <patternFill patternType="solid">
          <bgColor rgb="FFFFD3D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antas-my.sharepoint.com/personal/syedzaidi_qantas_com_au/Documents/Aerodata%20Testing/2.%20Landing/Q300%20Landing%20Non%20Normal%20Test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10DE-10C0-420A-87A2-9E1524289658}">
  <dimension ref="A1:AN17"/>
  <sheetViews>
    <sheetView topLeftCell="S1" workbookViewId="0">
      <pane ySplit="1" topLeftCell="A2" activePane="bottomLeft" state="frozen"/>
      <selection pane="bottomLeft" activeCell="A3" sqref="A1:AK17"/>
    </sheetView>
  </sheetViews>
  <sheetFormatPr defaultRowHeight="14.5"/>
  <cols>
    <col min="1" max="1" width="9" bestFit="1" customWidth="1"/>
    <col min="2" max="2" width="13.7265625" bestFit="1" customWidth="1"/>
    <col min="3" max="3" width="16.26953125" bestFit="1" customWidth="1"/>
    <col min="4" max="4" width="8.81640625" bestFit="1" customWidth="1"/>
    <col min="5" max="5" width="10.1796875" bestFit="1" customWidth="1"/>
    <col min="6" max="6" width="8.453125" customWidth="1"/>
    <col min="7" max="7" width="6.453125" bestFit="1" customWidth="1"/>
    <col min="8" max="8" width="21.7265625" bestFit="1" customWidth="1"/>
    <col min="9" max="9" width="8.7265625" bestFit="1" customWidth="1"/>
    <col min="10" max="10" width="7" bestFit="1" customWidth="1"/>
    <col min="11" max="11" width="9.26953125" bestFit="1" customWidth="1"/>
    <col min="12" max="12" width="6.453125" bestFit="1" customWidth="1"/>
    <col min="13" max="13" width="5.54296875" bestFit="1" customWidth="1"/>
    <col min="14" max="14" width="8.7265625" bestFit="1" customWidth="1"/>
    <col min="15" max="15" width="8.1796875" bestFit="1" customWidth="1"/>
    <col min="16" max="16" width="11.7265625" customWidth="1"/>
    <col min="17" max="17" width="5.81640625" bestFit="1" customWidth="1"/>
    <col min="18" max="18" width="7.26953125" bestFit="1" customWidth="1"/>
    <col min="19" max="19" width="8.81640625" bestFit="1" customWidth="1"/>
    <col min="20" max="20" width="14.54296875" bestFit="1" customWidth="1"/>
    <col min="21" max="21" width="20.81640625" bestFit="1" customWidth="1"/>
    <col min="22" max="22" width="16.26953125" bestFit="1" customWidth="1"/>
    <col min="23" max="23" width="7.7265625" bestFit="1" customWidth="1"/>
    <col min="24" max="24" width="10.54296875" bestFit="1" customWidth="1"/>
    <col min="25" max="25" width="6.453125" bestFit="1" customWidth="1"/>
    <col min="26" max="26" width="6" bestFit="1" customWidth="1"/>
    <col min="27" max="27" width="9.453125" customWidth="1"/>
    <col min="28" max="28" width="4.81640625" bestFit="1" customWidth="1"/>
    <col min="29" max="29" width="5" bestFit="1" customWidth="1"/>
    <col min="30" max="30" width="8.453125" bestFit="1" customWidth="1"/>
    <col min="31" max="31" width="6" bestFit="1" customWidth="1"/>
    <col min="32" max="32" width="5.7265625" bestFit="1" customWidth="1"/>
    <col min="34" max="34" width="73.1796875" customWidth="1"/>
  </cols>
  <sheetData>
    <row r="1" spans="1:40" ht="57.7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3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78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10" t="s">
        <v>21</v>
      </c>
      <c r="X1" s="10" t="s">
        <v>7</v>
      </c>
      <c r="Y1" s="10" t="s">
        <v>6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N1" s="11"/>
    </row>
    <row r="2" spans="1:40" ht="16" thickBot="1">
      <c r="A2" s="44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6"/>
    </row>
    <row r="3" spans="1:40">
      <c r="A3" s="12">
        <v>1</v>
      </c>
      <c r="B3" s="13" t="s">
        <v>32</v>
      </c>
      <c r="C3" s="13" t="s">
        <v>33</v>
      </c>
      <c r="D3" s="14" t="s">
        <v>34</v>
      </c>
      <c r="E3" s="12">
        <v>21</v>
      </c>
      <c r="F3" s="12">
        <v>3962</v>
      </c>
      <c r="G3" s="15">
        <v>-0.2</v>
      </c>
      <c r="H3" s="15" t="s">
        <v>35</v>
      </c>
      <c r="I3" s="12">
        <v>325</v>
      </c>
      <c r="J3" s="12">
        <v>15</v>
      </c>
      <c r="K3" s="12">
        <v>15</v>
      </c>
      <c r="L3" s="16">
        <v>17</v>
      </c>
      <c r="M3" s="12">
        <v>995</v>
      </c>
      <c r="N3" s="12" t="s">
        <v>36</v>
      </c>
      <c r="O3" s="12">
        <v>11960</v>
      </c>
      <c r="P3" s="12">
        <v>7</v>
      </c>
      <c r="Q3" s="12">
        <v>35</v>
      </c>
      <c r="R3" s="12" t="s">
        <v>37</v>
      </c>
      <c r="S3" s="12" t="s">
        <v>37</v>
      </c>
      <c r="T3" s="12" t="s">
        <v>38</v>
      </c>
      <c r="U3" s="12" t="s">
        <v>39</v>
      </c>
      <c r="V3" s="12" t="s">
        <v>38</v>
      </c>
      <c r="W3" s="24">
        <v>3962</v>
      </c>
      <c r="X3" s="27" t="s">
        <v>40</v>
      </c>
      <c r="Y3" s="27">
        <v>-0.05</v>
      </c>
      <c r="Z3" s="27">
        <v>11960</v>
      </c>
      <c r="AA3" s="27" t="s">
        <v>41</v>
      </c>
      <c r="AB3" s="27">
        <v>456</v>
      </c>
      <c r="AC3" s="27">
        <v>652</v>
      </c>
      <c r="AD3" s="27" t="s">
        <v>79</v>
      </c>
      <c r="AE3" s="27">
        <v>90</v>
      </c>
      <c r="AF3" s="27">
        <v>83</v>
      </c>
      <c r="AG3" s="27" t="s">
        <v>79</v>
      </c>
      <c r="AH3" s="24" t="s">
        <v>42</v>
      </c>
    </row>
    <row r="4" spans="1:40">
      <c r="A4" s="12">
        <v>2</v>
      </c>
      <c r="B4" s="13" t="s">
        <v>32</v>
      </c>
      <c r="C4" s="13" t="s">
        <v>33</v>
      </c>
      <c r="D4" s="14" t="s">
        <v>34</v>
      </c>
      <c r="E4" s="12">
        <v>21</v>
      </c>
      <c r="F4" s="12">
        <v>3962</v>
      </c>
      <c r="G4" s="15">
        <v>-0.2</v>
      </c>
      <c r="H4" s="15" t="s">
        <v>35</v>
      </c>
      <c r="I4" s="12">
        <v>295</v>
      </c>
      <c r="J4" s="12">
        <v>15</v>
      </c>
      <c r="K4" s="12">
        <v>11</v>
      </c>
      <c r="L4" s="16">
        <v>24</v>
      </c>
      <c r="M4" s="12">
        <v>1007</v>
      </c>
      <c r="N4" s="12" t="s">
        <v>43</v>
      </c>
      <c r="O4" s="12">
        <v>13064</v>
      </c>
      <c r="P4" s="12">
        <v>14</v>
      </c>
      <c r="Q4" s="12">
        <v>15</v>
      </c>
      <c r="R4" s="12" t="s">
        <v>44</v>
      </c>
      <c r="S4" s="12" t="s">
        <v>37</v>
      </c>
      <c r="T4" s="12" t="s">
        <v>38</v>
      </c>
      <c r="U4" s="12" t="s">
        <v>38</v>
      </c>
      <c r="V4" s="12" t="s">
        <v>45</v>
      </c>
      <c r="W4" s="25">
        <v>3962</v>
      </c>
      <c r="X4" s="28" t="s">
        <v>40</v>
      </c>
      <c r="Y4" s="28">
        <v>-0.05</v>
      </c>
      <c r="Z4" s="28">
        <v>13064</v>
      </c>
      <c r="AA4" s="28" t="s">
        <v>46</v>
      </c>
      <c r="AB4" s="28">
        <v>590</v>
      </c>
      <c r="AC4" s="28">
        <v>970</v>
      </c>
      <c r="AD4" s="28">
        <v>852</v>
      </c>
      <c r="AE4" s="28">
        <v>107</v>
      </c>
      <c r="AF4" s="28">
        <v>93</v>
      </c>
      <c r="AG4" s="28">
        <v>103</v>
      </c>
      <c r="AH4" s="25" t="s">
        <v>42</v>
      </c>
    </row>
    <row r="5" spans="1:40">
      <c r="A5" s="12">
        <v>4</v>
      </c>
      <c r="B5" s="13" t="s">
        <v>32</v>
      </c>
      <c r="C5" s="13" t="s">
        <v>33</v>
      </c>
      <c r="D5" s="14" t="s">
        <v>34</v>
      </c>
      <c r="E5" s="12">
        <v>21</v>
      </c>
      <c r="F5" s="12">
        <v>3962</v>
      </c>
      <c r="G5" s="15">
        <v>-0.2</v>
      </c>
      <c r="H5" s="15" t="s">
        <v>35</v>
      </c>
      <c r="I5" s="12">
        <v>85</v>
      </c>
      <c r="J5" s="12">
        <v>10</v>
      </c>
      <c r="K5" s="12">
        <v>-3</v>
      </c>
      <c r="L5" s="16">
        <v>33</v>
      </c>
      <c r="M5" s="12">
        <v>1024</v>
      </c>
      <c r="N5" s="12" t="s">
        <v>36</v>
      </c>
      <c r="O5" s="12">
        <v>14628</v>
      </c>
      <c r="P5" s="12">
        <v>7</v>
      </c>
      <c r="Q5" s="12">
        <v>35</v>
      </c>
      <c r="R5" s="12" t="s">
        <v>37</v>
      </c>
      <c r="S5" s="12" t="s">
        <v>37</v>
      </c>
      <c r="T5" s="12" t="s">
        <v>38</v>
      </c>
      <c r="U5" s="12" t="s">
        <v>39</v>
      </c>
      <c r="V5" s="12" t="s">
        <v>38</v>
      </c>
      <c r="W5" s="25">
        <v>3962</v>
      </c>
      <c r="X5" s="28" t="s">
        <v>40</v>
      </c>
      <c r="Y5" s="28">
        <v>-0.05</v>
      </c>
      <c r="Z5" s="28">
        <v>14628</v>
      </c>
      <c r="AA5" s="28" t="s">
        <v>41</v>
      </c>
      <c r="AB5" s="28">
        <v>571</v>
      </c>
      <c r="AC5" s="28">
        <v>815</v>
      </c>
      <c r="AD5" s="28" t="s">
        <v>79</v>
      </c>
      <c r="AE5" s="28">
        <v>96</v>
      </c>
      <c r="AF5" s="28">
        <v>89</v>
      </c>
      <c r="AG5" s="28" t="s">
        <v>79</v>
      </c>
      <c r="AH5" s="31" t="s">
        <v>47</v>
      </c>
    </row>
    <row r="6" spans="1:40">
      <c r="A6" s="12">
        <v>5</v>
      </c>
      <c r="B6" s="12" t="s">
        <v>48</v>
      </c>
      <c r="C6" s="12" t="s">
        <v>49</v>
      </c>
      <c r="D6" s="12">
        <v>35</v>
      </c>
      <c r="E6" s="12">
        <v>1886</v>
      </c>
      <c r="F6" s="12">
        <v>2683</v>
      </c>
      <c r="G6" s="15">
        <v>0.1</v>
      </c>
      <c r="H6" s="15" t="s">
        <v>35</v>
      </c>
      <c r="I6" s="12">
        <v>350</v>
      </c>
      <c r="J6" s="12">
        <v>20</v>
      </c>
      <c r="K6" s="12">
        <v>20</v>
      </c>
      <c r="L6" s="16">
        <v>14.2</v>
      </c>
      <c r="M6" s="12">
        <v>1024</v>
      </c>
      <c r="N6" s="12" t="s">
        <v>43</v>
      </c>
      <c r="O6" s="12">
        <v>14996</v>
      </c>
      <c r="P6" s="12">
        <v>8</v>
      </c>
      <c r="Q6" s="12">
        <v>15</v>
      </c>
      <c r="R6" s="12" t="s">
        <v>44</v>
      </c>
      <c r="S6" s="12" t="s">
        <v>37</v>
      </c>
      <c r="T6" s="12" t="s">
        <v>45</v>
      </c>
      <c r="U6" s="12" t="s">
        <v>38</v>
      </c>
      <c r="V6" s="12" t="s">
        <v>38</v>
      </c>
      <c r="W6" s="25">
        <v>2683</v>
      </c>
      <c r="X6" s="28" t="s">
        <v>35</v>
      </c>
      <c r="Y6" s="28">
        <v>0.06</v>
      </c>
      <c r="Z6" s="28">
        <v>14996</v>
      </c>
      <c r="AA6" s="28" t="s">
        <v>46</v>
      </c>
      <c r="AB6" s="29">
        <v>801</v>
      </c>
      <c r="AC6" s="29">
        <v>1316</v>
      </c>
      <c r="AD6" s="29">
        <v>1311</v>
      </c>
      <c r="AE6" s="29">
        <v>108</v>
      </c>
      <c r="AF6" s="29">
        <v>100</v>
      </c>
      <c r="AG6" s="28">
        <v>110</v>
      </c>
      <c r="AH6" s="25" t="s">
        <v>42</v>
      </c>
    </row>
    <row r="7" spans="1:40">
      <c r="A7" s="12">
        <v>6</v>
      </c>
      <c r="B7" s="12" t="s">
        <v>48</v>
      </c>
      <c r="C7" s="12" t="s">
        <v>49</v>
      </c>
      <c r="D7" s="12">
        <v>35</v>
      </c>
      <c r="E7" s="12">
        <v>1886</v>
      </c>
      <c r="F7" s="12">
        <v>2683</v>
      </c>
      <c r="G7" s="15">
        <v>0.1</v>
      </c>
      <c r="H7" s="15" t="s">
        <v>35</v>
      </c>
      <c r="I7" s="12">
        <v>330</v>
      </c>
      <c r="J7" s="12">
        <v>10</v>
      </c>
      <c r="K7" s="12">
        <v>10</v>
      </c>
      <c r="L7" s="16">
        <v>17.2</v>
      </c>
      <c r="M7" s="12">
        <v>1019</v>
      </c>
      <c r="N7" s="12" t="s">
        <v>36</v>
      </c>
      <c r="O7" s="12">
        <v>14444</v>
      </c>
      <c r="P7" s="12">
        <v>11</v>
      </c>
      <c r="Q7" s="12">
        <v>35</v>
      </c>
      <c r="R7" s="12" t="s">
        <v>37</v>
      </c>
      <c r="S7" s="12" t="s">
        <v>37</v>
      </c>
      <c r="T7" s="12" t="s">
        <v>38</v>
      </c>
      <c r="U7" s="12" t="s">
        <v>38</v>
      </c>
      <c r="V7" s="12" t="s">
        <v>45</v>
      </c>
      <c r="W7" s="25">
        <v>2683</v>
      </c>
      <c r="X7" s="28" t="s">
        <v>35</v>
      </c>
      <c r="Y7" s="28">
        <v>0.06</v>
      </c>
      <c r="Z7" s="28">
        <v>14444</v>
      </c>
      <c r="AA7" s="28" t="s">
        <v>46</v>
      </c>
      <c r="AB7" s="28">
        <v>561</v>
      </c>
      <c r="AC7" s="28">
        <v>802</v>
      </c>
      <c r="AD7" s="28">
        <v>699</v>
      </c>
      <c r="AE7" s="28">
        <v>100</v>
      </c>
      <c r="AF7" s="28">
        <v>89</v>
      </c>
      <c r="AG7" s="28">
        <v>94</v>
      </c>
      <c r="AH7" s="25" t="s">
        <v>42</v>
      </c>
    </row>
    <row r="8" spans="1:40">
      <c r="A8" s="12">
        <v>8</v>
      </c>
      <c r="B8" s="13" t="s">
        <v>50</v>
      </c>
      <c r="C8" s="13" t="s">
        <v>51</v>
      </c>
      <c r="D8" s="13">
        <v>23</v>
      </c>
      <c r="E8" s="12">
        <v>3556</v>
      </c>
      <c r="F8" s="12">
        <v>1738</v>
      </c>
      <c r="G8" s="15">
        <v>-0.5</v>
      </c>
      <c r="H8" s="15" t="s">
        <v>40</v>
      </c>
      <c r="I8" s="12">
        <v>238</v>
      </c>
      <c r="J8" s="12">
        <v>10</v>
      </c>
      <c r="K8" s="12">
        <v>10</v>
      </c>
      <c r="L8" s="16">
        <v>-2.0999999999999996</v>
      </c>
      <c r="M8" s="12">
        <v>1010</v>
      </c>
      <c r="N8" s="12" t="s">
        <v>36</v>
      </c>
      <c r="O8" s="17">
        <v>11500</v>
      </c>
      <c r="P8" s="36">
        <v>5</v>
      </c>
      <c r="Q8" s="12">
        <v>15</v>
      </c>
      <c r="R8" s="34" t="s">
        <v>37</v>
      </c>
      <c r="S8" s="36" t="s">
        <v>37</v>
      </c>
      <c r="T8" s="12" t="s">
        <v>38</v>
      </c>
      <c r="U8" s="12" t="s">
        <v>39</v>
      </c>
      <c r="V8" s="12" t="s">
        <v>38</v>
      </c>
      <c r="W8" s="25">
        <v>1738</v>
      </c>
      <c r="X8" s="28" t="s">
        <v>40</v>
      </c>
      <c r="Y8" s="28">
        <v>-0.4</v>
      </c>
      <c r="Z8" s="28">
        <v>11500</v>
      </c>
      <c r="AA8" s="28">
        <v>14366</v>
      </c>
      <c r="AB8" s="28">
        <v>510</v>
      </c>
      <c r="AC8" s="28">
        <v>729</v>
      </c>
      <c r="AD8" s="28" t="s">
        <v>79</v>
      </c>
      <c r="AE8" s="28">
        <v>92</v>
      </c>
      <c r="AF8" s="28">
        <v>87</v>
      </c>
      <c r="AG8" s="28" t="s">
        <v>79</v>
      </c>
      <c r="AH8" s="25" t="s">
        <v>80</v>
      </c>
    </row>
    <row r="9" spans="1:40">
      <c r="A9" s="12">
        <v>12</v>
      </c>
      <c r="B9" s="18" t="s">
        <v>52</v>
      </c>
      <c r="C9" s="18" t="s">
        <v>53</v>
      </c>
      <c r="D9" s="18">
        <v>28</v>
      </c>
      <c r="E9" s="18">
        <v>17</v>
      </c>
      <c r="F9" s="18">
        <v>785</v>
      </c>
      <c r="G9" s="19">
        <v>0</v>
      </c>
      <c r="H9" s="15" t="s">
        <v>35</v>
      </c>
      <c r="I9" s="12">
        <v>0</v>
      </c>
      <c r="J9" s="12">
        <v>0</v>
      </c>
      <c r="K9" s="17">
        <v>0</v>
      </c>
      <c r="L9" s="16">
        <v>15</v>
      </c>
      <c r="M9" s="12">
        <v>1001</v>
      </c>
      <c r="N9" s="20" t="s">
        <v>36</v>
      </c>
      <c r="O9" s="12">
        <v>15456</v>
      </c>
      <c r="P9" s="17">
        <v>5</v>
      </c>
      <c r="Q9" s="12">
        <v>35</v>
      </c>
      <c r="R9" s="12" t="s">
        <v>37</v>
      </c>
      <c r="S9" s="12" t="s">
        <v>37</v>
      </c>
      <c r="T9" s="12" t="str">
        <f>T8</f>
        <v>N/A</v>
      </c>
      <c r="U9" s="12" t="s">
        <v>54</v>
      </c>
      <c r="V9" s="12" t="s">
        <v>38</v>
      </c>
      <c r="W9" s="26">
        <v>785</v>
      </c>
      <c r="X9" s="28" t="s">
        <v>35</v>
      </c>
      <c r="Y9" s="28">
        <v>-0.03</v>
      </c>
      <c r="Z9" s="28">
        <v>15456</v>
      </c>
      <c r="AA9" s="28" t="s">
        <v>42</v>
      </c>
      <c r="AB9" s="28">
        <v>716</v>
      </c>
      <c r="AC9" s="28">
        <v>1023</v>
      </c>
      <c r="AD9" s="28" t="s">
        <v>79</v>
      </c>
      <c r="AE9" s="28">
        <v>97</v>
      </c>
      <c r="AF9" s="28">
        <v>92</v>
      </c>
      <c r="AG9" s="30" t="s">
        <v>79</v>
      </c>
      <c r="AH9" s="31" t="s">
        <v>55</v>
      </c>
    </row>
    <row r="10" spans="1:40">
      <c r="A10" s="12">
        <v>13</v>
      </c>
      <c r="B10" s="18" t="s">
        <v>52</v>
      </c>
      <c r="C10" s="18" t="s">
        <v>53</v>
      </c>
      <c r="D10" s="18">
        <v>28</v>
      </c>
      <c r="E10" s="18">
        <v>17</v>
      </c>
      <c r="F10" s="18">
        <v>785</v>
      </c>
      <c r="G10" s="19">
        <v>0</v>
      </c>
      <c r="H10" s="15" t="s">
        <v>35</v>
      </c>
      <c r="I10" s="12">
        <v>270</v>
      </c>
      <c r="J10" s="12">
        <v>15</v>
      </c>
      <c r="K10" s="17">
        <v>15</v>
      </c>
      <c r="L10" s="16">
        <v>17</v>
      </c>
      <c r="M10" s="12">
        <v>1005</v>
      </c>
      <c r="N10" s="20" t="s">
        <v>36</v>
      </c>
      <c r="O10" s="12">
        <v>15088</v>
      </c>
      <c r="P10" s="17">
        <v>7</v>
      </c>
      <c r="Q10" s="12">
        <v>35</v>
      </c>
      <c r="R10" s="12" t="s">
        <v>37</v>
      </c>
      <c r="S10" s="12" t="s">
        <v>37</v>
      </c>
      <c r="T10" s="12" t="s">
        <v>38</v>
      </c>
      <c r="U10" s="12" t="s">
        <v>38</v>
      </c>
      <c r="V10" s="12" t="s">
        <v>45</v>
      </c>
      <c r="W10" s="26">
        <v>785</v>
      </c>
      <c r="X10" s="28" t="s">
        <v>35</v>
      </c>
      <c r="Y10" s="28">
        <v>-0.03</v>
      </c>
      <c r="Z10" s="28">
        <v>15088</v>
      </c>
      <c r="AA10" s="28" t="s">
        <v>46</v>
      </c>
      <c r="AB10" s="28">
        <v>499</v>
      </c>
      <c r="AC10" s="28">
        <v>713</v>
      </c>
      <c r="AD10" s="28">
        <v>677</v>
      </c>
      <c r="AE10" s="28">
        <v>98</v>
      </c>
      <c r="AF10" s="28">
        <v>91</v>
      </c>
      <c r="AG10" s="30">
        <v>96</v>
      </c>
      <c r="AH10" s="25" t="s">
        <v>42</v>
      </c>
    </row>
    <row r="11" spans="1:40">
      <c r="A11" s="12">
        <v>18</v>
      </c>
      <c r="B11" s="13" t="s">
        <v>56</v>
      </c>
      <c r="C11" s="13" t="s">
        <v>57</v>
      </c>
      <c r="D11" s="13">
        <v>29</v>
      </c>
      <c r="E11" s="12">
        <v>3112</v>
      </c>
      <c r="F11" s="12">
        <v>2213</v>
      </c>
      <c r="G11" s="15">
        <v>-0.2</v>
      </c>
      <c r="H11" s="15" t="s">
        <v>40</v>
      </c>
      <c r="I11" s="12">
        <v>55</v>
      </c>
      <c r="J11" s="12">
        <v>15</v>
      </c>
      <c r="K11" s="12">
        <v>-8</v>
      </c>
      <c r="L11" s="16">
        <v>27.8</v>
      </c>
      <c r="M11" s="12">
        <v>1021</v>
      </c>
      <c r="N11" s="12" t="s">
        <v>43</v>
      </c>
      <c r="O11" s="36">
        <v>14000</v>
      </c>
      <c r="P11" s="36">
        <v>5</v>
      </c>
      <c r="Q11" s="12">
        <v>15</v>
      </c>
      <c r="R11" s="34" t="s">
        <v>37</v>
      </c>
      <c r="S11" s="12" t="s">
        <v>37</v>
      </c>
      <c r="T11" s="12" t="s">
        <v>38</v>
      </c>
      <c r="U11" s="12" t="s">
        <v>54</v>
      </c>
      <c r="V11" s="12" t="s">
        <v>38</v>
      </c>
      <c r="W11" s="25">
        <v>2213</v>
      </c>
      <c r="X11" s="28" t="s">
        <v>40</v>
      </c>
      <c r="Y11" s="28">
        <v>-0.17</v>
      </c>
      <c r="Z11" s="28">
        <v>14000</v>
      </c>
      <c r="AA11" s="28">
        <v>14478</v>
      </c>
      <c r="AB11" s="28">
        <v>671</v>
      </c>
      <c r="AC11" s="28">
        <v>1102</v>
      </c>
      <c r="AD11" s="28" t="s">
        <v>79</v>
      </c>
      <c r="AE11" s="28">
        <v>102</v>
      </c>
      <c r="AF11" s="28">
        <v>97</v>
      </c>
      <c r="AG11" s="30" t="s">
        <v>79</v>
      </c>
      <c r="AH11" s="25" t="s">
        <v>80</v>
      </c>
    </row>
    <row r="12" spans="1:40">
      <c r="A12" s="12">
        <v>19</v>
      </c>
      <c r="B12" s="12" t="s">
        <v>58</v>
      </c>
      <c r="C12" s="12" t="s">
        <v>59</v>
      </c>
      <c r="D12" s="22">
        <v>15</v>
      </c>
      <c r="E12" s="12">
        <v>10</v>
      </c>
      <c r="F12" s="12">
        <v>3156</v>
      </c>
      <c r="G12" s="12">
        <v>0</v>
      </c>
      <c r="H12" s="12" t="s">
        <v>35</v>
      </c>
      <c r="I12" s="12">
        <v>326</v>
      </c>
      <c r="J12" s="12">
        <v>5</v>
      </c>
      <c r="K12" s="12">
        <v>-5</v>
      </c>
      <c r="L12" s="16">
        <v>5</v>
      </c>
      <c r="M12" s="12">
        <v>993</v>
      </c>
      <c r="N12" s="12" t="s">
        <v>43</v>
      </c>
      <c r="O12" s="12">
        <v>15272</v>
      </c>
      <c r="P12" s="12">
        <v>0</v>
      </c>
      <c r="Q12" s="12">
        <v>35</v>
      </c>
      <c r="R12" s="12" t="s">
        <v>37</v>
      </c>
      <c r="S12" s="12" t="s">
        <v>44</v>
      </c>
      <c r="T12" s="12" t="s">
        <v>45</v>
      </c>
      <c r="U12" s="12" t="s">
        <v>38</v>
      </c>
      <c r="V12" s="12" t="s">
        <v>38</v>
      </c>
      <c r="W12" s="25">
        <v>3156</v>
      </c>
      <c r="X12" s="28" t="s">
        <v>35</v>
      </c>
      <c r="Y12" s="28">
        <v>-0.01</v>
      </c>
      <c r="Z12" s="28">
        <v>15272</v>
      </c>
      <c r="AA12" s="28" t="s">
        <v>46</v>
      </c>
      <c r="AB12" s="28">
        <v>702</v>
      </c>
      <c r="AC12" s="28">
        <v>1269</v>
      </c>
      <c r="AD12" s="28">
        <v>1269</v>
      </c>
      <c r="AE12" s="28">
        <v>96</v>
      </c>
      <c r="AF12" s="28">
        <v>96</v>
      </c>
      <c r="AG12" s="30">
        <v>96</v>
      </c>
      <c r="AH12" s="25" t="s">
        <v>42</v>
      </c>
    </row>
    <row r="13" spans="1:40">
      <c r="A13" s="12">
        <v>22</v>
      </c>
      <c r="B13" s="12" t="s">
        <v>58</v>
      </c>
      <c r="C13" s="12" t="s">
        <v>59</v>
      </c>
      <c r="D13" s="22">
        <v>15</v>
      </c>
      <c r="E13" s="12">
        <v>10</v>
      </c>
      <c r="F13" s="12">
        <v>3156</v>
      </c>
      <c r="G13" s="12">
        <v>0</v>
      </c>
      <c r="H13" s="12" t="s">
        <v>35</v>
      </c>
      <c r="I13" s="12">
        <v>96</v>
      </c>
      <c r="J13" s="12">
        <v>20</v>
      </c>
      <c r="K13" s="12">
        <v>12</v>
      </c>
      <c r="L13" s="16">
        <v>5</v>
      </c>
      <c r="M13" s="12">
        <v>1019</v>
      </c>
      <c r="N13" s="12" t="s">
        <v>43</v>
      </c>
      <c r="O13" s="12">
        <v>12880</v>
      </c>
      <c r="P13" s="36">
        <v>10</v>
      </c>
      <c r="Q13" s="12">
        <v>35</v>
      </c>
      <c r="R13" s="12" t="s">
        <v>37</v>
      </c>
      <c r="S13" s="36" t="s">
        <v>37</v>
      </c>
      <c r="T13" s="12" t="s">
        <v>38</v>
      </c>
      <c r="U13" s="12" t="s">
        <v>54</v>
      </c>
      <c r="V13" s="12" t="s">
        <v>38</v>
      </c>
      <c r="W13" s="25">
        <v>3156</v>
      </c>
      <c r="X13" s="28" t="s">
        <v>35</v>
      </c>
      <c r="Y13" s="28">
        <v>-0.01</v>
      </c>
      <c r="Z13" s="28">
        <v>12880</v>
      </c>
      <c r="AA13" s="28">
        <v>15266</v>
      </c>
      <c r="AB13" s="28">
        <v>513</v>
      </c>
      <c r="AC13" s="28">
        <v>843</v>
      </c>
      <c r="AD13" s="28" t="s">
        <v>79</v>
      </c>
      <c r="AE13" s="28">
        <v>96</v>
      </c>
      <c r="AF13" s="28">
        <v>86</v>
      </c>
      <c r="AG13" s="30" t="s">
        <v>79</v>
      </c>
      <c r="AH13" s="25" t="s">
        <v>80</v>
      </c>
    </row>
    <row r="14" spans="1:40">
      <c r="A14" s="12">
        <v>24</v>
      </c>
      <c r="B14" s="13" t="s">
        <v>60</v>
      </c>
      <c r="C14" s="13" t="s">
        <v>61</v>
      </c>
      <c r="D14" s="14" t="s">
        <v>62</v>
      </c>
      <c r="E14" s="12">
        <v>539</v>
      </c>
      <c r="F14" s="12">
        <v>1900</v>
      </c>
      <c r="G14" s="12">
        <v>-0.2</v>
      </c>
      <c r="H14" s="12" t="s">
        <v>35</v>
      </c>
      <c r="I14" s="12">
        <v>221</v>
      </c>
      <c r="J14" s="12">
        <v>5</v>
      </c>
      <c r="K14" s="12">
        <v>-4</v>
      </c>
      <c r="L14" s="16">
        <v>3.9</v>
      </c>
      <c r="M14" s="12">
        <v>995</v>
      </c>
      <c r="N14" s="12" t="s">
        <v>36</v>
      </c>
      <c r="O14" s="12">
        <v>14168</v>
      </c>
      <c r="P14" s="36">
        <v>5</v>
      </c>
      <c r="Q14" s="12">
        <v>15</v>
      </c>
      <c r="R14" s="34" t="s">
        <v>37</v>
      </c>
      <c r="S14" s="36" t="s">
        <v>37</v>
      </c>
      <c r="T14" s="12" t="s">
        <v>38</v>
      </c>
      <c r="U14" s="12" t="s">
        <v>39</v>
      </c>
      <c r="V14" s="12" t="s">
        <v>38</v>
      </c>
      <c r="W14" s="25">
        <v>1900</v>
      </c>
      <c r="X14" s="28" t="s">
        <v>35</v>
      </c>
      <c r="Y14" s="28">
        <v>-0.13</v>
      </c>
      <c r="Z14" s="28">
        <v>14168</v>
      </c>
      <c r="AA14" s="28">
        <v>14366</v>
      </c>
      <c r="AB14" s="28">
        <v>615</v>
      </c>
      <c r="AC14" s="28">
        <v>879</v>
      </c>
      <c r="AD14" s="28" t="s">
        <v>79</v>
      </c>
      <c r="AE14" s="28">
        <v>102</v>
      </c>
      <c r="AF14" s="28">
        <v>97</v>
      </c>
      <c r="AG14" s="30" t="s">
        <v>79</v>
      </c>
      <c r="AH14" s="25" t="s">
        <v>80</v>
      </c>
    </row>
    <row r="15" spans="1:40">
      <c r="A15" s="12">
        <v>25</v>
      </c>
      <c r="B15" s="13" t="s">
        <v>60</v>
      </c>
      <c r="C15" s="13" t="s">
        <v>61</v>
      </c>
      <c r="D15" s="14" t="s">
        <v>62</v>
      </c>
      <c r="E15" s="12">
        <v>539</v>
      </c>
      <c r="F15" s="12">
        <v>1900</v>
      </c>
      <c r="G15" s="12">
        <v>-0.2</v>
      </c>
      <c r="H15" s="12" t="s">
        <v>35</v>
      </c>
      <c r="I15" s="12">
        <v>211</v>
      </c>
      <c r="J15" s="12">
        <v>5</v>
      </c>
      <c r="K15" s="12">
        <v>-4</v>
      </c>
      <c r="L15" s="16">
        <v>23.9</v>
      </c>
      <c r="M15" s="12">
        <v>990</v>
      </c>
      <c r="N15" s="12" t="s">
        <v>43</v>
      </c>
      <c r="O15" s="12">
        <v>13708</v>
      </c>
      <c r="P15" s="12">
        <v>15</v>
      </c>
      <c r="Q15" s="12">
        <v>35</v>
      </c>
      <c r="R15" s="12" t="s">
        <v>37</v>
      </c>
      <c r="S15" s="12" t="s">
        <v>37</v>
      </c>
      <c r="T15" s="12" t="s">
        <v>38</v>
      </c>
      <c r="U15" s="12" t="s">
        <v>38</v>
      </c>
      <c r="V15" s="12" t="s">
        <v>45</v>
      </c>
      <c r="W15" s="25">
        <v>1900</v>
      </c>
      <c r="X15" s="28" t="s">
        <v>35</v>
      </c>
      <c r="Y15" s="28">
        <v>-0.13</v>
      </c>
      <c r="Z15" s="28">
        <v>13708</v>
      </c>
      <c r="AA15" s="28" t="s">
        <v>46</v>
      </c>
      <c r="AB15" s="28">
        <v>681</v>
      </c>
      <c r="AC15" s="28">
        <v>1119</v>
      </c>
      <c r="AD15" s="28">
        <v>897</v>
      </c>
      <c r="AE15" s="28">
        <v>102</v>
      </c>
      <c r="AF15" s="28">
        <v>87</v>
      </c>
      <c r="AG15" s="30">
        <v>92</v>
      </c>
      <c r="AH15" s="25" t="s">
        <v>63</v>
      </c>
    </row>
    <row r="16" spans="1:40">
      <c r="A16" s="12">
        <v>26</v>
      </c>
      <c r="B16" s="12" t="s">
        <v>64</v>
      </c>
      <c r="C16" s="12" t="s">
        <v>65</v>
      </c>
      <c r="D16" s="22" t="s">
        <v>66</v>
      </c>
      <c r="E16" s="12">
        <v>36</v>
      </c>
      <c r="F16" s="12">
        <v>1499</v>
      </c>
      <c r="G16" s="12">
        <v>0.2</v>
      </c>
      <c r="H16" s="12" t="s">
        <v>40</v>
      </c>
      <c r="I16" s="12">
        <v>186</v>
      </c>
      <c r="J16" s="12">
        <v>10</v>
      </c>
      <c r="K16" s="12">
        <v>-10</v>
      </c>
      <c r="L16" s="16">
        <v>5</v>
      </c>
      <c r="M16" s="12">
        <v>1011</v>
      </c>
      <c r="N16" s="12" t="s">
        <v>36</v>
      </c>
      <c r="O16" s="12">
        <v>15180</v>
      </c>
      <c r="P16" s="12">
        <v>0</v>
      </c>
      <c r="Q16" s="12">
        <v>15</v>
      </c>
      <c r="R16" s="12" t="s">
        <v>44</v>
      </c>
      <c r="S16" s="12" t="s">
        <v>44</v>
      </c>
      <c r="T16" s="12" t="s">
        <v>45</v>
      </c>
      <c r="U16" s="12" t="s">
        <v>38</v>
      </c>
      <c r="V16" s="12" t="s">
        <v>38</v>
      </c>
      <c r="W16" s="25">
        <v>1499</v>
      </c>
      <c r="X16" s="28" t="s">
        <v>40</v>
      </c>
      <c r="Y16" s="28">
        <v>0.22</v>
      </c>
      <c r="Z16" s="28">
        <v>15180</v>
      </c>
      <c r="AA16" s="28" t="s">
        <v>67</v>
      </c>
      <c r="AB16" s="28">
        <v>879</v>
      </c>
      <c r="AC16" s="28">
        <v>1457</v>
      </c>
      <c r="AD16" s="28">
        <v>1457</v>
      </c>
      <c r="AE16" s="28">
        <v>111</v>
      </c>
      <c r="AF16" s="28">
        <v>111</v>
      </c>
      <c r="AG16" s="30">
        <v>111</v>
      </c>
      <c r="AH16" s="25" t="s">
        <v>42</v>
      </c>
    </row>
    <row r="17" spans="1:34">
      <c r="A17" s="12">
        <v>28</v>
      </c>
      <c r="B17" s="12" t="s">
        <v>64</v>
      </c>
      <c r="C17" s="12" t="s">
        <v>65</v>
      </c>
      <c r="D17" s="22" t="s">
        <v>66</v>
      </c>
      <c r="E17" s="12">
        <v>36</v>
      </c>
      <c r="F17" s="12">
        <v>1499</v>
      </c>
      <c r="G17" s="12">
        <v>0.2</v>
      </c>
      <c r="H17" s="12" t="s">
        <v>40</v>
      </c>
      <c r="I17" s="12">
        <v>76</v>
      </c>
      <c r="J17" s="12">
        <v>20</v>
      </c>
      <c r="K17" s="12">
        <v>8</v>
      </c>
      <c r="L17" s="16">
        <v>5</v>
      </c>
      <c r="M17" s="12">
        <v>991</v>
      </c>
      <c r="N17" s="12" t="s">
        <v>43</v>
      </c>
      <c r="O17" s="12">
        <v>12880</v>
      </c>
      <c r="P17" s="36">
        <v>5</v>
      </c>
      <c r="Q17" s="12">
        <v>35</v>
      </c>
      <c r="R17" s="12" t="s">
        <v>37</v>
      </c>
      <c r="S17" s="36" t="s">
        <v>37</v>
      </c>
      <c r="T17" s="12" t="s">
        <v>38</v>
      </c>
      <c r="U17" s="12" t="s">
        <v>54</v>
      </c>
      <c r="V17" s="12" t="s">
        <v>38</v>
      </c>
      <c r="W17" s="25">
        <v>1499</v>
      </c>
      <c r="X17" s="28" t="s">
        <v>40</v>
      </c>
      <c r="Y17" s="28">
        <v>0.22</v>
      </c>
      <c r="Z17" s="28">
        <v>12880</v>
      </c>
      <c r="AA17" s="28">
        <v>15266</v>
      </c>
      <c r="AB17" s="28">
        <v>468</v>
      </c>
      <c r="AC17" s="28">
        <v>769</v>
      </c>
      <c r="AD17" s="28" t="s">
        <v>79</v>
      </c>
      <c r="AE17" s="28">
        <v>91</v>
      </c>
      <c r="AF17" s="28">
        <v>86</v>
      </c>
      <c r="AG17" s="30" t="s">
        <v>79</v>
      </c>
      <c r="AH17" s="25" t="s">
        <v>80</v>
      </c>
    </row>
  </sheetData>
  <autoFilter ref="C1:AH17" xr:uid="{469641F3-A0EA-4DB0-A381-6CD7F06B0098}"/>
  <mergeCells count="1">
    <mergeCell ref="A2:AK2"/>
  </mergeCells>
  <conditionalFormatting sqref="T1:V1">
    <cfRule type="containsText" dxfId="4" priority="3" operator="containsText" text="N/A">
      <formula>NOT(ISERROR(SEARCH("N/A",T1)))</formula>
    </cfRule>
    <cfRule type="cellIs" dxfId="3" priority="5" operator="equal">
      <formula>"On"</formula>
    </cfRule>
  </conditionalFormatting>
  <conditionalFormatting sqref="T3:V1048576">
    <cfRule type="containsText" dxfId="2" priority="2" operator="containsText" text="N/A">
      <formula>NOT(ISERROR(SEARCH("N/A",T3)))</formula>
    </cfRule>
  </conditionalFormatting>
  <conditionalFormatting sqref="T2:Y2">
    <cfRule type="containsBlanks" dxfId="1" priority="1">
      <formula>LEN(TRIM(T2))=0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248E7C-E75C-4A15-9C68-9AF9BC12118B}">
          <x14:formula1>
            <xm:f>'https://qantas-my.sharepoint.com/personal/syedzaidi_qantas_com_au/Documents/Aerodata Testing/2. Landing/[Q300 Landing Non Normal Test Cases.xlsx]Sheet2'!#REF!</xm:f>
          </x14:formula1>
          <xm:sqref>U2:Y2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A0AF-14A5-4378-8C55-9BD31B0A702B}">
  <dimension ref="A1:V13"/>
  <sheetViews>
    <sheetView workbookViewId="0">
      <selection activeCell="H21" sqref="H20:H21"/>
    </sheetView>
  </sheetViews>
  <sheetFormatPr defaultRowHeight="14.5"/>
  <cols>
    <col min="1" max="1" width="12" bestFit="1" customWidth="1"/>
    <col min="2" max="2" width="9.7265625" bestFit="1" customWidth="1"/>
    <col min="3" max="3" width="10" bestFit="1" customWidth="1"/>
    <col min="4" max="4" width="8.26953125" bestFit="1" customWidth="1"/>
    <col min="5" max="5" width="9.7265625" bestFit="1" customWidth="1"/>
    <col min="6" max="6" width="10" bestFit="1" customWidth="1"/>
    <col min="7" max="7" width="8.26953125" bestFit="1" customWidth="1"/>
    <col min="8" max="8" width="9.7265625" bestFit="1" customWidth="1"/>
    <col min="9" max="9" width="10" bestFit="1" customWidth="1"/>
    <col min="10" max="10" width="8.26953125" bestFit="1" customWidth="1"/>
    <col min="11" max="11" width="9.7265625" bestFit="1" customWidth="1"/>
    <col min="12" max="12" width="10" bestFit="1" customWidth="1"/>
    <col min="13" max="13" width="8.26953125" bestFit="1" customWidth="1"/>
    <col min="14" max="14" width="9.7265625" bestFit="1" customWidth="1"/>
    <col min="15" max="15" width="10" bestFit="1" customWidth="1"/>
    <col min="16" max="16" width="8.26953125" bestFit="1" customWidth="1"/>
    <col min="17" max="17" width="9.7265625" bestFit="1" customWidth="1"/>
    <col min="18" max="18" width="10" bestFit="1" customWidth="1"/>
    <col min="19" max="19" width="8.26953125" bestFit="1" customWidth="1"/>
    <col min="20" max="20" width="9.7265625" bestFit="1" customWidth="1"/>
    <col min="21" max="21" width="10" bestFit="1" customWidth="1"/>
    <col min="22" max="22" width="8.26953125" bestFit="1" customWidth="1"/>
  </cols>
  <sheetData>
    <row r="1" spans="1:22">
      <c r="A1" s="50" t="s">
        <v>83</v>
      </c>
      <c r="B1" s="47" t="s">
        <v>23</v>
      </c>
      <c r="C1" s="48"/>
      <c r="D1" s="49"/>
      <c r="E1" s="47" t="s">
        <v>24</v>
      </c>
      <c r="F1" s="48"/>
      <c r="G1" s="49"/>
      <c r="H1" s="47" t="s">
        <v>25</v>
      </c>
      <c r="I1" s="48"/>
      <c r="J1" s="49"/>
      <c r="K1" s="47" t="s">
        <v>26</v>
      </c>
      <c r="L1" s="48"/>
      <c r="M1" s="49"/>
      <c r="N1" s="47" t="s">
        <v>27</v>
      </c>
      <c r="O1" s="48"/>
      <c r="P1" s="49"/>
      <c r="Q1" s="47" t="s">
        <v>81</v>
      </c>
      <c r="R1" s="48"/>
      <c r="S1" s="49"/>
      <c r="T1" s="47" t="s">
        <v>82</v>
      </c>
      <c r="U1" s="48"/>
      <c r="V1" s="49"/>
    </row>
    <row r="2" spans="1:22">
      <c r="A2" s="51"/>
      <c r="B2" s="37" t="s">
        <v>89</v>
      </c>
      <c r="C2" s="37" t="s">
        <v>90</v>
      </c>
      <c r="D2" s="37" t="s">
        <v>91</v>
      </c>
      <c r="E2" s="37" t="s">
        <v>89</v>
      </c>
      <c r="F2" s="37" t="s">
        <v>90</v>
      </c>
      <c r="G2" s="37" t="s">
        <v>91</v>
      </c>
      <c r="H2" s="37" t="s">
        <v>89</v>
      </c>
      <c r="I2" s="37" t="s">
        <v>90</v>
      </c>
      <c r="J2" s="37" t="s">
        <v>91</v>
      </c>
      <c r="K2" s="37" t="s">
        <v>89</v>
      </c>
      <c r="L2" s="37" t="s">
        <v>90</v>
      </c>
      <c r="M2" s="37" t="s">
        <v>91</v>
      </c>
      <c r="N2" s="37" t="s">
        <v>89</v>
      </c>
      <c r="O2" s="37" t="s">
        <v>90</v>
      </c>
      <c r="P2" s="37" t="s">
        <v>91</v>
      </c>
      <c r="Q2" s="37" t="s">
        <v>89</v>
      </c>
      <c r="R2" s="37" t="s">
        <v>90</v>
      </c>
      <c r="S2" s="37" t="s">
        <v>91</v>
      </c>
      <c r="T2" s="37" t="s">
        <v>89</v>
      </c>
      <c r="U2" s="37" t="s">
        <v>90</v>
      </c>
      <c r="V2" s="37" t="s">
        <v>91</v>
      </c>
    </row>
    <row r="3" spans="1:22">
      <c r="A3" s="41" t="s">
        <v>84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>
      <c r="A4" s="41" t="s">
        <v>85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>
      <c r="A5" s="41" t="s">
        <v>86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>
      <c r="A6" s="37" t="s">
        <v>87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>
      <c r="A7" s="41" t="s">
        <v>84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>
      <c r="A8" s="41" t="s">
        <v>85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>
      <c r="A9" s="41" t="s">
        <v>86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>
      <c r="A10" s="37" t="s">
        <v>88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>
      <c r="A11" s="41" t="s">
        <v>84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>
      <c r="A12" s="41" t="s">
        <v>85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>
      <c r="A13" s="41" t="s">
        <v>86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</sheetData>
  <mergeCells count="8">
    <mergeCell ref="T1:V1"/>
    <mergeCell ref="A1:A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1C68-A92B-416C-B5E5-A1BFD932E489}">
  <dimension ref="A1:AI11"/>
  <sheetViews>
    <sheetView tabSelected="1" topLeftCell="R1" zoomScale="85" zoomScaleNormal="85" workbookViewId="0">
      <pane ySplit="1" topLeftCell="A2" activePane="bottomLeft" state="frozen"/>
      <selection pane="bottomLeft" activeCell="T1" sqref="T1"/>
    </sheetView>
  </sheetViews>
  <sheetFormatPr defaultRowHeight="14.5"/>
  <cols>
    <col min="1" max="1" width="24.7265625" bestFit="1" customWidth="1"/>
    <col min="2" max="2" width="19.26953125" bestFit="1" customWidth="1"/>
    <col min="3" max="3" width="18.1796875" bestFit="1" customWidth="1"/>
    <col min="4" max="4" width="18.7265625" bestFit="1" customWidth="1"/>
    <col min="5" max="5" width="20.453125" hidden="1" customWidth="1"/>
    <col min="6" max="6" width="14.1796875" hidden="1" customWidth="1"/>
    <col min="7" max="7" width="16.26953125" hidden="1" customWidth="1"/>
    <col min="8" max="8" width="34.54296875" hidden="1" customWidth="1"/>
    <col min="9" max="9" width="20.26953125" bestFit="1" customWidth="1"/>
    <col min="10" max="10" width="17.453125" bestFit="1" customWidth="1"/>
    <col min="11" max="11" width="18.81640625" bestFit="1" customWidth="1"/>
    <col min="12" max="12" width="15.7265625" bestFit="1" customWidth="1"/>
    <col min="13" max="13" width="14.7265625" bestFit="1" customWidth="1"/>
    <col min="14" max="14" width="18.7265625" bestFit="1" customWidth="1"/>
    <col min="15" max="15" width="17.54296875" bestFit="1" customWidth="1"/>
    <col min="16" max="16" width="25.81640625" bestFit="1" customWidth="1"/>
    <col min="17" max="17" width="15.7265625" bestFit="1" customWidth="1"/>
    <col min="18" max="18" width="56.26953125" bestFit="1" customWidth="1"/>
    <col min="19" max="19" width="21.81640625" bestFit="1" customWidth="1"/>
    <col min="20" max="20" width="56.26953125" bestFit="1" customWidth="1"/>
    <col min="21" max="21" width="17.7265625" bestFit="1" customWidth="1"/>
    <col min="22" max="22" width="24" bestFit="1" customWidth="1"/>
    <col min="23" max="23" width="16.26953125" bestFit="1" customWidth="1"/>
    <col min="24" max="24" width="14.7265625" bestFit="1" customWidth="1"/>
    <col min="25" max="25" width="16.7265625" bestFit="1" customWidth="1"/>
    <col min="26" max="27" width="14.1796875" bestFit="1" customWidth="1"/>
    <col min="28" max="28" width="18.7265625" bestFit="1" customWidth="1"/>
    <col min="29" max="29" width="15.54296875" bestFit="1" customWidth="1"/>
    <col min="30" max="30" width="15.7265625" bestFit="1" customWidth="1"/>
    <col min="31" max="31" width="20.453125" bestFit="1" customWidth="1"/>
    <col min="32" max="34" width="20.453125" customWidth="1"/>
    <col min="35" max="35" width="26.7265625" style="32" bestFit="1" customWidth="1"/>
    <col min="36" max="36" width="18.7265625" bestFit="1" customWidth="1"/>
  </cols>
  <sheetData>
    <row r="1" spans="1:35" ht="3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3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78</v>
      </c>
      <c r="Q1" s="7" t="s">
        <v>15</v>
      </c>
      <c r="R1" s="7" t="s">
        <v>16</v>
      </c>
      <c r="S1" s="7" t="s">
        <v>17</v>
      </c>
      <c r="T1" s="52" t="s">
        <v>98</v>
      </c>
      <c r="U1" s="10" t="s">
        <v>21</v>
      </c>
      <c r="V1" s="10" t="s">
        <v>7</v>
      </c>
      <c r="W1" s="10" t="s">
        <v>6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95</v>
      </c>
      <c r="AG1" s="10" t="s">
        <v>96</v>
      </c>
      <c r="AH1" s="10" t="s">
        <v>97</v>
      </c>
      <c r="AI1" s="10" t="s">
        <v>30</v>
      </c>
    </row>
    <row r="2" spans="1:35">
      <c r="A2" s="12">
        <v>1</v>
      </c>
      <c r="B2" s="13" t="s">
        <v>32</v>
      </c>
      <c r="C2" s="13" t="s">
        <v>33</v>
      </c>
      <c r="D2" s="14" t="s">
        <v>34</v>
      </c>
      <c r="E2" s="12">
        <v>21</v>
      </c>
      <c r="F2" s="12">
        <v>3962</v>
      </c>
      <c r="G2" s="15">
        <v>-0.2</v>
      </c>
      <c r="H2" s="15" t="s">
        <v>35</v>
      </c>
      <c r="I2" s="12">
        <v>85</v>
      </c>
      <c r="J2" s="12">
        <v>15</v>
      </c>
      <c r="K2" s="12">
        <v>-5</v>
      </c>
      <c r="L2" s="16">
        <v>34</v>
      </c>
      <c r="M2" s="12">
        <v>1025</v>
      </c>
      <c r="N2" s="12" t="s">
        <v>43</v>
      </c>
      <c r="O2" s="12">
        <v>14720</v>
      </c>
      <c r="P2" s="34">
        <v>10</v>
      </c>
      <c r="Q2" s="12">
        <v>15</v>
      </c>
      <c r="R2" s="12" t="s">
        <v>44</v>
      </c>
      <c r="S2" s="12" t="s">
        <v>37</v>
      </c>
      <c r="T2" s="12" t="s">
        <v>68</v>
      </c>
      <c r="U2" s="24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>
      <c r="A3" s="12">
        <v>2</v>
      </c>
      <c r="B3" s="12" t="s">
        <v>48</v>
      </c>
      <c r="C3" s="12" t="s">
        <v>49</v>
      </c>
      <c r="D3" s="12">
        <v>35</v>
      </c>
      <c r="E3" s="12">
        <v>1886</v>
      </c>
      <c r="F3" s="12">
        <v>2683</v>
      </c>
      <c r="G3" s="15">
        <v>0.1</v>
      </c>
      <c r="H3" s="15" t="s">
        <v>35</v>
      </c>
      <c r="I3" s="12">
        <v>350</v>
      </c>
      <c r="J3" s="12">
        <v>5</v>
      </c>
      <c r="K3" s="12">
        <v>5</v>
      </c>
      <c r="L3" s="16">
        <v>1.2000000000000002</v>
      </c>
      <c r="M3" s="12">
        <v>1027</v>
      </c>
      <c r="N3" s="12" t="s">
        <v>43</v>
      </c>
      <c r="O3" s="12">
        <v>15272</v>
      </c>
      <c r="P3" s="12">
        <v>0</v>
      </c>
      <c r="Q3" s="12">
        <v>15</v>
      </c>
      <c r="R3" s="12" t="s">
        <v>37</v>
      </c>
      <c r="S3" s="12" t="s">
        <v>37</v>
      </c>
      <c r="T3" s="12" t="s">
        <v>73</v>
      </c>
      <c r="U3" s="12"/>
      <c r="V3" s="12"/>
      <c r="W3" s="12"/>
      <c r="X3" s="12"/>
      <c r="Y3" s="12"/>
      <c r="Z3" s="17"/>
      <c r="AA3" s="17"/>
      <c r="AB3" s="17"/>
      <c r="AC3" s="17"/>
      <c r="AD3" s="17"/>
      <c r="AE3" s="12"/>
      <c r="AF3" s="43"/>
      <c r="AG3" s="43"/>
      <c r="AH3" s="43"/>
      <c r="AI3" s="28"/>
    </row>
    <row r="4" spans="1:35">
      <c r="A4" s="12">
        <v>3</v>
      </c>
      <c r="B4" s="13" t="s">
        <v>50</v>
      </c>
      <c r="C4" s="13" t="s">
        <v>51</v>
      </c>
      <c r="D4" s="13">
        <v>23</v>
      </c>
      <c r="E4" s="12">
        <v>3556</v>
      </c>
      <c r="F4" s="12">
        <v>1738</v>
      </c>
      <c r="G4" s="15">
        <v>-0.5</v>
      </c>
      <c r="H4" s="15" t="s">
        <v>40</v>
      </c>
      <c r="I4" s="12">
        <v>238</v>
      </c>
      <c r="J4" s="12">
        <v>10</v>
      </c>
      <c r="K4" s="12">
        <v>10</v>
      </c>
      <c r="L4" s="16">
        <v>-2.0999999999999996</v>
      </c>
      <c r="M4" s="12">
        <v>1010</v>
      </c>
      <c r="N4" s="12" t="s">
        <v>36</v>
      </c>
      <c r="O4" s="17">
        <v>11500</v>
      </c>
      <c r="P4" s="12">
        <v>0</v>
      </c>
      <c r="Q4" s="12">
        <v>15</v>
      </c>
      <c r="R4" s="12" t="s">
        <v>44</v>
      </c>
      <c r="S4" s="12" t="s">
        <v>44</v>
      </c>
      <c r="T4" s="12" t="s">
        <v>72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>
      <c r="A5" s="12">
        <v>4</v>
      </c>
      <c r="B5" s="13" t="s">
        <v>50</v>
      </c>
      <c r="C5" s="13" t="s">
        <v>51</v>
      </c>
      <c r="D5" s="13">
        <v>23</v>
      </c>
      <c r="E5" s="12">
        <v>3556</v>
      </c>
      <c r="F5" s="12">
        <v>1738</v>
      </c>
      <c r="G5" s="15">
        <v>-0.5</v>
      </c>
      <c r="H5" s="15" t="s">
        <v>40</v>
      </c>
      <c r="I5" s="12">
        <v>128</v>
      </c>
      <c r="J5" s="12">
        <v>10</v>
      </c>
      <c r="K5" s="12">
        <v>-1</v>
      </c>
      <c r="L5" s="16">
        <v>25.9</v>
      </c>
      <c r="M5" s="12">
        <v>1020</v>
      </c>
      <c r="N5" s="12" t="s">
        <v>36</v>
      </c>
      <c r="O5" s="12">
        <v>14628</v>
      </c>
      <c r="P5" s="34">
        <v>10</v>
      </c>
      <c r="Q5" s="34">
        <v>15</v>
      </c>
      <c r="R5" s="12" t="s">
        <v>37</v>
      </c>
      <c r="S5" s="12" t="s">
        <v>37</v>
      </c>
      <c r="T5" s="12" t="s">
        <v>74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21"/>
      <c r="AF5" s="21"/>
      <c r="AG5" s="21"/>
      <c r="AH5" s="21"/>
      <c r="AI5" s="12"/>
    </row>
    <row r="6" spans="1:35">
      <c r="A6" s="12">
        <v>5</v>
      </c>
      <c r="B6" s="18" t="s">
        <v>52</v>
      </c>
      <c r="C6" s="18" t="s">
        <v>53</v>
      </c>
      <c r="D6" s="18">
        <v>28</v>
      </c>
      <c r="E6" s="18">
        <v>17</v>
      </c>
      <c r="F6" s="18">
        <v>785</v>
      </c>
      <c r="G6" s="19">
        <v>0</v>
      </c>
      <c r="H6" s="15" t="s">
        <v>35</v>
      </c>
      <c r="I6" s="12">
        <v>30</v>
      </c>
      <c r="J6" s="12">
        <v>10</v>
      </c>
      <c r="K6" s="17">
        <v>-3</v>
      </c>
      <c r="L6" s="35">
        <v>5</v>
      </c>
      <c r="M6" s="12">
        <v>999</v>
      </c>
      <c r="N6" s="20" t="s">
        <v>36</v>
      </c>
      <c r="O6" s="12">
        <v>12420</v>
      </c>
      <c r="P6" s="34">
        <v>0</v>
      </c>
      <c r="Q6" s="34">
        <v>15</v>
      </c>
      <c r="R6" s="12" t="s">
        <v>37</v>
      </c>
      <c r="S6" s="34" t="s">
        <v>44</v>
      </c>
      <c r="T6" s="12" t="s">
        <v>71</v>
      </c>
      <c r="U6" s="17"/>
      <c r="V6" s="12"/>
      <c r="W6" s="12"/>
      <c r="X6" s="12"/>
      <c r="Y6" s="12"/>
      <c r="Z6" s="12"/>
      <c r="AA6" s="12"/>
      <c r="AB6" s="12"/>
      <c r="AC6" s="12"/>
      <c r="AD6" s="12"/>
      <c r="AE6" s="21"/>
      <c r="AF6" s="21"/>
      <c r="AG6" s="21"/>
      <c r="AH6" s="21"/>
      <c r="AI6" s="33"/>
    </row>
    <row r="7" spans="1:35">
      <c r="A7" s="12">
        <v>6</v>
      </c>
      <c r="B7" s="13" t="s">
        <v>56</v>
      </c>
      <c r="C7" s="13" t="s">
        <v>57</v>
      </c>
      <c r="D7" s="13">
        <v>29</v>
      </c>
      <c r="E7" s="12">
        <v>3112</v>
      </c>
      <c r="F7" s="12">
        <v>2213</v>
      </c>
      <c r="G7" s="15">
        <v>-0.2</v>
      </c>
      <c r="H7" s="15" t="s">
        <v>40</v>
      </c>
      <c r="I7" s="12">
        <v>255</v>
      </c>
      <c r="J7" s="12">
        <v>15</v>
      </c>
      <c r="K7" s="12">
        <v>12</v>
      </c>
      <c r="L7" s="16">
        <v>-1.2000000000000002</v>
      </c>
      <c r="M7" s="12">
        <v>1018</v>
      </c>
      <c r="N7" s="12" t="s">
        <v>36</v>
      </c>
      <c r="O7" s="12">
        <v>13524</v>
      </c>
      <c r="P7" s="12">
        <v>0</v>
      </c>
      <c r="Q7" s="12">
        <v>15</v>
      </c>
      <c r="R7" s="12" t="s">
        <v>44</v>
      </c>
      <c r="S7" s="12" t="s">
        <v>44</v>
      </c>
      <c r="T7" s="12" t="s">
        <v>69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21"/>
      <c r="AF7" s="21"/>
      <c r="AG7" s="21"/>
      <c r="AH7" s="21"/>
      <c r="AI7" s="12"/>
    </row>
    <row r="8" spans="1:35">
      <c r="A8" s="12">
        <v>7</v>
      </c>
      <c r="B8" s="12" t="s">
        <v>58</v>
      </c>
      <c r="C8" s="12" t="s">
        <v>59</v>
      </c>
      <c r="D8" s="22">
        <v>15</v>
      </c>
      <c r="E8" s="12">
        <v>10</v>
      </c>
      <c r="F8" s="12">
        <v>3156</v>
      </c>
      <c r="G8" s="12">
        <v>0</v>
      </c>
      <c r="H8" s="12" t="s">
        <v>35</v>
      </c>
      <c r="I8" s="12">
        <v>316</v>
      </c>
      <c r="J8" s="12">
        <v>15</v>
      </c>
      <c r="K8" s="12">
        <v>-15</v>
      </c>
      <c r="L8" s="16">
        <v>19</v>
      </c>
      <c r="M8" s="12">
        <v>999</v>
      </c>
      <c r="N8" s="12" t="s">
        <v>43</v>
      </c>
      <c r="O8" s="12">
        <v>14720</v>
      </c>
      <c r="P8" s="34">
        <v>10</v>
      </c>
      <c r="Q8" s="12">
        <v>35</v>
      </c>
      <c r="R8" s="12" t="s">
        <v>37</v>
      </c>
      <c r="S8" s="12" t="s">
        <v>37</v>
      </c>
      <c r="T8" s="12" t="s">
        <v>75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21"/>
      <c r="AF8" s="21"/>
      <c r="AG8" s="21"/>
      <c r="AH8" s="21"/>
      <c r="AI8" s="12"/>
    </row>
    <row r="9" spans="1:35">
      <c r="A9" s="12">
        <v>8</v>
      </c>
      <c r="B9" s="13" t="s">
        <v>60</v>
      </c>
      <c r="C9" s="13" t="s">
        <v>61</v>
      </c>
      <c r="D9" s="14" t="s">
        <v>62</v>
      </c>
      <c r="E9" s="12">
        <v>539</v>
      </c>
      <c r="F9" s="12">
        <v>1900</v>
      </c>
      <c r="G9" s="12">
        <v>-0.2</v>
      </c>
      <c r="H9" s="12" t="s">
        <v>35</v>
      </c>
      <c r="I9" s="12">
        <v>1</v>
      </c>
      <c r="J9" s="12">
        <v>25</v>
      </c>
      <c r="K9" s="12">
        <v>9</v>
      </c>
      <c r="L9" s="16">
        <v>3.9</v>
      </c>
      <c r="M9" s="12">
        <v>1013</v>
      </c>
      <c r="N9" s="12" t="s">
        <v>36</v>
      </c>
      <c r="O9" s="12">
        <v>11776</v>
      </c>
      <c r="P9" s="12">
        <v>0</v>
      </c>
      <c r="Q9" s="12">
        <v>15</v>
      </c>
      <c r="R9" s="12" t="s">
        <v>44</v>
      </c>
      <c r="S9" s="12" t="s">
        <v>44</v>
      </c>
      <c r="T9" s="12" t="s">
        <v>76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21"/>
      <c r="AF9" s="21"/>
      <c r="AG9" s="21"/>
      <c r="AH9" s="21"/>
      <c r="AI9" s="12"/>
    </row>
    <row r="10" spans="1:35">
      <c r="A10" s="12">
        <v>9</v>
      </c>
      <c r="B10" s="12" t="s">
        <v>64</v>
      </c>
      <c r="C10" s="12" t="s">
        <v>65</v>
      </c>
      <c r="D10" s="22" t="s">
        <v>66</v>
      </c>
      <c r="E10" s="12">
        <v>36</v>
      </c>
      <c r="F10" s="12">
        <v>1499</v>
      </c>
      <c r="G10" s="12">
        <v>0.2</v>
      </c>
      <c r="H10" s="12" t="s">
        <v>40</v>
      </c>
      <c r="I10" s="12">
        <v>176</v>
      </c>
      <c r="J10" s="12">
        <v>5</v>
      </c>
      <c r="K10" s="12">
        <v>-5</v>
      </c>
      <c r="L10" s="16">
        <v>5</v>
      </c>
      <c r="M10" s="12">
        <v>996</v>
      </c>
      <c r="N10" s="12" t="s">
        <v>43</v>
      </c>
      <c r="O10" s="12">
        <v>14904</v>
      </c>
      <c r="P10" s="12">
        <v>0</v>
      </c>
      <c r="Q10" s="12">
        <v>35</v>
      </c>
      <c r="R10" s="12" t="s">
        <v>37</v>
      </c>
      <c r="S10" s="12" t="s">
        <v>44</v>
      </c>
      <c r="T10" s="12" t="s">
        <v>70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21"/>
      <c r="AF10" s="21"/>
      <c r="AG10" s="21"/>
      <c r="AH10" s="21"/>
      <c r="AI10" s="12"/>
    </row>
    <row r="11" spans="1:35">
      <c r="A11" s="12">
        <v>10</v>
      </c>
      <c r="B11" s="12" t="s">
        <v>64</v>
      </c>
      <c r="C11" s="12" t="s">
        <v>65</v>
      </c>
      <c r="D11" s="22" t="s">
        <v>66</v>
      </c>
      <c r="E11" s="12">
        <v>36</v>
      </c>
      <c r="F11" s="12">
        <v>1499</v>
      </c>
      <c r="G11" s="12">
        <v>0.2</v>
      </c>
      <c r="H11" s="12" t="s">
        <v>40</v>
      </c>
      <c r="I11" s="12">
        <v>166</v>
      </c>
      <c r="J11" s="12">
        <v>10</v>
      </c>
      <c r="K11" s="12">
        <v>-9</v>
      </c>
      <c r="L11" s="16">
        <v>21</v>
      </c>
      <c r="M11" s="12">
        <v>1006</v>
      </c>
      <c r="N11" s="12" t="s">
        <v>36</v>
      </c>
      <c r="O11" s="12">
        <v>14444</v>
      </c>
      <c r="P11" s="34">
        <v>10</v>
      </c>
      <c r="Q11" s="12">
        <v>35</v>
      </c>
      <c r="R11" s="12" t="s">
        <v>37</v>
      </c>
      <c r="S11" s="12" t="s">
        <v>37</v>
      </c>
      <c r="T11" s="12" t="s">
        <v>77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21"/>
      <c r="AF11" s="21"/>
      <c r="AG11" s="21"/>
      <c r="AH11" s="21"/>
      <c r="AI11" s="12"/>
    </row>
  </sheetData>
  <autoFilter ref="A1:AI11" xr:uid="{69B1A516-69B6-40DD-9F4B-6C0D07C3A346}"/>
  <conditionalFormatting sqref="T2:T11">
    <cfRule type="containsBlanks" dxfId="0" priority="1">
      <formula>LEN(TRIM(T2))=0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8DCA39-9126-4918-ADEA-45ABE54F48D4}">
          <x14:formula1>
            <xm:f>'https://qantas-my.sharepoint.com/personal/syedzaidi_qantas_com_au/Documents/Aerodata Testing/2. Landing/[Q300 Landing Non Normal Test Cases.xlsx]Sheet2'!#REF!</xm:f>
          </x14:formula1>
          <xm:sqref>T2:T11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395A-F535-4408-8448-56628BE0FA4D}">
  <dimension ref="A1:I11"/>
  <sheetViews>
    <sheetView workbookViewId="0">
      <selection activeCell="F15" sqref="F15"/>
    </sheetView>
  </sheetViews>
  <sheetFormatPr defaultRowHeight="14.5"/>
  <cols>
    <col min="1" max="1" width="16.26953125" bestFit="1" customWidth="1"/>
    <col min="2" max="2" width="9" bestFit="1" customWidth="1"/>
    <col min="4" max="4" width="16.26953125" bestFit="1" customWidth="1"/>
    <col min="5" max="5" width="7.453125" bestFit="1" customWidth="1"/>
    <col min="6" max="6" width="11" bestFit="1" customWidth="1"/>
    <col min="7" max="7" width="6.453125" bestFit="1" customWidth="1"/>
    <col min="8" max="8" width="6.81640625" bestFit="1" customWidth="1"/>
    <col min="9" max="9" width="11.453125" bestFit="1" customWidth="1"/>
  </cols>
  <sheetData>
    <row r="1" spans="1:9">
      <c r="A1" s="42" t="s">
        <v>93</v>
      </c>
      <c r="B1" s="37" t="s">
        <v>6</v>
      </c>
      <c r="C1" s="37" t="s">
        <v>21</v>
      </c>
      <c r="D1" s="37" t="s">
        <v>94</v>
      </c>
    </row>
    <row r="2" spans="1:9">
      <c r="A2" s="40" t="s">
        <v>33</v>
      </c>
      <c r="B2" s="38"/>
      <c r="C2" s="38"/>
      <c r="D2" s="38"/>
    </row>
    <row r="3" spans="1:9">
      <c r="A3" s="40" t="s">
        <v>49</v>
      </c>
      <c r="B3" s="38"/>
      <c r="C3" s="38"/>
      <c r="D3" s="38"/>
    </row>
    <row r="4" spans="1:9">
      <c r="A4" s="40" t="s">
        <v>51</v>
      </c>
      <c r="B4" s="38"/>
      <c r="C4" s="38"/>
      <c r="D4" s="38"/>
    </row>
    <row r="5" spans="1:9">
      <c r="A5" s="40" t="s">
        <v>53</v>
      </c>
      <c r="B5" s="38"/>
      <c r="C5" s="38"/>
      <c r="D5" s="38"/>
    </row>
    <row r="6" spans="1:9">
      <c r="A6" s="40" t="s">
        <v>57</v>
      </c>
      <c r="B6" s="38"/>
      <c r="C6" s="38"/>
      <c r="D6" s="38"/>
    </row>
    <row r="7" spans="1:9">
      <c r="A7" s="40" t="s">
        <v>92</v>
      </c>
      <c r="B7" s="38"/>
      <c r="C7" s="38"/>
      <c r="D7" s="38"/>
    </row>
    <row r="8" spans="1:9">
      <c r="A8" s="40" t="s">
        <v>59</v>
      </c>
      <c r="B8" s="38"/>
      <c r="C8" s="38"/>
      <c r="D8" s="38"/>
    </row>
    <row r="9" spans="1:9">
      <c r="A9" s="40" t="s">
        <v>61</v>
      </c>
      <c r="B9" s="38"/>
      <c r="C9" s="38"/>
      <c r="D9" s="38"/>
    </row>
    <row r="10" spans="1:9">
      <c r="A10" s="40" t="s">
        <v>65</v>
      </c>
      <c r="B10" s="38"/>
      <c r="C10" s="38"/>
      <c r="D10" s="38"/>
    </row>
    <row r="11" spans="1:9">
      <c r="A11" s="39"/>
      <c r="B11" s="39"/>
      <c r="C11" s="39"/>
      <c r="D11" s="39"/>
      <c r="E11" s="39"/>
      <c r="F11" s="39"/>
      <c r="G11" s="39"/>
      <c r="H11" s="39"/>
      <c r="I11" s="3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bb607b-3402-4e8b-8e40-52a65c46d3ac">
      <Terms xmlns="http://schemas.microsoft.com/office/infopath/2007/PartnerControls"/>
    </lcf76f155ced4ddcb4097134ff3c332f>
    <TaxCatchAll xmlns="0f3cdb65-da82-4ed3-9c72-7f8663c7ca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40F8B2-ABD0-4D95-A299-6A1D2D4AF8AC}">
  <ds:schemaRefs>
    <ds:schemaRef ds:uri="http://schemas.microsoft.com/office/2006/metadata/properties"/>
    <ds:schemaRef ds:uri="http://schemas.microsoft.com/office/infopath/2007/PartnerControls"/>
    <ds:schemaRef ds:uri="d78e05a7-6d5b-4941-b454-be5a632ec503"/>
    <ds:schemaRef ds:uri="8cbb607b-3402-4e8b-8e40-52a65c46d3ac"/>
    <ds:schemaRef ds:uri="0f3cdb65-da82-4ed3-9c72-7f8663c7ca23"/>
  </ds:schemaRefs>
</ds:datastoreItem>
</file>

<file path=customXml/itemProps2.xml><?xml version="1.0" encoding="utf-8"?>
<ds:datastoreItem xmlns:ds="http://schemas.openxmlformats.org/officeDocument/2006/customXml" ds:itemID="{0EDE6A80-DFB9-4616-9942-86DB21D97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2F2A4-83F2-4FC8-A5FD-493D49E81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Q200 MELCDL</vt:lpstr>
      <vt:lpstr>Sheet1</vt:lpstr>
      <vt:lpstr>Q200 Non-Normal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 WILSON</cp:lastModifiedBy>
  <cp:revision/>
  <dcterms:created xsi:type="dcterms:W3CDTF">2023-06-07T05:18:02Z</dcterms:created>
  <dcterms:modified xsi:type="dcterms:W3CDTF">2024-01-25T03:55:48Z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  <property fmtid="{D5CDD505-2E9C-101B-9397-08002B2CF9AE}" pid="3" name="MediaServiceImageTags">
    <vt:lpwstr/>
  </property>
</Properties>
</file>