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ul\Documents\Git\HKN-SAE-Project\Board\PowerSenseModule\bom\"/>
    </mc:Choice>
  </mc:AlternateContent>
  <xr:revisionPtr revIDLastSave="0" documentId="13_ncr:1_{C966E250-D6F4-40E9-B3C3-51CE3644B47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1" hidden="1">Sheet3!$A$1:$K$62</definedName>
    <definedName name="ExternalData_2" localSheetId="0" hidden="1">Sheet4!$A$1:$K$62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D18" i="4"/>
  <c r="D19" i="4"/>
  <c r="D20" i="4"/>
  <c r="D21" i="4"/>
  <c r="D22" i="4"/>
  <c r="D23" i="4"/>
  <c r="D24" i="4"/>
  <c r="D25" i="4"/>
  <c r="D26" i="4"/>
  <c r="D27" i="4"/>
  <c r="D29" i="4"/>
  <c r="D33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B1487-2B84-4B9C-98EB-4F30B392CBF8}" keepAlive="1" name="Query - PowerSenseModule" description="Connection to the 'PowerSenseModule' query in the workbook." type="5" refreshedVersion="6" background="1" saveData="1">
    <dbPr connection="Provider=Microsoft.Mashup.OleDb.1;Data Source=$Workbook$;Location=PowerSenseModule;Extended Properties=&quot;&quot;" command="SELECT * FROM [PowerSenseModule]"/>
  </connection>
  <connection id="2" xr16:uid="{AB6170EC-F34B-4544-B275-13CA2318FB64}" keepAlive="1" name="Query - PowerSenseModule (2)" description="Connection to the 'PowerSenseModule (2)' query in the workbook." type="5" refreshedVersion="6" background="1" saveData="1">
    <dbPr connection="Provider=Microsoft.Mashup.OleDb.1;Data Source=$Workbook$;Location=&quot;PowerSenseModule (2)&quot;;Extended Properties=&quot;&quot;" command="SELECT * FROM [PowerSenseModule (2)]"/>
  </connection>
  <connection id="3" xr16:uid="{6C14DF00-821F-46B1-90C8-B69A8D27FCE9}" keepAlive="1" name="Query - PowerSenseModule (3)" description="Connection to the 'PowerSenseModule (3)' query in the workbook." type="5" refreshedVersion="6" background="1" saveData="1">
    <dbPr connection="Provider=Microsoft.Mashup.OleDb.1;Data Source=$Workbook$;Location=&quot;PowerSenseModule (3)&quot;;Extended Properties=&quot;&quot;" command="SELECT * FROM [PowerSenseModule (3)]"/>
  </connection>
</connections>
</file>

<file path=xl/sharedStrings.xml><?xml version="1.0" encoding="utf-8"?>
<sst xmlns="http://schemas.openxmlformats.org/spreadsheetml/2006/main" count="631" uniqueCount="267">
  <si>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</si>
  <si>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</si>
  <si>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</si>
  <si>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</si>
  <si>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</si>
  <si>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</si>
  <si>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</si>
  <si>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</si>
  <si>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</si>
  <si>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</si>
  <si>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</si>
  <si>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Title</t>
  </si>
  <si>
    <t>Power Sense Module - Main Page and Power</t>
  </si>
  <si>
    <t/>
  </si>
  <si>
    <t>Revision</t>
  </si>
  <si>
    <t>Date</t>
  </si>
  <si>
    <t>2019-12-18</t>
  </si>
  <si>
    <t>Generated</t>
  </si>
  <si>
    <t>Company</t>
  </si>
  <si>
    <t>University of Central Florida - HKN Zeta Chi</t>
  </si>
  <si>
    <t>Comment 1</t>
  </si>
  <si>
    <t>Comment 2</t>
  </si>
  <si>
    <t>Comment 3</t>
  </si>
  <si>
    <t>Comment 4</t>
  </si>
  <si>
    <t>Total Parts</t>
  </si>
  <si>
    <t>70</t>
  </si>
  <si>
    <t>Total Unique Parts</t>
  </si>
  <si>
    <t>Ref</t>
  </si>
  <si>
    <t>Qty</t>
  </si>
  <si>
    <t>Value</t>
  </si>
  <si>
    <t>Footprint</t>
  </si>
  <si>
    <t>Manufacturer</t>
  </si>
  <si>
    <t>Manufacturer PN</t>
  </si>
  <si>
    <t>Supplier</t>
  </si>
  <si>
    <t>Supplier Link</t>
  </si>
  <si>
    <t>Supplier PN</t>
  </si>
  <si>
    <t xml:space="preserve">C6 </t>
  </si>
  <si>
    <t>1</t>
  </si>
  <si>
    <t>6.8uF</t>
  </si>
  <si>
    <t>Capacitor_SMD:C_0805_2012Metric_Pad1.15x1.40mm_HandSolder</t>
  </si>
  <si>
    <t xml:space="preserve"> </t>
  </si>
  <si>
    <t>Capacitor_SMD:C_0603_1608Metric_Pad1.05x0.95mm_HandSolder</t>
  </si>
  <si>
    <t xml:space="preserve">C8 </t>
  </si>
  <si>
    <t>47uF</t>
  </si>
  <si>
    <t>Capacitor_SMD:CP_Elec_4x5.8</t>
  </si>
  <si>
    <t>4.7uF</t>
  </si>
  <si>
    <t xml:space="preserve">C4 C14 C11 C12 </t>
  </si>
  <si>
    <t>4</t>
  </si>
  <si>
    <t>0.1uF</t>
  </si>
  <si>
    <t xml:space="preserve">C3 C13 C10 C24 </t>
  </si>
  <si>
    <t>0.01uF</t>
  </si>
  <si>
    <t>470pF</t>
  </si>
  <si>
    <t xml:space="preserve">C1 </t>
  </si>
  <si>
    <t>4.7pF</t>
  </si>
  <si>
    <t xml:space="preserve">C19 C21 C20 C22 </t>
  </si>
  <si>
    <t xml:space="preserve">C17 C18 </t>
  </si>
  <si>
    <t>2</t>
  </si>
  <si>
    <t>10pF</t>
  </si>
  <si>
    <t xml:space="preserve">C9 C16 </t>
  </si>
  <si>
    <t>33nF</t>
  </si>
  <si>
    <t xml:space="preserve">C15 </t>
  </si>
  <si>
    <t>10uF</t>
  </si>
  <si>
    <t>Capacitor_Tantalum_SMD:CP_EIA-3528-12_Kemet-T_Pad1.50x2.35mm_HandSolder</t>
  </si>
  <si>
    <t xml:space="preserve">D1 </t>
  </si>
  <si>
    <t>SD05-7</t>
  </si>
  <si>
    <t>Diode_SMD:D_SOD-323_HandSoldering</t>
  </si>
  <si>
    <t xml:space="preserve">D2 D5 D6 D7 </t>
  </si>
  <si>
    <t>Toshiba</t>
  </si>
  <si>
    <t>CUS10S30 H3F</t>
  </si>
  <si>
    <t>0.42</t>
  </si>
  <si>
    <t>Mouser</t>
  </si>
  <si>
    <t>https://www.mouser.com/ProductDetail/Toshiba/CUS10S30H3F?qs=sGAEpiMZZMtQ8nqTKtFS%2FLnbHK8U7YHpoD%2FnZkbvIUu50yFANYtBSg%3D%3D</t>
  </si>
  <si>
    <t xml:space="preserve"> 757-CUS10S30H3F </t>
  </si>
  <si>
    <t xml:space="preserve">D4 D3 </t>
  </si>
  <si>
    <t>LED</t>
  </si>
  <si>
    <t>Resistor_SMD:R_0603_1608Metric_Pad1.05x0.95mm_HandSolder</t>
  </si>
  <si>
    <t xml:space="preserve">G1 </t>
  </si>
  <si>
    <t>LOGO</t>
  </si>
  <si>
    <t>Logo:HKNZetaChi</t>
  </si>
  <si>
    <t xml:space="preserve">H4 H2 H3 H1 </t>
  </si>
  <si>
    <t>MountingHole:MountingHole_2.7mm_M2.5_Pad</t>
  </si>
  <si>
    <t xml:space="preserve">J1 </t>
  </si>
  <si>
    <t>DT13-6P</t>
  </si>
  <si>
    <t>Connector_TE:DT13-6P</t>
  </si>
  <si>
    <t xml:space="preserve">J3 </t>
  </si>
  <si>
    <t>Programming Header</t>
  </si>
  <si>
    <t>Connector_PinHeader_2.54mm:PinHeader_1x06_P2.54mm_Vertical</t>
  </si>
  <si>
    <t xml:space="preserve">J4 </t>
  </si>
  <si>
    <t>Board Interconnect</t>
  </si>
  <si>
    <t>Connector_PinHeader_2.54mm:PinHeader_1x02_P2.54mm_Vertical</t>
  </si>
  <si>
    <t xml:space="preserve">J2 </t>
  </si>
  <si>
    <t>ISENSE</t>
  </si>
  <si>
    <t>Connector_PinHeader_2.54mm:PinHeader_1x01_P2.54mm_Vertical</t>
  </si>
  <si>
    <t xml:space="preserve">J5 </t>
  </si>
  <si>
    <t>VSENSE</t>
  </si>
  <si>
    <t xml:space="preserve">JP1 </t>
  </si>
  <si>
    <t xml:space="preserve">NT1 </t>
  </si>
  <si>
    <t>Net-Tie_2</t>
  </si>
  <si>
    <t>NetTie:NetTie-2_SMD_Pad2.0mm</t>
  </si>
  <si>
    <t xml:space="preserve">R3 R1 </t>
  </si>
  <si>
    <t>100k</t>
  </si>
  <si>
    <t xml:space="preserve">R2 </t>
  </si>
  <si>
    <t>523k</t>
  </si>
  <si>
    <t xml:space="preserve">R7 </t>
  </si>
  <si>
    <t>120</t>
  </si>
  <si>
    <t xml:space="preserve">R20 R21 </t>
  </si>
  <si>
    <t>300</t>
  </si>
  <si>
    <t xml:space="preserve">R9 R6 </t>
  </si>
  <si>
    <t>0</t>
  </si>
  <si>
    <t xml:space="preserve">R14 R22 </t>
  </si>
  <si>
    <t>1k</t>
  </si>
  <si>
    <t xml:space="preserve">R13 R12 </t>
  </si>
  <si>
    <t>75k</t>
  </si>
  <si>
    <t xml:space="preserve">R11 R10 </t>
  </si>
  <si>
    <t>1.2k</t>
  </si>
  <si>
    <t xml:space="preserve">R8 </t>
  </si>
  <si>
    <t>4m</t>
  </si>
  <si>
    <t>Resistor_SMD:R_4020_10251Metric_Pad1.65x5.30mm_HandSolder</t>
  </si>
  <si>
    <t>Vishay</t>
  </si>
  <si>
    <t xml:space="preserve">WSLP39214L000FEB </t>
  </si>
  <si>
    <t>https://www.mouser.com/ProductDetail/Vishay-Dale/WSLP39214L000FEB?qs=sGAEpiMZZMtlleCFQhR%2FzQgA6HzdQSfq2cZRquULrVo%3D</t>
  </si>
  <si>
    <t xml:space="preserve"> 71- 71-WSLP39214L000FEB </t>
  </si>
  <si>
    <t xml:space="preserve">R17 R19 </t>
  </si>
  <si>
    <t>4.99k</t>
  </si>
  <si>
    <t xml:space="preserve">R18 R15 R16 R4 </t>
  </si>
  <si>
    <t>10k</t>
  </si>
  <si>
    <t xml:space="preserve">R5 </t>
  </si>
  <si>
    <t>470</t>
  </si>
  <si>
    <t xml:space="preserve">U1 </t>
  </si>
  <si>
    <t>TPS82150</t>
  </si>
  <si>
    <t>Package_LGA:Texas_SIL0008D_MicroSiP-8-1EP_2.8x3mm_P0.65mm_EP1.1x1.9mm</t>
  </si>
  <si>
    <t>TI</t>
  </si>
  <si>
    <t xml:space="preserve">TPS82150SILR </t>
  </si>
  <si>
    <t>3.03</t>
  </si>
  <si>
    <t>https://www.mouser.com/ProductDetail/?qs=gt1LBUVyoHksxpRVOmIIkg%3D%3D</t>
  </si>
  <si>
    <t xml:space="preserve"> 595-TPS82150SILR </t>
  </si>
  <si>
    <t xml:space="preserve">U4 </t>
  </si>
  <si>
    <t>MCP2542FDxMF</t>
  </si>
  <si>
    <t>Package_SO:SOIC-8_3.9x4.9mm_P1.27mm</t>
  </si>
  <si>
    <t>Microchip</t>
  </si>
  <si>
    <t>MCP2542FD-H/SN</t>
  </si>
  <si>
    <t>0.79</t>
  </si>
  <si>
    <t>https://www.mouser.com/ProductDetail/Microchip-Technology/MCP2542FD-H-SN?qs=sGAEpiMZZMsGqoCZrYwANkPccAfLmAxJzMSmRhEMflk%3D</t>
  </si>
  <si>
    <t xml:space="preserve"> 579-MCP2542FD-H/SN </t>
  </si>
  <si>
    <t xml:space="preserve">U2 </t>
  </si>
  <si>
    <t>NCV2007x</t>
  </si>
  <si>
    <t>Package_SO:TSSOP-14_4.4x5mm_P0.65mm</t>
  </si>
  <si>
    <t>ON Semiconductor</t>
  </si>
  <si>
    <t xml:space="preserve">NCV20074DR2G </t>
  </si>
  <si>
    <t>1.19</t>
  </si>
  <si>
    <t>https://www.mouser.com/ProductDetail/ON-Semiconductor/NCV20074DR2G?qs=sGAEpiMZZMtCHixnSjNA6NXlPpRsFEjtp%252BTBls3ALHY%3D</t>
  </si>
  <si>
    <t xml:space="preserve"> 863-NCV20074DR2G </t>
  </si>
  <si>
    <t xml:space="preserve">U3 </t>
  </si>
  <si>
    <t>dsPIC33EV32GM102</t>
  </si>
  <si>
    <t>Package_SO:SSOP-28_5.3x10.2mm_P0.65mm</t>
  </si>
  <si>
    <t>dsPIC33EV32GM102-E/SS</t>
  </si>
  <si>
    <t>3.04</t>
  </si>
  <si>
    <t>https://www.mouser.com/ProductDetail/Microchip-Technology/dsPIC33EV32GM102-E-SS?qs=sGAEpiMZZMvt8PIZHrwfMh2yGkphHpwrjAuM9fzLf5ybGoYsGfYIMw%3D%3D</t>
  </si>
  <si>
    <t xml:space="preserve"> 579-33EV32GM102ESS </t>
  </si>
  <si>
    <t xml:space="preserve">Y1 </t>
  </si>
  <si>
    <t>25 MHz</t>
  </si>
  <si>
    <t>ABRACON_4PIN:Crystal_SMD_S2.05mm_L2.55</t>
  </si>
  <si>
    <t>Abracon</t>
  </si>
  <si>
    <t>ABM10AIG-25.000MHZ-4Z-T3</t>
  </si>
  <si>
    <t>1.30</t>
  </si>
  <si>
    <t>https://www.mouser.com/ProductDetail/ABRACON/ABM10AIG-25000MHZ-4Z-T3?qs=%2Fha2pyFaduj1vudij7IzbnSbHVJSLi0XvJwHGYKLyiyh0mMcWMnyPh%2FmB9bKfREs</t>
  </si>
  <si>
    <t xml:space="preserve"> 815-M10AIG-25-4ZT3 </t>
  </si>
  <si>
    <t>40</t>
  </si>
  <si>
    <t>TDK</t>
  </si>
  <si>
    <t xml:space="preserve">CGA5L1X7R1V685K160AC </t>
  </si>
  <si>
    <t>0.97</t>
  </si>
  <si>
    <t>https://www.mouser.com/ProductDetail/TDK/CGA5L1X7R1V685K160AC?qs=sGAEpiMZZMs0AnBnWHyRQFv7x1xn%252BYFdwL6q6%252B9Vk%2FVnVQKBUW1jAA%3D%3D</t>
  </si>
  <si>
    <t>810-CGA5L1X7R1V685KC</t>
  </si>
  <si>
    <t xml:space="preserve">C7 C2 </t>
  </si>
  <si>
    <t>KEMET</t>
  </si>
  <si>
    <t xml:space="preserve">C0603C471J5GAC7411 </t>
  </si>
  <si>
    <t>0.21</t>
  </si>
  <si>
    <t>https://www.mouser.com/ProductDetail/KEMET/C0603C471J5GAC7411?qs=sGAEpiMZZMs0AnBnWHyRQFnMEHnA13dzFos3ms0o4JM%3D</t>
  </si>
  <si>
    <t>-C0603C471J5G7411</t>
  </si>
  <si>
    <t>Panasonic</t>
  </si>
  <si>
    <t xml:space="preserve">EEE-FT1C470AR </t>
  </si>
  <si>
    <t>https://www.mouser.com/ProductDetail/Panasonic/EEE-FT1C470AR?qs=sGAEpiMZZMtZ1n0r9vR22YEN0kVDQfupG5ns5UzWI9k%3D</t>
  </si>
  <si>
    <t xml:space="preserve">667-EEE-FT1C470AR </t>
  </si>
  <si>
    <t xml:space="preserve">C5 C23 </t>
  </si>
  <si>
    <t>CGA4J1X7R1H475K125AC</t>
  </si>
  <si>
    <t>0.69</t>
  </si>
  <si>
    <t>https://www.mouser.com/ProductDetail/TDK/CGA4J1X7R1H475K125AC?qs=sGAEpiMZZMs0AnBnWHyRQN7%2FAA2D2lPP1QOYv8vVMK7ZOyW90AinIg%3D%3D</t>
  </si>
  <si>
    <t xml:space="preserve">810-CGA4J1X7R1H475K1 </t>
  </si>
  <si>
    <t xml:space="preserve">CGA3E2X7R1H104K080AA </t>
  </si>
  <si>
    <t>0.1</t>
  </si>
  <si>
    <t>https://www.mouser.com/ProductDetail/TDK/CGA3E2X7R1H104K080AA?qs=sGAEpiMZZMs0AnBnWHyRQEWjzA2rN6H9nJklEYEm1tg%3D</t>
  </si>
  <si>
    <t xml:space="preserve">810-CGA3E2X7R1H104K </t>
  </si>
  <si>
    <t xml:space="preserve">C0603C103J5RACTU </t>
  </si>
  <si>
    <t>0.10</t>
  </si>
  <si>
    <t>https://www.mouser.com/ProductDetail/KEMET/C0603C103J5RACTU?qs=sGAEpiMZZMs0AnBnWHyRQJxdEn2F2BG1SUc13Z4vudE%3D</t>
  </si>
  <si>
    <t xml:space="preserve">80-C0603C103J5R </t>
  </si>
  <si>
    <t xml:space="preserve">C0603X479C1HACTU </t>
  </si>
  <si>
    <t>0.12</t>
  </si>
  <si>
    <t>https://www.mouser.com/ProductDetail/KEMET/C0603X479C1HACTU?qs=sGAEpiMZZMvsSlwiRhF8qtsBU8Zhqm2RhNK9s8J99zqFcp5DRNC0WQ%3D%3D</t>
  </si>
  <si>
    <t>80-C0603X479C1HACTU</t>
  </si>
  <si>
    <t xml:space="preserve">C0603C100J5GAC3190 </t>
  </si>
  <si>
    <t>https://www.mouser.com/ProductDetail/KEMET/C0603C100J5GAC3190?qs=sGAEpiMZZMs0AnBnWHyRQAEbWhFpzKZHZLbFbAhRKyJ3xhQ%252BCi1ISg%3D%3D</t>
  </si>
  <si>
    <t>80-C0603C100J5G3190</t>
  </si>
  <si>
    <t xml:space="preserve">CGA3E2X7R1H333M080AA </t>
  </si>
  <si>
    <t>https://www.mouser.com/ProductDetail/TDK/CGA3E2X7R1H333M080AA?qs=sGAEpiMZZMvsSlwiRhF8qtKev7nvVKumKqcC%2FWMjzedOy0hAAevCbA%3D%3D</t>
  </si>
  <si>
    <t>810-CGA3E2X7R1H333MA</t>
  </si>
  <si>
    <t xml:space="preserve">T491B106K016ATAUTO </t>
  </si>
  <si>
    <t>0.57</t>
  </si>
  <si>
    <t>https://www.mouser.com/ProductDetail/KEMET/T491B106K016ATAUTO?qs=sGAEpiMZZMuEN2agSAc2pudakkFilzLf93Y6vEE%252BqPU%3D</t>
  </si>
  <si>
    <t>80-T491B106K016AUTO</t>
  </si>
  <si>
    <t>https://www.mouser.com/ProductDetail/Diodes-Incorporated/SD05-7?qs=%2Fha2pyFadugD%2Fr1MYEydUCcSjftG2Vlq5z2%2Fe2tdzfA%3D</t>
  </si>
  <si>
    <t>DPUMP</t>
  </si>
  <si>
    <t xml:space="preserve">TE Connectivity / DEUTSCH </t>
  </si>
  <si>
    <t xml:space="preserve">DT13-6P </t>
  </si>
  <si>
    <t>9.15</t>
  </si>
  <si>
    <t>https://www.mouser.com/ProductDetail/TE-Connectivity-DEUTSCH/DT13-6P?qs=sGAEpiMZZMs7eK6h2EBtKswEMLzR6%2FlTBSgyjyqtRK0%3D</t>
  </si>
  <si>
    <t xml:space="preserve">571-DT13-6P </t>
  </si>
  <si>
    <t>https://www.amazon.com/gp/product/B07VNXL5BD/ref=ppx_yo_dt_b_asin_title_o04_s00?ie=UTF8&amp;psc=1</t>
  </si>
  <si>
    <t>Program Enable Jumper</t>
  </si>
  <si>
    <t xml:space="preserve">Vishay / Dale </t>
  </si>
  <si>
    <t xml:space="preserve">CRCW0603100KFKEA </t>
  </si>
  <si>
    <t>https://www.mouser.com/ProductDetail/Vishay-Dale/CRCW0603100KFKEA?qs=sGAEpiMZZMvdGkrng054tz1PN3csf7M2%2FnVet2rNmPY%3D</t>
  </si>
  <si>
    <t xml:space="preserve">71-CRCW0603-100K-E3 </t>
  </si>
  <si>
    <t>Bourns</t>
  </si>
  <si>
    <t>CR0603-FX-5233ELF</t>
  </si>
  <si>
    <t>https://www.mouser.com/ProductDetail/Bourns/CR0603-FX-5233ELF?qs=sGAEpiMZZMvdGkrng054t%252BRNGJdg958RTagDgak0pWY%3D</t>
  </si>
  <si>
    <t>652-CR0603FX-5233ELF</t>
  </si>
  <si>
    <t>ERJ-PA3J121V</t>
  </si>
  <si>
    <t>DigiKey</t>
  </si>
  <si>
    <t>https://www.digikey.com/product-detail/en/panasonic-electronic-components/ERJ-PA3J121V/P120BZCT-ND/5036246</t>
  </si>
  <si>
    <t>P120BZCT-ND</t>
  </si>
  <si>
    <t>ERJ-PA3J301V</t>
  </si>
  <si>
    <t>https://www.digikey.com/product-detail/en/panasonic-electronic-components/ERJ-PA3J301V/P300BZCT-ND/5036302</t>
  </si>
  <si>
    <t>P300BZCT-ND</t>
  </si>
  <si>
    <t xml:space="preserve">Keystone </t>
  </si>
  <si>
    <t>5110</t>
  </si>
  <si>
    <t>0.43</t>
  </si>
  <si>
    <t>https://www.digikey.com/product-detail/en/keystone-electronics/5110/36-5110CT-ND/5118858</t>
  </si>
  <si>
    <t>36-5110CT-ND</t>
  </si>
  <si>
    <t>ERJ-PA3J102V</t>
  </si>
  <si>
    <t>https://www.digikey.com/product-detail/en/panasonic-electronic-components/ERJ-PA3J102V/P1KBZCT-ND/5036236</t>
  </si>
  <si>
    <t>P1KBZCT-ND</t>
  </si>
  <si>
    <t>ERJ-PA3J753V</t>
  </si>
  <si>
    <t>https://www.digikey.com/product-detail/en/panasonic-electronic-components/ERJ-PA3J753V/P75KBZCT-ND/5036364</t>
  </si>
  <si>
    <t>P75KBZCT-ND</t>
  </si>
  <si>
    <t>ERJ-PA3J122V</t>
  </si>
  <si>
    <t>https://www.digikey.com/product-detail/en/panasonic-electronic-components/ERJ-PA3J122V/P1.2KBZCT-ND/5036247</t>
  </si>
  <si>
    <t>P1.2KBZCT-ND</t>
  </si>
  <si>
    <t>2.18</t>
  </si>
  <si>
    <t>Vishay / Dale</t>
  </si>
  <si>
    <t>RCS06034K99FKEA</t>
  </si>
  <si>
    <t>0.14</t>
  </si>
  <si>
    <t>https://www.digikey.com/product-detail/en/vishay-dale/RCS06034K99FKEA/541-2794-1-ND/5867087</t>
  </si>
  <si>
    <t>541-2794-1-ND</t>
  </si>
  <si>
    <t>ERJ-PA3J103V</t>
  </si>
  <si>
    <t>https://www.digikey.com/product-detail/en/panasonic-electronic-components/ERJ-PA3J103V/P10KBZCT-ND/5036237</t>
  </si>
  <si>
    <t>P10KBZCT-ND</t>
  </si>
  <si>
    <t>ERJ-PA3J471V</t>
  </si>
  <si>
    <t>https://www.digikey.com/product-detail/en/panasonic-electronic-components/ERJ-PA3J471V/P470BZCT-ND/5036331</t>
  </si>
  <si>
    <t>P470BZCT-ND</t>
  </si>
  <si>
    <t>12/21/2019 2:44:31 PM</t>
  </si>
  <si>
    <t>Generated 12/21/2019 2:44:31 PM</t>
  </si>
  <si>
    <t>Info / Ref</t>
  </si>
  <si>
    <t>Description / Qty</t>
  </si>
  <si>
    <t>Total Qty Price</t>
  </si>
  <si>
    <t>1 Qty Price</t>
  </si>
  <si>
    <t>Total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</si>
</sst>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3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9ABF4B1-B250-405D-89A9-BCEF5B35C26B}" autoFormatId="16" applyNumberFormats="0" applyBorderFormats="0" applyFontFormats="0" applyPatternFormats="0" applyAlignmentFormats="0" applyWidthHeightFormats="0">
  <queryTableRefresh nextId="15">
    <queryTableFields count="11">
      <queryTableField id="1" name="Column1" tableColumnId="1"/>
      <queryTableField id="2" name="Column2" tableColumnId="2"/>
      <queryTableField id="12" dataBound="0" tableColumnId="12"/>
      <queryTableField id="13" dataBound="0" tableColumnId="14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8" name="Column8" tableColumnId="8"/>
      <queryTableField id="10" name="Column10" tableColumnId="10"/>
      <queryTableField id="9" name="Column9" tableColumnId="9"/>
    </queryTableFields>
    <queryTableDeletedFields count="2">
      <deletedField name="Column7"/>
      <deletedField name="Column1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275842-2651-4086-8D6F-C9C1099D4BB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F444C-3E93-43CF-BEE0-678F541B57D0}" name="PowerSenseModule__3" displayName="PowerSenseModule__3" ref="A1:K62" tableType="queryTable" totalsRowShown="0" headerRowDxfId="0">
  <autoFilter ref="A1:K62" xr:uid="{3CDA960A-44E5-4311-87F8-BFF71B62AADD}"/>
  <tableColumns count="11">
    <tableColumn id="1" xr3:uid="{82C2095A-0E8A-47C9-B4FC-CCB3DDF3EEDB}" uniqueName="1" name="Info / Ref" queryTableFieldId="1" dataDxfId="11"/>
    <tableColumn id="2" xr3:uid="{5F5A7937-98F9-4A68-97B2-BAECFB6F75D7}" uniqueName="2" name="Description / Qty" queryTableFieldId="2" dataDxfId="10"/>
    <tableColumn id="12" xr3:uid="{AA8B9B37-5B66-4F1C-918D-37EC430BF115}" uniqueName="12" name="1 Qty Price" queryTableFieldId="12" dataDxfId="3"/>
    <tableColumn id="14" xr3:uid="{8EA8C731-6569-43C8-A261-20338CF9AA7F}" uniqueName="14" name="Total Qty Price" queryTableFieldId="13" dataDxfId="2"/>
    <tableColumn id="3" xr3:uid="{5E9D0CF2-2C30-42CC-B4C6-755224089E3F}" uniqueName="3" name="Value" queryTableFieldId="3" dataDxfId="9"/>
    <tableColumn id="4" xr3:uid="{49912A05-EB7E-44A7-A69F-CC3CBD5AAC6C}" uniqueName="4" name="Footprint" queryTableFieldId="4" dataDxfId="8"/>
    <tableColumn id="5" xr3:uid="{19CE8FE7-9F4F-46B1-AE92-6C15DD76D364}" uniqueName="5" name="Manufacturer" queryTableFieldId="5" dataDxfId="7"/>
    <tableColumn id="6" xr3:uid="{66455D07-4043-4184-8717-422AC58A79DB}" uniqueName="6" name="Manufacturer PN" queryTableFieldId="6" dataDxfId="6"/>
    <tableColumn id="8" xr3:uid="{4FBE39F4-D042-48D7-91BC-04CCD18BDDFD}" uniqueName="8" name="Supplier" queryTableFieldId="8" dataDxfId="5"/>
    <tableColumn id="10" xr3:uid="{E77CBADD-4A0E-4420-802D-B1B496D0F52B}" uniqueName="10" name="Supplier PN" queryTableFieldId="10" dataDxfId="1"/>
    <tableColumn id="9" xr3:uid="{EC33481A-29D2-4DCC-8F6E-05EAE39645D7}" uniqueName="9" name="Supplier Link" queryTableFieldId="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67D1A-2432-4E16-B0B0-930CBE0574DE}" name="PowerSenseModule__2" displayName="PowerSenseModule__2" ref="A1:K62" tableType="queryTable" totalsRowShown="0">
  <autoFilter ref="A1:K62" xr:uid="{DA7018D5-1494-49B1-B2F2-32D594658BAF}"/>
  <tableColumns count="11">
    <tableColumn id="1" xr3:uid="{BA6CBA91-543E-4112-B6F3-21FC3668D078}" uniqueName="1" name="Column1" queryTableFieldId="1" dataDxfId="22"/>
    <tableColumn id="2" xr3:uid="{1DFE5F3D-6A3E-40CF-A7B8-468A1BF60B3E}" uniqueName="2" name="Column2" queryTableFieldId="2" dataDxfId="21"/>
    <tableColumn id="3" xr3:uid="{748EC76E-D2E4-4273-A4AC-92005D53634C}" uniqueName="3" name="Column3" queryTableFieldId="3" dataDxfId="20"/>
    <tableColumn id="4" xr3:uid="{23E2D2BC-3F52-4E1D-8091-FFA6FBC8D7C0}" uniqueName="4" name="Column4" queryTableFieldId="4" dataDxfId="19"/>
    <tableColumn id="5" xr3:uid="{DFFE539E-94B2-4651-B210-C1CF1AFC94D2}" uniqueName="5" name="Column5" queryTableFieldId="5" dataDxfId="18"/>
    <tableColumn id="6" xr3:uid="{946C6F83-1781-44F8-9E2E-4CA75534DC83}" uniqueName="6" name="Column6" queryTableFieldId="6" dataDxfId="17"/>
    <tableColumn id="7" xr3:uid="{FEE0E69B-D319-4C73-B8CA-8449907A717D}" uniqueName="7" name="Column7" queryTableFieldId="7" dataDxfId="16"/>
    <tableColumn id="8" xr3:uid="{D16E4757-B249-4F09-A56E-3ED7924AFA94}" uniqueName="8" name="Column8" queryTableFieldId="8" dataDxfId="15"/>
    <tableColumn id="9" xr3:uid="{236DB47B-8AA4-4FCB-820C-DC6D04B9ADF0}" uniqueName="9" name="Column9" queryTableFieldId="9" dataDxfId="14"/>
    <tableColumn id="10" xr3:uid="{9C166909-D399-4338-BC6D-DD90E59E504E}" uniqueName="10" name="Column10" queryTableFieldId="10" dataDxfId="13"/>
    <tableColumn id="11" xr3:uid="{15D8834D-1A9F-46A7-BD93-6AF30FA13595}" uniqueName="11" name="Column11" queryTableFieldId="11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219A-8798-483E-B951-835102EE8715}">
  <dimension ref="A1:K62"/>
  <sheetViews>
    <sheetView tabSelected="1" zoomScale="70" zoomScaleNormal="70" workbookViewId="0">
      <selection activeCell="F9" sqref="F9"/>
    </sheetView>
  </sheetViews>
  <sheetFormatPr defaultRowHeight="14.5" x14ac:dyDescent="0.35"/>
  <cols>
    <col min="1" max="1" width="29.90625" bestFit="1" customWidth="1"/>
    <col min="2" max="2" width="38.453125" bestFit="1" customWidth="1"/>
    <col min="3" max="3" width="12.7265625" bestFit="1" customWidth="1"/>
    <col min="4" max="4" width="20.81640625" customWidth="1"/>
    <col min="5" max="5" width="20.81640625" bestFit="1" customWidth="1"/>
    <col min="6" max="6" width="71.54296875" bestFit="1" customWidth="1"/>
    <col min="7" max="7" width="23.7265625" bestFit="1" customWidth="1"/>
    <col min="8" max="8" width="25.453125" bestFit="1" customWidth="1"/>
    <col min="9" max="9" width="10.90625" bestFit="1" customWidth="1"/>
    <col min="10" max="10" width="24.08984375" customWidth="1"/>
    <col min="11" max="11" width="145.7265625" bestFit="1" customWidth="1"/>
  </cols>
  <sheetData>
    <row r="1" spans="1:11" ht="15.5" x14ac:dyDescent="0.35">
      <c r="A1" s="3" t="s">
        <v>262</v>
      </c>
      <c r="B1" s="3" t="s">
        <v>263</v>
      </c>
      <c r="C1" s="3" t="s">
        <v>265</v>
      </c>
      <c r="D1" s="3" t="s">
        <v>264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35</v>
      </c>
      <c r="K1" s="3" t="s">
        <v>34</v>
      </c>
    </row>
    <row r="2" spans="1:11" x14ac:dyDescent="0.35">
      <c r="A2" s="1" t="s">
        <v>11</v>
      </c>
      <c r="B2" s="1" t="s">
        <v>12</v>
      </c>
      <c r="C2" s="1" t="s">
        <v>13</v>
      </c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spans="1:11" x14ac:dyDescent="0.35">
      <c r="A3" s="1" t="s">
        <v>14</v>
      </c>
      <c r="B3" s="1" t="s">
        <v>13</v>
      </c>
      <c r="C3" s="1" t="s">
        <v>13</v>
      </c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</row>
    <row r="4" spans="1:11" x14ac:dyDescent="0.35">
      <c r="A4" s="1" t="s">
        <v>15</v>
      </c>
      <c r="B4" s="1" t="s">
        <v>16</v>
      </c>
      <c r="C4" s="1" t="s">
        <v>13</v>
      </c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</row>
    <row r="5" spans="1:11" x14ac:dyDescent="0.35">
      <c r="A5" s="1" t="s">
        <v>17</v>
      </c>
      <c r="B5" s="1" t="s">
        <v>260</v>
      </c>
      <c r="C5" s="1" t="s">
        <v>13</v>
      </c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spans="1:11" x14ac:dyDescent="0.35">
      <c r="A6" s="1" t="s">
        <v>18</v>
      </c>
      <c r="B6" s="1" t="s">
        <v>19</v>
      </c>
      <c r="C6" s="1" t="s">
        <v>13</v>
      </c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spans="1:11" x14ac:dyDescent="0.35">
      <c r="A7" s="1" t="s">
        <v>20</v>
      </c>
      <c r="B7" s="1" t="s">
        <v>13</v>
      </c>
      <c r="C7" s="1" t="s">
        <v>13</v>
      </c>
      <c r="D7" s="1"/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spans="1:11" x14ac:dyDescent="0.35">
      <c r="A8" s="1" t="s">
        <v>21</v>
      </c>
      <c r="B8" s="1" t="s">
        <v>13</v>
      </c>
      <c r="C8" s="1" t="s">
        <v>13</v>
      </c>
      <c r="D8" s="1"/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spans="1:11" x14ac:dyDescent="0.35">
      <c r="A9" s="1" t="s">
        <v>22</v>
      </c>
      <c r="B9" s="1" t="s">
        <v>13</v>
      </c>
      <c r="C9" s="1" t="s">
        <v>13</v>
      </c>
      <c r="D9" s="1"/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spans="1:11" x14ac:dyDescent="0.35">
      <c r="A10" s="1" t="s">
        <v>23</v>
      </c>
      <c r="B10" s="1" t="s">
        <v>13</v>
      </c>
      <c r="C10" s="1" t="s">
        <v>13</v>
      </c>
      <c r="D10" s="1"/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spans="1:11" x14ac:dyDescent="0.35">
      <c r="A11" s="1" t="s">
        <v>24</v>
      </c>
      <c r="B11" s="1" t="s">
        <v>25</v>
      </c>
      <c r="C11" s="1" t="s">
        <v>13</v>
      </c>
      <c r="D11" s="1"/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spans="1:11" x14ac:dyDescent="0.35">
      <c r="A12" s="1" t="s">
        <v>26</v>
      </c>
      <c r="B12" s="1" t="s">
        <v>167</v>
      </c>
      <c r="C12" s="1" t="s">
        <v>13</v>
      </c>
      <c r="D12" s="1"/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spans="1:11" x14ac:dyDescent="0.35">
      <c r="A13" s="1" t="s">
        <v>266</v>
      </c>
      <c r="B13" s="4">
        <f>SUM(D17:D56)</f>
        <v>30.680000000000003</v>
      </c>
      <c r="C13" s="1" t="s">
        <v>13</v>
      </c>
      <c r="D13" s="1"/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spans="1:11" x14ac:dyDescent="0.35">
      <c r="A14" s="1" t="s">
        <v>13</v>
      </c>
      <c r="B14" s="1" t="s">
        <v>13</v>
      </c>
      <c r="C14" s="1" t="s">
        <v>13</v>
      </c>
      <c r="D14" s="1"/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spans="1:11" x14ac:dyDescent="0.35">
      <c r="A15" s="1" t="s">
        <v>13</v>
      </c>
      <c r="B15" s="1" t="s">
        <v>13</v>
      </c>
      <c r="C15" s="1" t="s">
        <v>13</v>
      </c>
      <c r="D15" s="1"/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spans="1:11" ht="15.5" x14ac:dyDescent="0.35">
      <c r="A16" s="2" t="s">
        <v>27</v>
      </c>
      <c r="B16" s="2" t="s">
        <v>28</v>
      </c>
      <c r="C16" s="2" t="s">
        <v>265</v>
      </c>
      <c r="D16" s="2" t="s">
        <v>264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  <c r="J16" s="2" t="s">
        <v>35</v>
      </c>
      <c r="K16" s="2" t="s">
        <v>34</v>
      </c>
    </row>
    <row r="17" spans="1:11" x14ac:dyDescent="0.35">
      <c r="A17" s="1" t="s">
        <v>36</v>
      </c>
      <c r="B17" s="1" t="s">
        <v>37</v>
      </c>
      <c r="C17" s="1" t="s">
        <v>170</v>
      </c>
      <c r="D17" s="1">
        <f>PowerSenseModule__3[[#This Row],[1 Qty Price]]*PowerSenseModule__3[[#This Row],[Description / Qty]]</f>
        <v>0.97</v>
      </c>
      <c r="E17" s="1" t="s">
        <v>38</v>
      </c>
      <c r="F17" s="1" t="s">
        <v>39</v>
      </c>
      <c r="G17" s="1" t="s">
        <v>168</v>
      </c>
      <c r="H17" s="1" t="s">
        <v>169</v>
      </c>
      <c r="I17" s="1" t="s">
        <v>70</v>
      </c>
      <c r="J17" s="1" t="s">
        <v>172</v>
      </c>
      <c r="K17" s="1" t="s">
        <v>171</v>
      </c>
    </row>
    <row r="18" spans="1:11" x14ac:dyDescent="0.35">
      <c r="A18" s="1" t="s">
        <v>173</v>
      </c>
      <c r="B18" s="1" t="s">
        <v>56</v>
      </c>
      <c r="C18" s="1" t="s">
        <v>176</v>
      </c>
      <c r="D18" s="1">
        <f>PowerSenseModule__3[[#This Row],[1 Qty Price]]*PowerSenseModule__3[[#This Row],[Description / Qty]]</f>
        <v>0.42</v>
      </c>
      <c r="E18" s="1" t="s">
        <v>51</v>
      </c>
      <c r="F18" s="1" t="s">
        <v>41</v>
      </c>
      <c r="G18" s="1" t="s">
        <v>174</v>
      </c>
      <c r="H18" s="1" t="s">
        <v>175</v>
      </c>
      <c r="I18" s="1" t="s">
        <v>70</v>
      </c>
      <c r="J18" s="1" t="s">
        <v>178</v>
      </c>
      <c r="K18" s="1" t="s">
        <v>177</v>
      </c>
    </row>
    <row r="19" spans="1:11" x14ac:dyDescent="0.35">
      <c r="A19" s="1" t="s">
        <v>42</v>
      </c>
      <c r="B19" s="1" t="s">
        <v>37</v>
      </c>
      <c r="C19" s="1" t="s">
        <v>69</v>
      </c>
      <c r="D19" s="1">
        <f>PowerSenseModule__3[[#This Row],[1 Qty Price]]*PowerSenseModule__3[[#This Row],[Description / Qty]]</f>
        <v>0.42</v>
      </c>
      <c r="E19" s="1" t="s">
        <v>43</v>
      </c>
      <c r="F19" s="1" t="s">
        <v>44</v>
      </c>
      <c r="G19" s="1" t="s">
        <v>179</v>
      </c>
      <c r="H19" s="1" t="s">
        <v>180</v>
      </c>
      <c r="I19" s="1" t="s">
        <v>70</v>
      </c>
      <c r="J19" s="1" t="s">
        <v>182</v>
      </c>
      <c r="K19" s="1" t="s">
        <v>181</v>
      </c>
    </row>
    <row r="20" spans="1:11" x14ac:dyDescent="0.35">
      <c r="A20" s="1" t="s">
        <v>183</v>
      </c>
      <c r="B20" s="1" t="s">
        <v>56</v>
      </c>
      <c r="C20" s="1" t="s">
        <v>185</v>
      </c>
      <c r="D20" s="1">
        <f>PowerSenseModule__3[[#This Row],[1 Qty Price]]*PowerSenseModule__3[[#This Row],[Description / Qty]]</f>
        <v>1.38</v>
      </c>
      <c r="E20" s="1" t="s">
        <v>45</v>
      </c>
      <c r="F20" s="1" t="s">
        <v>39</v>
      </c>
      <c r="G20" s="1" t="s">
        <v>168</v>
      </c>
      <c r="H20" s="1" t="s">
        <v>184</v>
      </c>
      <c r="I20" s="1" t="s">
        <v>70</v>
      </c>
      <c r="J20" s="1" t="s">
        <v>187</v>
      </c>
      <c r="K20" s="1" t="s">
        <v>186</v>
      </c>
    </row>
    <row r="21" spans="1:11" x14ac:dyDescent="0.35">
      <c r="A21" s="1" t="s">
        <v>46</v>
      </c>
      <c r="B21" s="1" t="s">
        <v>47</v>
      </c>
      <c r="C21" s="1" t="s">
        <v>189</v>
      </c>
      <c r="D21" s="1">
        <f>PowerSenseModule__3[[#This Row],[1 Qty Price]]*PowerSenseModule__3[[#This Row],[Description / Qty]]</f>
        <v>0.4</v>
      </c>
      <c r="E21" s="1" t="s">
        <v>48</v>
      </c>
      <c r="F21" s="1" t="s">
        <v>41</v>
      </c>
      <c r="G21" s="1" t="s">
        <v>168</v>
      </c>
      <c r="H21" s="1" t="s">
        <v>188</v>
      </c>
      <c r="I21" s="1" t="s">
        <v>70</v>
      </c>
      <c r="J21" s="1" t="s">
        <v>191</v>
      </c>
      <c r="K21" s="1" t="s">
        <v>190</v>
      </c>
    </row>
    <row r="22" spans="1:11" x14ac:dyDescent="0.35">
      <c r="A22" s="1" t="s">
        <v>49</v>
      </c>
      <c r="B22" s="1" t="s">
        <v>47</v>
      </c>
      <c r="C22" s="1" t="s">
        <v>193</v>
      </c>
      <c r="D22" s="1">
        <f>PowerSenseModule__3[[#This Row],[1 Qty Price]]*PowerSenseModule__3[[#This Row],[Description / Qty]]</f>
        <v>0.4</v>
      </c>
      <c r="E22" s="1" t="s">
        <v>50</v>
      </c>
      <c r="F22" s="1" t="s">
        <v>41</v>
      </c>
      <c r="G22" s="1" t="s">
        <v>174</v>
      </c>
      <c r="H22" s="1" t="s">
        <v>192</v>
      </c>
      <c r="I22" s="1" t="s">
        <v>70</v>
      </c>
      <c r="J22" s="1" t="s">
        <v>195</v>
      </c>
      <c r="K22" s="1" t="s">
        <v>194</v>
      </c>
    </row>
    <row r="23" spans="1:11" x14ac:dyDescent="0.35">
      <c r="A23" s="1" t="s">
        <v>52</v>
      </c>
      <c r="B23" s="1" t="s">
        <v>37</v>
      </c>
      <c r="C23" s="1" t="s">
        <v>197</v>
      </c>
      <c r="D23" s="1">
        <f>PowerSenseModule__3[[#This Row],[1 Qty Price]]*PowerSenseModule__3[[#This Row],[Description / Qty]]</f>
        <v>0.12</v>
      </c>
      <c r="E23" s="1" t="s">
        <v>53</v>
      </c>
      <c r="F23" s="1" t="s">
        <v>41</v>
      </c>
      <c r="G23" s="1" t="s">
        <v>174</v>
      </c>
      <c r="H23" s="1" t="s">
        <v>196</v>
      </c>
      <c r="I23" s="1" t="s">
        <v>70</v>
      </c>
      <c r="J23" s="1" t="s">
        <v>199</v>
      </c>
      <c r="K23" s="1" t="s">
        <v>198</v>
      </c>
    </row>
    <row r="24" spans="1:11" x14ac:dyDescent="0.35">
      <c r="A24" s="1" t="s">
        <v>54</v>
      </c>
      <c r="B24" s="1" t="s">
        <v>47</v>
      </c>
      <c r="C24" s="1" t="s">
        <v>189</v>
      </c>
      <c r="D24" s="1">
        <f>PowerSenseModule__3[[#This Row],[1 Qty Price]]*PowerSenseModule__3[[#This Row],[Description / Qty]]</f>
        <v>0.4</v>
      </c>
      <c r="E24" s="1" t="s">
        <v>48</v>
      </c>
      <c r="F24" s="1" t="s">
        <v>41</v>
      </c>
      <c r="G24" s="1" t="s">
        <v>40</v>
      </c>
      <c r="H24" s="1" t="s">
        <v>188</v>
      </c>
      <c r="I24" s="1" t="s">
        <v>70</v>
      </c>
      <c r="J24" s="1" t="s">
        <v>191</v>
      </c>
      <c r="K24" s="1" t="s">
        <v>190</v>
      </c>
    </row>
    <row r="25" spans="1:11" x14ac:dyDescent="0.35">
      <c r="A25" s="1" t="s">
        <v>55</v>
      </c>
      <c r="B25" s="1" t="s">
        <v>56</v>
      </c>
      <c r="C25" s="1" t="s">
        <v>189</v>
      </c>
      <c r="D25" s="1">
        <f>PowerSenseModule__3[[#This Row],[1 Qty Price]]*PowerSenseModule__3[[#This Row],[Description / Qty]]</f>
        <v>0.2</v>
      </c>
      <c r="E25" s="1" t="s">
        <v>57</v>
      </c>
      <c r="F25" s="1" t="s">
        <v>41</v>
      </c>
      <c r="G25" s="1" t="s">
        <v>174</v>
      </c>
      <c r="H25" s="1" t="s">
        <v>200</v>
      </c>
      <c r="I25" s="1" t="s">
        <v>70</v>
      </c>
      <c r="J25" s="1" t="s">
        <v>202</v>
      </c>
      <c r="K25" s="1" t="s">
        <v>201</v>
      </c>
    </row>
    <row r="26" spans="1:11" x14ac:dyDescent="0.35">
      <c r="A26" s="1" t="s">
        <v>58</v>
      </c>
      <c r="B26" s="1" t="s">
        <v>56</v>
      </c>
      <c r="C26" s="1" t="s">
        <v>189</v>
      </c>
      <c r="D26" s="1">
        <f>PowerSenseModule__3[[#This Row],[1 Qty Price]]*PowerSenseModule__3[[#This Row],[Description / Qty]]</f>
        <v>0.2</v>
      </c>
      <c r="E26" s="1" t="s">
        <v>59</v>
      </c>
      <c r="F26" s="1" t="s">
        <v>41</v>
      </c>
      <c r="G26" s="1" t="s">
        <v>168</v>
      </c>
      <c r="H26" s="1" t="s">
        <v>203</v>
      </c>
      <c r="I26" s="1" t="s">
        <v>70</v>
      </c>
      <c r="J26" s="1" t="s">
        <v>205</v>
      </c>
      <c r="K26" s="1" t="s">
        <v>204</v>
      </c>
    </row>
    <row r="27" spans="1:11" x14ac:dyDescent="0.35">
      <c r="A27" s="1" t="s">
        <v>60</v>
      </c>
      <c r="B27" s="1" t="s">
        <v>37</v>
      </c>
      <c r="C27" s="1" t="s">
        <v>207</v>
      </c>
      <c r="D27" s="1">
        <f>PowerSenseModule__3[[#This Row],[1 Qty Price]]*PowerSenseModule__3[[#This Row],[Description / Qty]]</f>
        <v>0.56999999999999995</v>
      </c>
      <c r="E27" s="1" t="s">
        <v>61</v>
      </c>
      <c r="F27" s="1" t="s">
        <v>62</v>
      </c>
      <c r="G27" s="1" t="s">
        <v>174</v>
      </c>
      <c r="H27" s="1" t="s">
        <v>206</v>
      </c>
      <c r="I27" s="1" t="s">
        <v>70</v>
      </c>
      <c r="J27" s="1" t="s">
        <v>209</v>
      </c>
      <c r="K27" s="1" t="s">
        <v>208</v>
      </c>
    </row>
    <row r="28" spans="1:11" x14ac:dyDescent="0.35">
      <c r="A28" s="1" t="s">
        <v>63</v>
      </c>
      <c r="B28" s="1" t="s">
        <v>37</v>
      </c>
      <c r="C28" s="1" t="s">
        <v>40</v>
      </c>
      <c r="D28" s="1"/>
      <c r="E28" s="1" t="s">
        <v>64</v>
      </c>
      <c r="F28" s="1" t="s">
        <v>65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210</v>
      </c>
    </row>
    <row r="29" spans="1:11" x14ac:dyDescent="0.35">
      <c r="A29" s="1" t="s">
        <v>66</v>
      </c>
      <c r="B29" s="1" t="s">
        <v>47</v>
      </c>
      <c r="C29" s="1" t="s">
        <v>69</v>
      </c>
      <c r="D29" s="1">
        <f>PowerSenseModule__3[[#This Row],[1 Qty Price]]*PowerSenseModule__3[[#This Row],[Description / Qty]]</f>
        <v>1.68</v>
      </c>
      <c r="E29" s="1" t="s">
        <v>211</v>
      </c>
      <c r="F29" s="1" t="s">
        <v>65</v>
      </c>
      <c r="G29" s="1" t="s">
        <v>67</v>
      </c>
      <c r="H29" s="1" t="s">
        <v>68</v>
      </c>
      <c r="I29" s="1" t="s">
        <v>70</v>
      </c>
      <c r="J29" s="1" t="s">
        <v>72</v>
      </c>
      <c r="K29" s="1" t="s">
        <v>71</v>
      </c>
    </row>
    <row r="30" spans="1:11" x14ac:dyDescent="0.35">
      <c r="A30" s="1" t="s">
        <v>73</v>
      </c>
      <c r="B30" s="1" t="s">
        <v>56</v>
      </c>
      <c r="C30" s="1" t="s">
        <v>40</v>
      </c>
      <c r="D30" s="1"/>
      <c r="E30" s="1" t="s">
        <v>74</v>
      </c>
      <c r="F30" s="1" t="s">
        <v>75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</row>
    <row r="31" spans="1:11" x14ac:dyDescent="0.35">
      <c r="A31" s="1" t="s">
        <v>76</v>
      </c>
      <c r="B31" s="1" t="s">
        <v>37</v>
      </c>
      <c r="C31" s="1" t="s">
        <v>40</v>
      </c>
      <c r="D31" s="1"/>
      <c r="E31" s="1" t="s">
        <v>77</v>
      </c>
      <c r="F31" s="1" t="s">
        <v>78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</row>
    <row r="32" spans="1:11" x14ac:dyDescent="0.35">
      <c r="A32" s="1" t="s">
        <v>79</v>
      </c>
      <c r="B32" s="1" t="s">
        <v>47</v>
      </c>
      <c r="C32" s="1" t="s">
        <v>40</v>
      </c>
      <c r="D32" s="1"/>
      <c r="E32" s="1" t="s">
        <v>40</v>
      </c>
      <c r="F32" s="1" t="s">
        <v>80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</row>
    <row r="33" spans="1:11" x14ac:dyDescent="0.35">
      <c r="A33" s="1" t="s">
        <v>81</v>
      </c>
      <c r="B33" s="1" t="s">
        <v>37</v>
      </c>
      <c r="C33" s="1" t="s">
        <v>214</v>
      </c>
      <c r="D33" s="1">
        <f>PowerSenseModule__3[[#This Row],[1 Qty Price]]*PowerSenseModule__3[[#This Row],[Description / Qty]]</f>
        <v>9.15</v>
      </c>
      <c r="E33" s="1" t="s">
        <v>82</v>
      </c>
      <c r="F33" s="1" t="s">
        <v>83</v>
      </c>
      <c r="G33" s="1" t="s">
        <v>212</v>
      </c>
      <c r="H33" s="1" t="s">
        <v>213</v>
      </c>
      <c r="I33" s="1" t="s">
        <v>70</v>
      </c>
      <c r="J33" s="1" t="s">
        <v>216</v>
      </c>
      <c r="K33" s="1" t="s">
        <v>215</v>
      </c>
    </row>
    <row r="34" spans="1:11" x14ac:dyDescent="0.35">
      <c r="A34" s="1" t="s">
        <v>84</v>
      </c>
      <c r="B34" s="1" t="s">
        <v>37</v>
      </c>
      <c r="C34" s="1" t="s">
        <v>40</v>
      </c>
      <c r="D34" s="1"/>
      <c r="E34" s="1" t="s">
        <v>85</v>
      </c>
      <c r="F34" s="1" t="s">
        <v>86</v>
      </c>
      <c r="G34" s="1" t="s">
        <v>40</v>
      </c>
      <c r="H34" s="1" t="s">
        <v>40</v>
      </c>
      <c r="I34" s="1" t="s">
        <v>40</v>
      </c>
      <c r="J34" s="1" t="s">
        <v>40</v>
      </c>
      <c r="K34" s="1" t="s">
        <v>217</v>
      </c>
    </row>
    <row r="35" spans="1:11" x14ac:dyDescent="0.35">
      <c r="A35" s="1" t="s">
        <v>87</v>
      </c>
      <c r="B35" s="1" t="s">
        <v>37</v>
      </c>
      <c r="C35" s="1" t="s">
        <v>40</v>
      </c>
      <c r="D35" s="1"/>
      <c r="E35" s="1" t="s">
        <v>88</v>
      </c>
      <c r="F35" s="1" t="s">
        <v>89</v>
      </c>
      <c r="G35" s="1" t="s">
        <v>40</v>
      </c>
      <c r="H35" s="1" t="s">
        <v>40</v>
      </c>
      <c r="I35" s="1" t="s">
        <v>40</v>
      </c>
      <c r="J35" s="1" t="s">
        <v>40</v>
      </c>
      <c r="K35" s="1" t="s">
        <v>217</v>
      </c>
    </row>
    <row r="36" spans="1:11" x14ac:dyDescent="0.35">
      <c r="A36" s="1" t="s">
        <v>90</v>
      </c>
      <c r="B36" s="1" t="s">
        <v>37</v>
      </c>
      <c r="C36" s="1" t="s">
        <v>40</v>
      </c>
      <c r="D36" s="1"/>
      <c r="E36" s="1" t="s">
        <v>91</v>
      </c>
      <c r="F36" s="1" t="s">
        <v>92</v>
      </c>
      <c r="G36" s="1" t="s">
        <v>40</v>
      </c>
      <c r="H36" s="1" t="s">
        <v>40</v>
      </c>
      <c r="I36" s="1" t="s">
        <v>40</v>
      </c>
      <c r="J36" s="1" t="s">
        <v>40</v>
      </c>
      <c r="K36" s="1" t="s">
        <v>217</v>
      </c>
    </row>
    <row r="37" spans="1:11" x14ac:dyDescent="0.35">
      <c r="A37" s="1" t="s">
        <v>93</v>
      </c>
      <c r="B37" s="1" t="s">
        <v>37</v>
      </c>
      <c r="C37" s="1" t="s">
        <v>40</v>
      </c>
      <c r="D37" s="1"/>
      <c r="E37" s="1" t="s">
        <v>94</v>
      </c>
      <c r="F37" s="1" t="s">
        <v>92</v>
      </c>
      <c r="G37" s="1" t="s">
        <v>40</v>
      </c>
      <c r="H37" s="1" t="s">
        <v>40</v>
      </c>
      <c r="I37" s="1" t="s">
        <v>40</v>
      </c>
      <c r="J37" s="1" t="s">
        <v>40</v>
      </c>
      <c r="K37" s="1" t="s">
        <v>217</v>
      </c>
    </row>
    <row r="38" spans="1:11" x14ac:dyDescent="0.35">
      <c r="A38" s="1" t="s">
        <v>95</v>
      </c>
      <c r="B38" s="1" t="s">
        <v>37</v>
      </c>
      <c r="C38" s="1" t="s">
        <v>40</v>
      </c>
      <c r="D38" s="1"/>
      <c r="E38" s="1" t="s">
        <v>218</v>
      </c>
      <c r="F38" s="1" t="s">
        <v>89</v>
      </c>
      <c r="G38" s="1" t="s">
        <v>40</v>
      </c>
      <c r="H38" s="1" t="s">
        <v>40</v>
      </c>
      <c r="I38" s="1" t="s">
        <v>40</v>
      </c>
      <c r="J38" s="1" t="s">
        <v>40</v>
      </c>
      <c r="K38" s="1" t="s">
        <v>217</v>
      </c>
    </row>
    <row r="39" spans="1:11" x14ac:dyDescent="0.35">
      <c r="A39" s="1" t="s">
        <v>96</v>
      </c>
      <c r="B39" s="1" t="s">
        <v>37</v>
      </c>
      <c r="C39" s="1" t="s">
        <v>40</v>
      </c>
      <c r="D39" s="1"/>
      <c r="E39" s="1" t="s">
        <v>97</v>
      </c>
      <c r="F39" s="1" t="s">
        <v>98</v>
      </c>
      <c r="G39" s="1" t="s">
        <v>40</v>
      </c>
      <c r="H39" s="1" t="s">
        <v>40</v>
      </c>
      <c r="I39" s="1" t="s">
        <v>40</v>
      </c>
      <c r="J39" s="1" t="s">
        <v>40</v>
      </c>
      <c r="K39" s="1" t="s">
        <v>40</v>
      </c>
    </row>
    <row r="40" spans="1:11" x14ac:dyDescent="0.35">
      <c r="A40" s="1" t="s">
        <v>99</v>
      </c>
      <c r="B40" s="1" t="s">
        <v>56</v>
      </c>
      <c r="C40" s="1" t="s">
        <v>189</v>
      </c>
      <c r="D40" s="1">
        <f>PowerSenseModule__3[[#This Row],[1 Qty Price]]*PowerSenseModule__3[[#This Row],[Description / Qty]]</f>
        <v>0.2</v>
      </c>
      <c r="E40" s="1" t="s">
        <v>100</v>
      </c>
      <c r="F40" s="1" t="s">
        <v>75</v>
      </c>
      <c r="G40" s="1" t="s">
        <v>219</v>
      </c>
      <c r="H40" s="1" t="s">
        <v>220</v>
      </c>
      <c r="I40" s="1" t="s">
        <v>70</v>
      </c>
      <c r="J40" s="1" t="s">
        <v>222</v>
      </c>
      <c r="K40" s="1" t="s">
        <v>221</v>
      </c>
    </row>
    <row r="41" spans="1:11" x14ac:dyDescent="0.35">
      <c r="A41" s="1" t="s">
        <v>101</v>
      </c>
      <c r="B41" s="1" t="s">
        <v>37</v>
      </c>
      <c r="C41" s="1" t="s">
        <v>189</v>
      </c>
      <c r="D41" s="1">
        <f>PowerSenseModule__3[[#This Row],[1 Qty Price]]*PowerSenseModule__3[[#This Row],[Description / Qty]]</f>
        <v>0.1</v>
      </c>
      <c r="E41" s="1" t="s">
        <v>102</v>
      </c>
      <c r="F41" s="1" t="s">
        <v>75</v>
      </c>
      <c r="G41" s="1" t="s">
        <v>223</v>
      </c>
      <c r="H41" s="1" t="s">
        <v>224</v>
      </c>
      <c r="I41" s="1" t="s">
        <v>70</v>
      </c>
      <c r="J41" s="1" t="s">
        <v>226</v>
      </c>
      <c r="K41" s="1" t="s">
        <v>225</v>
      </c>
    </row>
    <row r="42" spans="1:11" x14ac:dyDescent="0.35">
      <c r="A42" s="1" t="s">
        <v>103</v>
      </c>
      <c r="B42" s="1" t="s">
        <v>37</v>
      </c>
      <c r="C42" s="1" t="s">
        <v>189</v>
      </c>
      <c r="D42" s="1">
        <f>PowerSenseModule__3[[#This Row],[1 Qty Price]]*PowerSenseModule__3[[#This Row],[Description / Qty]]</f>
        <v>0.1</v>
      </c>
      <c r="E42" s="1" t="s">
        <v>104</v>
      </c>
      <c r="F42" s="1" t="s">
        <v>75</v>
      </c>
      <c r="G42" s="1" t="s">
        <v>179</v>
      </c>
      <c r="H42" s="1" t="s">
        <v>227</v>
      </c>
      <c r="I42" s="1" t="s">
        <v>228</v>
      </c>
      <c r="J42" s="1" t="s">
        <v>230</v>
      </c>
      <c r="K42" s="1" t="s">
        <v>229</v>
      </c>
    </row>
    <row r="43" spans="1:11" x14ac:dyDescent="0.35">
      <c r="A43" s="1" t="s">
        <v>105</v>
      </c>
      <c r="B43" s="1" t="s">
        <v>56</v>
      </c>
      <c r="C43" s="1" t="s">
        <v>189</v>
      </c>
      <c r="D43" s="1">
        <f>PowerSenseModule__3[[#This Row],[1 Qty Price]]*PowerSenseModule__3[[#This Row],[Description / Qty]]</f>
        <v>0.2</v>
      </c>
      <c r="E43" s="1" t="s">
        <v>106</v>
      </c>
      <c r="F43" s="1" t="s">
        <v>75</v>
      </c>
      <c r="G43" s="1" t="s">
        <v>179</v>
      </c>
      <c r="H43" s="1" t="s">
        <v>231</v>
      </c>
      <c r="I43" s="1" t="s">
        <v>228</v>
      </c>
      <c r="J43" s="1" t="s">
        <v>233</v>
      </c>
      <c r="K43" s="1" t="s">
        <v>232</v>
      </c>
    </row>
    <row r="44" spans="1:11" x14ac:dyDescent="0.35">
      <c r="A44" s="1" t="s">
        <v>107</v>
      </c>
      <c r="B44" s="1" t="s">
        <v>56</v>
      </c>
      <c r="C44" s="1" t="s">
        <v>236</v>
      </c>
      <c r="D44" s="1">
        <f>PowerSenseModule__3[[#This Row],[1 Qty Price]]*PowerSenseModule__3[[#This Row],[Description / Qty]]</f>
        <v>0.86</v>
      </c>
      <c r="E44" s="1" t="s">
        <v>108</v>
      </c>
      <c r="F44" s="1" t="s">
        <v>75</v>
      </c>
      <c r="G44" s="1" t="s">
        <v>234</v>
      </c>
      <c r="H44" s="1" t="s">
        <v>235</v>
      </c>
      <c r="I44" s="1" t="s">
        <v>228</v>
      </c>
      <c r="J44" s="1" t="s">
        <v>238</v>
      </c>
      <c r="K44" s="1" t="s">
        <v>237</v>
      </c>
    </row>
    <row r="45" spans="1:11" x14ac:dyDescent="0.35">
      <c r="A45" s="1" t="s">
        <v>109</v>
      </c>
      <c r="B45" s="1" t="s">
        <v>56</v>
      </c>
      <c r="C45" s="1" t="s">
        <v>189</v>
      </c>
      <c r="D45" s="1">
        <f>PowerSenseModule__3[[#This Row],[1 Qty Price]]*PowerSenseModule__3[[#This Row],[Description / Qty]]</f>
        <v>0.2</v>
      </c>
      <c r="E45" s="1" t="s">
        <v>110</v>
      </c>
      <c r="F45" s="1" t="s">
        <v>75</v>
      </c>
      <c r="G45" s="1" t="s">
        <v>179</v>
      </c>
      <c r="H45" s="1" t="s">
        <v>239</v>
      </c>
      <c r="I45" s="1" t="s">
        <v>228</v>
      </c>
      <c r="J45" s="1" t="s">
        <v>241</v>
      </c>
      <c r="K45" s="1" t="s">
        <v>240</v>
      </c>
    </row>
    <row r="46" spans="1:11" x14ac:dyDescent="0.35">
      <c r="A46" s="1" t="s">
        <v>111</v>
      </c>
      <c r="B46" s="1" t="s">
        <v>56</v>
      </c>
      <c r="C46" s="1" t="s">
        <v>189</v>
      </c>
      <c r="D46" s="1">
        <f>PowerSenseModule__3[[#This Row],[1 Qty Price]]*PowerSenseModule__3[[#This Row],[Description / Qty]]</f>
        <v>0.2</v>
      </c>
      <c r="E46" s="1" t="s">
        <v>112</v>
      </c>
      <c r="F46" s="1" t="s">
        <v>75</v>
      </c>
      <c r="G46" s="1" t="s">
        <v>179</v>
      </c>
      <c r="H46" s="1" t="s">
        <v>242</v>
      </c>
      <c r="I46" s="1" t="s">
        <v>228</v>
      </c>
      <c r="J46" s="1" t="s">
        <v>244</v>
      </c>
      <c r="K46" s="1" t="s">
        <v>243</v>
      </c>
    </row>
    <row r="47" spans="1:11" x14ac:dyDescent="0.35">
      <c r="A47" s="1" t="s">
        <v>113</v>
      </c>
      <c r="B47" s="1" t="s">
        <v>56</v>
      </c>
      <c r="C47" s="1" t="s">
        <v>189</v>
      </c>
      <c r="D47" s="1">
        <f>PowerSenseModule__3[[#This Row],[1 Qty Price]]*PowerSenseModule__3[[#This Row],[Description / Qty]]</f>
        <v>0.2</v>
      </c>
      <c r="E47" s="1" t="s">
        <v>114</v>
      </c>
      <c r="F47" s="1" t="s">
        <v>75</v>
      </c>
      <c r="G47" s="1" t="s">
        <v>179</v>
      </c>
      <c r="H47" s="1" t="s">
        <v>245</v>
      </c>
      <c r="I47" s="1" t="s">
        <v>228</v>
      </c>
      <c r="J47" s="1" t="s">
        <v>247</v>
      </c>
      <c r="K47" s="1" t="s">
        <v>246</v>
      </c>
    </row>
    <row r="48" spans="1:11" x14ac:dyDescent="0.35">
      <c r="A48" s="1" t="s">
        <v>115</v>
      </c>
      <c r="B48" s="1" t="s">
        <v>37</v>
      </c>
      <c r="C48" s="1" t="s">
        <v>248</v>
      </c>
      <c r="D48" s="1">
        <f>PowerSenseModule__3[[#This Row],[1 Qty Price]]*PowerSenseModule__3[[#This Row],[Description / Qty]]</f>
        <v>2.1800000000000002</v>
      </c>
      <c r="E48" s="1" t="s">
        <v>116</v>
      </c>
      <c r="F48" s="1" t="s">
        <v>117</v>
      </c>
      <c r="G48" s="1" t="s">
        <v>118</v>
      </c>
      <c r="H48" s="1" t="s">
        <v>119</v>
      </c>
      <c r="I48" s="1" t="s">
        <v>70</v>
      </c>
      <c r="J48" s="1" t="s">
        <v>121</v>
      </c>
      <c r="K48" s="1" t="s">
        <v>120</v>
      </c>
    </row>
    <row r="49" spans="1:11" x14ac:dyDescent="0.35">
      <c r="A49" s="1" t="s">
        <v>122</v>
      </c>
      <c r="B49" s="1" t="s">
        <v>56</v>
      </c>
      <c r="C49" s="1" t="s">
        <v>251</v>
      </c>
      <c r="D49" s="1">
        <f>PowerSenseModule__3[[#This Row],[1 Qty Price]]*PowerSenseModule__3[[#This Row],[Description / Qty]]</f>
        <v>0.28000000000000003</v>
      </c>
      <c r="E49" s="1" t="s">
        <v>123</v>
      </c>
      <c r="F49" s="1" t="s">
        <v>75</v>
      </c>
      <c r="G49" s="1" t="s">
        <v>249</v>
      </c>
      <c r="H49" s="1" t="s">
        <v>250</v>
      </c>
      <c r="I49" s="1" t="s">
        <v>228</v>
      </c>
      <c r="J49" s="1" t="s">
        <v>253</v>
      </c>
      <c r="K49" s="1" t="s">
        <v>252</v>
      </c>
    </row>
    <row r="50" spans="1:11" x14ac:dyDescent="0.35">
      <c r="A50" s="1" t="s">
        <v>124</v>
      </c>
      <c r="B50" s="1" t="s">
        <v>47</v>
      </c>
      <c r="C50" s="1" t="s">
        <v>189</v>
      </c>
      <c r="D50" s="1">
        <f>PowerSenseModule__3[[#This Row],[1 Qty Price]]*PowerSenseModule__3[[#This Row],[Description / Qty]]</f>
        <v>0.4</v>
      </c>
      <c r="E50" s="1" t="s">
        <v>125</v>
      </c>
      <c r="F50" s="1" t="s">
        <v>75</v>
      </c>
      <c r="G50" s="1" t="s">
        <v>179</v>
      </c>
      <c r="H50" s="1" t="s">
        <v>254</v>
      </c>
      <c r="I50" s="1" t="s">
        <v>228</v>
      </c>
      <c r="J50" s="1" t="s">
        <v>256</v>
      </c>
      <c r="K50" s="1" t="s">
        <v>255</v>
      </c>
    </row>
    <row r="51" spans="1:11" x14ac:dyDescent="0.35">
      <c r="A51" s="1" t="s">
        <v>126</v>
      </c>
      <c r="B51" s="1" t="s">
        <v>37</v>
      </c>
      <c r="C51" s="1" t="s">
        <v>189</v>
      </c>
      <c r="D51" s="1">
        <f>PowerSenseModule__3[[#This Row],[1 Qty Price]]*PowerSenseModule__3[[#This Row],[Description / Qty]]</f>
        <v>0.1</v>
      </c>
      <c r="E51" s="1" t="s">
        <v>127</v>
      </c>
      <c r="F51" s="1" t="s">
        <v>75</v>
      </c>
      <c r="G51" s="1" t="s">
        <v>179</v>
      </c>
      <c r="H51" s="1" t="s">
        <v>257</v>
      </c>
      <c r="I51" s="1" t="s">
        <v>228</v>
      </c>
      <c r="J51" s="1" t="s">
        <v>259</v>
      </c>
      <c r="K51" s="1" t="s">
        <v>258</v>
      </c>
    </row>
    <row r="52" spans="1:11" x14ac:dyDescent="0.35">
      <c r="A52" s="1" t="s">
        <v>128</v>
      </c>
      <c r="B52" s="1" t="s">
        <v>37</v>
      </c>
      <c r="C52" s="1" t="s">
        <v>133</v>
      </c>
      <c r="D52" s="1">
        <f>PowerSenseModule__3[[#This Row],[1 Qty Price]]*PowerSenseModule__3[[#This Row],[Description / Qty]]</f>
        <v>3.03</v>
      </c>
      <c r="E52" s="1" t="s">
        <v>129</v>
      </c>
      <c r="F52" s="1" t="s">
        <v>130</v>
      </c>
      <c r="G52" s="1" t="s">
        <v>131</v>
      </c>
      <c r="H52" s="1" t="s">
        <v>132</v>
      </c>
      <c r="I52" s="1" t="s">
        <v>70</v>
      </c>
      <c r="J52" s="1" t="s">
        <v>135</v>
      </c>
      <c r="K52" s="1" t="s">
        <v>134</v>
      </c>
    </row>
    <row r="53" spans="1:11" x14ac:dyDescent="0.35">
      <c r="A53" s="1" t="s">
        <v>136</v>
      </c>
      <c r="B53" s="1" t="s">
        <v>37</v>
      </c>
      <c r="C53" s="1" t="s">
        <v>141</v>
      </c>
      <c r="D53" s="1">
        <f>PowerSenseModule__3[[#This Row],[1 Qty Price]]*PowerSenseModule__3[[#This Row],[Description / Qty]]</f>
        <v>0.79</v>
      </c>
      <c r="E53" s="1" t="s">
        <v>137</v>
      </c>
      <c r="F53" s="1" t="s">
        <v>138</v>
      </c>
      <c r="G53" s="1" t="s">
        <v>139</v>
      </c>
      <c r="H53" s="1" t="s">
        <v>140</v>
      </c>
      <c r="I53" s="1" t="s">
        <v>70</v>
      </c>
      <c r="J53" s="1" t="s">
        <v>143</v>
      </c>
      <c r="K53" s="1" t="s">
        <v>142</v>
      </c>
    </row>
    <row r="54" spans="1:11" x14ac:dyDescent="0.35">
      <c r="A54" s="1" t="s">
        <v>144</v>
      </c>
      <c r="B54" s="1" t="s">
        <v>37</v>
      </c>
      <c r="C54" s="1" t="s">
        <v>149</v>
      </c>
      <c r="D54" s="1">
        <f>PowerSenseModule__3[[#This Row],[1 Qty Price]]*PowerSenseModule__3[[#This Row],[Description / Qty]]</f>
        <v>1.19</v>
      </c>
      <c r="E54" s="1" t="s">
        <v>145</v>
      </c>
      <c r="F54" s="1" t="s">
        <v>146</v>
      </c>
      <c r="G54" s="1" t="s">
        <v>147</v>
      </c>
      <c r="H54" s="1" t="s">
        <v>148</v>
      </c>
      <c r="I54" s="1" t="s">
        <v>70</v>
      </c>
      <c r="J54" s="1" t="s">
        <v>151</v>
      </c>
      <c r="K54" s="1" t="s">
        <v>150</v>
      </c>
    </row>
    <row r="55" spans="1:11" x14ac:dyDescent="0.35">
      <c r="A55" s="1" t="s">
        <v>152</v>
      </c>
      <c r="B55" s="1" t="s">
        <v>37</v>
      </c>
      <c r="C55" s="1" t="s">
        <v>156</v>
      </c>
      <c r="D55" s="1">
        <f>PowerSenseModule__3[[#This Row],[1 Qty Price]]*PowerSenseModule__3[[#This Row],[Description / Qty]]</f>
        <v>3.04</v>
      </c>
      <c r="E55" s="1" t="s">
        <v>153</v>
      </c>
      <c r="F55" s="1" t="s">
        <v>154</v>
      </c>
      <c r="G55" s="1" t="s">
        <v>139</v>
      </c>
      <c r="H55" s="1" t="s">
        <v>155</v>
      </c>
      <c r="I55" s="1" t="s">
        <v>70</v>
      </c>
      <c r="J55" s="1" t="s">
        <v>158</v>
      </c>
      <c r="K55" s="1" t="s">
        <v>157</v>
      </c>
    </row>
    <row r="56" spans="1:11" x14ac:dyDescent="0.35">
      <c r="A56" s="1" t="s">
        <v>159</v>
      </c>
      <c r="B56" s="1" t="s">
        <v>37</v>
      </c>
      <c r="C56" s="1" t="s">
        <v>164</v>
      </c>
      <c r="D56" s="1">
        <f>PowerSenseModule__3[[#This Row],[1 Qty Price]]*PowerSenseModule__3[[#This Row],[Description / Qty]]</f>
        <v>1.3</v>
      </c>
      <c r="E56" s="1" t="s">
        <v>160</v>
      </c>
      <c r="F56" s="1" t="s">
        <v>161</v>
      </c>
      <c r="G56" s="1" t="s">
        <v>162</v>
      </c>
      <c r="H56" s="1" t="s">
        <v>163</v>
      </c>
      <c r="I56" s="1" t="s">
        <v>70</v>
      </c>
      <c r="J56" s="1" t="s">
        <v>166</v>
      </c>
      <c r="K56" s="1" t="s">
        <v>165</v>
      </c>
    </row>
    <row r="57" spans="1:11" x14ac:dyDescent="0.35">
      <c r="A57" s="1" t="s">
        <v>13</v>
      </c>
      <c r="B57" s="1" t="s">
        <v>13</v>
      </c>
      <c r="C57" s="1" t="s">
        <v>13</v>
      </c>
      <c r="D57" s="1"/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13</v>
      </c>
      <c r="J57" s="1" t="s">
        <v>13</v>
      </c>
      <c r="K57" s="1" t="s">
        <v>13</v>
      </c>
    </row>
    <row r="58" spans="1:11" x14ac:dyDescent="0.35">
      <c r="A58" s="1" t="s">
        <v>13</v>
      </c>
      <c r="B58" s="1" t="s">
        <v>13</v>
      </c>
      <c r="C58" s="1" t="s">
        <v>13</v>
      </c>
      <c r="D58" s="1"/>
      <c r="E58" s="1" t="s">
        <v>13</v>
      </c>
      <c r="F58" s="1" t="s">
        <v>13</v>
      </c>
      <c r="G58" s="1" t="s">
        <v>13</v>
      </c>
      <c r="H58" s="1" t="s">
        <v>13</v>
      </c>
      <c r="I58" s="1" t="s">
        <v>13</v>
      </c>
      <c r="J58" s="1" t="s">
        <v>13</v>
      </c>
      <c r="K58" s="1" t="s">
        <v>13</v>
      </c>
    </row>
    <row r="59" spans="1:11" x14ac:dyDescent="0.35">
      <c r="A59" s="1" t="s">
        <v>13</v>
      </c>
      <c r="B59" s="1" t="s">
        <v>13</v>
      </c>
      <c r="C59" s="1" t="s">
        <v>13</v>
      </c>
      <c r="D59" s="1"/>
      <c r="E59" s="1" t="s">
        <v>13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13</v>
      </c>
      <c r="K59" s="1" t="s">
        <v>13</v>
      </c>
    </row>
    <row r="60" spans="1:11" x14ac:dyDescent="0.35">
      <c r="A60" s="1" t="s">
        <v>13</v>
      </c>
      <c r="B60" s="1" t="s">
        <v>13</v>
      </c>
      <c r="C60" s="1" t="s">
        <v>13</v>
      </c>
      <c r="D60" s="1"/>
      <c r="E60" s="1" t="s">
        <v>13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  <c r="K60" s="1" t="s">
        <v>13</v>
      </c>
    </row>
    <row r="61" spans="1:11" x14ac:dyDescent="0.35">
      <c r="A61" s="1"/>
      <c r="B61" s="1" t="s">
        <v>13</v>
      </c>
      <c r="C61" s="1" t="s">
        <v>13</v>
      </c>
      <c r="D61" s="1"/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spans="1:11" x14ac:dyDescent="0.35">
      <c r="A62" s="1" t="s">
        <v>261</v>
      </c>
      <c r="B62" s="1" t="s">
        <v>13</v>
      </c>
      <c r="C62" s="1" t="s">
        <v>13</v>
      </c>
      <c r="D62" s="1"/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71EC-7853-42FA-A0A8-DD937FB66B82}">
  <dimension ref="A1:K62"/>
  <sheetViews>
    <sheetView topLeftCell="E1" workbookViewId="0">
      <selection activeCell="I9" sqref="I9"/>
    </sheetView>
  </sheetViews>
  <sheetFormatPr defaultRowHeight="14.5" x14ac:dyDescent="0.35"/>
  <cols>
    <col min="1" max="1" width="80.7265625" bestFit="1" customWidth="1"/>
    <col min="2" max="2" width="38.453125" bestFit="1" customWidth="1"/>
    <col min="3" max="3" width="20.81640625" bestFit="1" customWidth="1"/>
    <col min="4" max="4" width="71.54296875" bestFit="1" customWidth="1"/>
    <col min="5" max="5" width="23.7265625" bestFit="1" customWidth="1"/>
    <col min="6" max="6" width="25.453125" bestFit="1" customWidth="1"/>
    <col min="7" max="8" width="10.54296875" bestFit="1" customWidth="1"/>
    <col min="9" max="9" width="80.7265625" bestFit="1" customWidth="1"/>
    <col min="10" max="10" width="24.08984375" bestFit="1" customWidth="1"/>
    <col min="11" max="11" width="1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D435-B393-4845-A1CF-794D04B4D8E3}">
  <dimension ref="A2:K64"/>
  <sheetViews>
    <sheetView workbookViewId="0"/>
  </sheetViews>
  <sheetFormatPr defaultRowHeight="14.5" x14ac:dyDescent="0.35"/>
  <cols>
    <col min="1" max="1" width="80.7265625" bestFit="1" customWidth="1"/>
    <col min="2" max="2" width="38.453125" bestFit="1" customWidth="1"/>
    <col min="3" max="3" width="18.7265625" bestFit="1" customWidth="1"/>
    <col min="4" max="4" width="71.54296875" bestFit="1" customWidth="1"/>
    <col min="5" max="5" width="16.453125" bestFit="1" customWidth="1"/>
    <col min="6" max="6" width="25.453125" bestFit="1" customWidth="1"/>
    <col min="7" max="8" width="10.54296875" bestFit="1" customWidth="1"/>
    <col min="9" max="9" width="80.7265625" bestFit="1" customWidth="1"/>
    <col min="10" max="10" width="24.08984375" bestFit="1" customWidth="1"/>
    <col min="11" max="11" width="11.54296875" bestFit="1" customWidth="1"/>
  </cols>
  <sheetData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q H W V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q H W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1 l U 8 L N N 8 v O Q E A A B I H A A A T A B w A R m 9 y b X V s Y X M v U 2 V j d G l v b j E u b S C i G A A o o B Q A A A A A A A A A A A A A A A A A A A A A A A A A A A D t k k 1 L w z A Y x + + F f o e Q X V r I i u 2 c r / S g 3 V Q Q R 6 X z Z D x 0 7 e M W a R N J 0 u k Y + + 5 m l O H L z E U 8 N p c k v + c h D / / w U 1 B o J j j K 2 j 0 8 d x 3 X U Y t c Q o l S 8 Q Y y A 6 7 g T p R N B S h G F W j X Q W Z l o p H F l i R q G Y x E 0 d T A t X f F K g g S w b W 5 K A 8 n Z / R B g V Q 0 z Z u K 7 r o U v W a a 3 t x O + t n F u J 9 K 8 W J m 0 0 u R y 5 L + H E l n o t 6 D Q a G W 2 C e P I 6 h Y z T T I G B N M U C K q p u Y q D k O C x r w Q J e P z O I y G E U H 3 j d C Q 6 V U F 8 e c x m A g O T z 5 p A / V w s s j 5 3 M S e r l 4 B m 2 T T f G a a p j L n 6 l n I u n 1 + W 1 R e m 5 6 s 1 7 i l o R m v T Q V p e N c b g n Y 8 s v C B h R 9 a + N D C j y z 8 2 M J P L P z U w s M D W + F 7 4 o 3 v O o z / + p F f h e r h P a W 8 y M e d V 5 1 X / + 7 V o P O q 8 + o v X n 0 A U E s B A i 0 A F A A C A A g A q H W V T 6 n M 7 x e n A A A A + A A A A B I A A A A A A A A A A A A A A A A A A A A A A E N v b m Z p Z y 9 Q Y W N r Y W d l L n h t b F B L A Q I t A B Q A A g A I A K h 1 l U 8 P y u m r p A A A A O k A A A A T A A A A A A A A A A A A A A A A A P M A A A B b Q 2 9 u d G V u d F 9 U e X B l c 1 0 u e G 1 s U E s B A i 0 A F A A C A A g A q H W V T w s 0 3 y 8 5 A Q A A E g c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Y A A A A A A A D P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2 V u c 2 V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M V Q x N z o x O T o x N C 4 5 N z M 3 M j c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T Z W 5 z Z U 1 v Z H V s Z S 9 D a G F u Z 2 V k I F R 5 c G U u e 0 N v b H V t b j E s M H 0 m c X V v d D s s J n F 1 b 3 Q 7 U 2 V j d G l v b j E v U G 9 3 Z X J T Z W 5 z Z U 1 v Z H V s Z S 9 D a G F u Z 2 V k I F R 5 c G U u e 0 N v b H V t b j I s M X 0 m c X V v d D s s J n F 1 b 3 Q 7 U 2 V j d G l v b j E v U G 9 3 Z X J T Z W 5 z Z U 1 v Z H V s Z S 9 D a G F u Z 2 V k I F R 5 c G U u e 0 N v b H V t b j M s M n 0 m c X V v d D s s J n F 1 b 3 Q 7 U 2 V j d G l v b j E v U G 9 3 Z X J T Z W 5 z Z U 1 v Z H V s Z S 9 D a G F u Z 2 V k I F R 5 c G U u e 0 N v b H V t b j Q s M 3 0 m c X V v d D s s J n F 1 b 3 Q 7 U 2 V j d G l v b j E v U G 9 3 Z X J T Z W 5 z Z U 1 v Z H V s Z S 9 D a G F u Z 2 V k I F R 5 c G U u e 0 N v b H V t b j U s N H 0 m c X V v d D s s J n F 1 b 3 Q 7 U 2 V j d G l v b j E v U G 9 3 Z X J T Z W 5 z Z U 1 v Z H V s Z S 9 D a G F u Z 2 V k I F R 5 c G U u e 0 N v b H V t b j Y s N X 0 m c X V v d D s s J n F 1 b 3 Q 7 U 2 V j d G l v b j E v U G 9 3 Z X J T Z W 5 z Z U 1 v Z H V s Z S 9 D a G F u Z 2 V k I F R 5 c G U u e 0 N v b H V t b j c s N n 0 m c X V v d D s s J n F 1 b 3 Q 7 U 2 V j d G l v b j E v U G 9 3 Z X J T Z W 5 z Z U 1 v Z H V s Z S 9 D a G F u Z 2 V k I F R 5 c G U u e 0 N v b H V t b j g s N 3 0 m c X V v d D s s J n F 1 b 3 Q 7 U 2 V j d G l v b j E v U G 9 3 Z X J T Z W 5 z Z U 1 v Z H V s Z S 9 D a G F u Z 2 V k I F R 5 c G U u e 0 N v b H V t b j k s O H 0 m c X V v d D s s J n F 1 b 3 Q 7 U 2 V j d G l v b j E v U G 9 3 Z X J T Z W 5 z Z U 1 v Z H V s Z S 9 D a G F u Z 2 V k I F R 5 c G U u e 0 N v b H V t b j E w L D l 9 J n F 1 b 3 Q 7 L C Z x d W 9 0 O 1 N l Y 3 R p b 2 4 x L 1 B v d 2 V y U 2 V u c 2 V N b 2 R 1 b G U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d 2 V y U 2 V u c 2 V N b 2 R 1 b G U v Q 2 h h b m d l Z C B U e X B l L n t D b 2 x 1 b W 4 x L D B 9 J n F 1 b 3 Q 7 L C Z x d W 9 0 O 1 N l Y 3 R p b 2 4 x L 1 B v d 2 V y U 2 V u c 2 V N b 2 R 1 b G U v Q 2 h h b m d l Z C B U e X B l L n t D b 2 x 1 b W 4 y L D F 9 J n F 1 b 3 Q 7 L C Z x d W 9 0 O 1 N l Y 3 R p b 2 4 x L 1 B v d 2 V y U 2 V u c 2 V N b 2 R 1 b G U v Q 2 h h b m d l Z C B U e X B l L n t D b 2 x 1 b W 4 z L D J 9 J n F 1 b 3 Q 7 L C Z x d W 9 0 O 1 N l Y 3 R p b 2 4 x L 1 B v d 2 V y U 2 V u c 2 V N b 2 R 1 b G U v Q 2 h h b m d l Z C B U e X B l L n t D b 2 x 1 b W 4 0 L D N 9 J n F 1 b 3 Q 7 L C Z x d W 9 0 O 1 N l Y 3 R p b 2 4 x L 1 B v d 2 V y U 2 V u c 2 V N b 2 R 1 b G U v Q 2 h h b m d l Z C B U e X B l L n t D b 2 x 1 b W 4 1 L D R 9 J n F 1 b 3 Q 7 L C Z x d W 9 0 O 1 N l Y 3 R p b 2 4 x L 1 B v d 2 V y U 2 V u c 2 V N b 2 R 1 b G U v Q 2 h h b m d l Z C B U e X B l L n t D b 2 x 1 b W 4 2 L D V 9 J n F 1 b 3 Q 7 L C Z x d W 9 0 O 1 N l Y 3 R p b 2 4 x L 1 B v d 2 V y U 2 V u c 2 V N b 2 R 1 b G U v Q 2 h h b m d l Z C B U e X B l L n t D b 2 x 1 b W 4 3 L D Z 9 J n F 1 b 3 Q 7 L C Z x d W 9 0 O 1 N l Y 3 R p b 2 4 x L 1 B v d 2 V y U 2 V u c 2 V N b 2 R 1 b G U v Q 2 h h b m d l Z C B U e X B l L n t D b 2 x 1 b W 4 4 L D d 9 J n F 1 b 3 Q 7 L C Z x d W 9 0 O 1 N l Y 3 R p b 2 4 x L 1 B v d 2 V y U 2 V u c 2 V N b 2 R 1 b G U v Q 2 h h b m d l Z C B U e X B l L n t D b 2 x 1 b W 4 5 L D h 9 J n F 1 b 3 Q 7 L C Z x d W 9 0 O 1 N l Y 3 R p b 2 4 x L 1 B v d 2 V y U 2 V u c 2 V N b 2 R 1 b G U v Q 2 h h b m d l Z C B U e X B l L n t D b 2 x 1 b W 4 x M C w 5 f S Z x d W 9 0 O y w m c X V v d D t T Z W N 0 a W 9 u M S 9 Q b 3 d l c l N l b n N l T W 9 k d W x l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l N l b n N l T W 9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2 V u c 2 V N b 2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N l b n N l T W 9 k d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3 Z X J T Z W 5 z Z U 1 v Z H V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M V Q x O T o 0 M j o 1 N i 4 z N j Q 2 M D E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T Z W 5 z Z U 1 v Z H V s Z S A o M i k v Q 2 h h b m d l Z C B U e X B l L n t D b 2 x 1 b W 4 x L D B 9 J n F 1 b 3 Q 7 L C Z x d W 9 0 O 1 N l Y 3 R p b 2 4 x L 1 B v d 2 V y U 2 V u c 2 V N b 2 R 1 b G U g K D I p L 0 N o Y W 5 n Z W Q g V H l w Z S 5 7 Q 2 9 s d W 1 u M i w x f S Z x d W 9 0 O y w m c X V v d D t T Z W N 0 a W 9 u M S 9 Q b 3 d l c l N l b n N l T W 9 k d W x l I C g y K S 9 D a G F u Z 2 V k I F R 5 c G U u e 0 N v b H V t b j M s M n 0 m c X V v d D s s J n F 1 b 3 Q 7 U 2 V j d G l v b j E v U G 9 3 Z X J T Z W 5 z Z U 1 v Z H V s Z S A o M i k v Q 2 h h b m d l Z C B U e X B l L n t D b 2 x 1 b W 4 0 L D N 9 J n F 1 b 3 Q 7 L C Z x d W 9 0 O 1 N l Y 3 R p b 2 4 x L 1 B v d 2 V y U 2 V u c 2 V N b 2 R 1 b G U g K D I p L 0 N o Y W 5 n Z W Q g V H l w Z S 5 7 Q 2 9 s d W 1 u N S w 0 f S Z x d W 9 0 O y w m c X V v d D t T Z W N 0 a W 9 u M S 9 Q b 3 d l c l N l b n N l T W 9 k d W x l I C g y K S 9 D a G F u Z 2 V k I F R 5 c G U u e 0 N v b H V t b j Y s N X 0 m c X V v d D s s J n F 1 b 3 Q 7 U 2 V j d G l v b j E v U G 9 3 Z X J T Z W 5 z Z U 1 v Z H V s Z S A o M i k v Q 2 h h b m d l Z C B U e X B l L n t D b 2 x 1 b W 4 3 L D Z 9 J n F 1 b 3 Q 7 L C Z x d W 9 0 O 1 N l Y 3 R p b 2 4 x L 1 B v d 2 V y U 2 V u c 2 V N b 2 R 1 b G U g K D I p L 0 N o Y W 5 n Z W Q g V H l w Z S 5 7 Q 2 9 s d W 1 u O C w 3 f S Z x d W 9 0 O y w m c X V v d D t T Z W N 0 a W 9 u M S 9 Q b 3 d l c l N l b n N l T W 9 k d W x l I C g y K S 9 D a G F u Z 2 V k I F R 5 c G U u e 0 N v b H V t b j k s O H 0 m c X V v d D s s J n F 1 b 3 Q 7 U 2 V j d G l v b j E v U G 9 3 Z X J T Z W 5 z Z U 1 v Z H V s Z S A o M i k v Q 2 h h b m d l Z C B U e X B l L n t D b 2 x 1 b W 4 x M C w 5 f S Z x d W 9 0 O y w m c X V v d D t T Z W N 0 a W 9 u M S 9 Q b 3 d l c l N l b n N l T W 9 k d W x l I C g y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J T Z W 5 z Z U 1 v Z H V s Z S A o M i k v Q 2 h h b m d l Z C B U e X B l L n t D b 2 x 1 b W 4 x L D B 9 J n F 1 b 3 Q 7 L C Z x d W 9 0 O 1 N l Y 3 R p b 2 4 x L 1 B v d 2 V y U 2 V u c 2 V N b 2 R 1 b G U g K D I p L 0 N o Y W 5 n Z W Q g V H l w Z S 5 7 Q 2 9 s d W 1 u M i w x f S Z x d W 9 0 O y w m c X V v d D t T Z W N 0 a W 9 u M S 9 Q b 3 d l c l N l b n N l T W 9 k d W x l I C g y K S 9 D a G F u Z 2 V k I F R 5 c G U u e 0 N v b H V t b j M s M n 0 m c X V v d D s s J n F 1 b 3 Q 7 U 2 V j d G l v b j E v U G 9 3 Z X J T Z W 5 z Z U 1 v Z H V s Z S A o M i k v Q 2 h h b m d l Z C B U e X B l L n t D b 2 x 1 b W 4 0 L D N 9 J n F 1 b 3 Q 7 L C Z x d W 9 0 O 1 N l Y 3 R p b 2 4 x L 1 B v d 2 V y U 2 V u c 2 V N b 2 R 1 b G U g K D I p L 0 N o Y W 5 n Z W Q g V H l w Z S 5 7 Q 2 9 s d W 1 u N S w 0 f S Z x d W 9 0 O y w m c X V v d D t T Z W N 0 a W 9 u M S 9 Q b 3 d l c l N l b n N l T W 9 k d W x l I C g y K S 9 D a G F u Z 2 V k I F R 5 c G U u e 0 N v b H V t b j Y s N X 0 m c X V v d D s s J n F 1 b 3 Q 7 U 2 V j d G l v b j E v U G 9 3 Z X J T Z W 5 z Z U 1 v Z H V s Z S A o M i k v Q 2 h h b m d l Z C B U e X B l L n t D b 2 x 1 b W 4 3 L D Z 9 J n F 1 b 3 Q 7 L C Z x d W 9 0 O 1 N l Y 3 R p b 2 4 x L 1 B v d 2 V y U 2 V u c 2 V N b 2 R 1 b G U g K D I p L 0 N o Y W 5 n Z W Q g V H l w Z S 5 7 Q 2 9 s d W 1 u O C w 3 f S Z x d W 9 0 O y w m c X V v d D t T Z W N 0 a W 9 u M S 9 Q b 3 d l c l N l b n N l T W 9 k d W x l I C g y K S 9 D a G F u Z 2 V k I F R 5 c G U u e 0 N v b H V t b j k s O H 0 m c X V v d D s s J n F 1 b 3 Q 7 U 2 V j d G l v b j E v U G 9 3 Z X J T Z W 5 z Z U 1 v Z H V s Z S A o M i k v Q 2 h h b m d l Z C B U e X B l L n t D b 2 x 1 b W 4 x M C w 5 f S Z x d W 9 0 O y w m c X V v d D t T Z W N 0 a W 9 u M S 9 Q b 3 d l c l N l b n N l T W 9 k d W x l I C g y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J T Z W 5 z Z U 1 v Z H V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N l b n N l T W 9 k d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T Z W 5 z Z U 1 v Z H V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U 2 V u c 2 V N b 2 R 1 b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F U M T k 6 N D U 6 M T c u M z Y 1 O D M 4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U 2 V u c 2 V N b 2 R 1 b G U g K D M p L 0 N o Y W 5 n Z W Q g V H l w Z S 5 7 Q 2 9 s d W 1 u M S w w f S Z x d W 9 0 O y w m c X V v d D t T Z W N 0 a W 9 u M S 9 Q b 3 d l c l N l b n N l T W 9 k d W x l I C g z K S 9 D a G F u Z 2 V k I F R 5 c G U u e 0 N v b H V t b j I s M X 0 m c X V v d D s s J n F 1 b 3 Q 7 U 2 V j d G l v b j E v U G 9 3 Z X J T Z W 5 z Z U 1 v Z H V s Z S A o M y k v Q 2 h h b m d l Z C B U e X B l L n t D b 2 x 1 b W 4 z L D J 9 J n F 1 b 3 Q 7 L C Z x d W 9 0 O 1 N l Y 3 R p b 2 4 x L 1 B v d 2 V y U 2 V u c 2 V N b 2 R 1 b G U g K D M p L 0 N o Y W 5 n Z W Q g V H l w Z S 5 7 Q 2 9 s d W 1 u N C w z f S Z x d W 9 0 O y w m c X V v d D t T Z W N 0 a W 9 u M S 9 Q b 3 d l c l N l b n N l T W 9 k d W x l I C g z K S 9 D a G F u Z 2 V k I F R 5 c G U u e 0 N v b H V t b j U s N H 0 m c X V v d D s s J n F 1 b 3 Q 7 U 2 V j d G l v b j E v U G 9 3 Z X J T Z W 5 z Z U 1 v Z H V s Z S A o M y k v Q 2 h h b m d l Z C B U e X B l L n t D b 2 x 1 b W 4 2 L D V 9 J n F 1 b 3 Q 7 L C Z x d W 9 0 O 1 N l Y 3 R p b 2 4 x L 1 B v d 2 V y U 2 V u c 2 V N b 2 R 1 b G U g K D M p L 0 N o Y W 5 n Z W Q g V H l w Z S 5 7 Q 2 9 s d W 1 u N y w 2 f S Z x d W 9 0 O y w m c X V v d D t T Z W N 0 a W 9 u M S 9 Q b 3 d l c l N l b n N l T W 9 k d W x l I C g z K S 9 D a G F u Z 2 V k I F R 5 c G U u e 0 N v b H V t b j g s N 3 0 m c X V v d D s s J n F 1 b 3 Q 7 U 2 V j d G l v b j E v U G 9 3 Z X J T Z W 5 z Z U 1 v Z H V s Z S A o M y k v Q 2 h h b m d l Z C B U e X B l L n t D b 2 x 1 b W 4 5 L D h 9 J n F 1 b 3 Q 7 L C Z x d W 9 0 O 1 N l Y 3 R p b 2 4 x L 1 B v d 2 V y U 2 V u c 2 V N b 2 R 1 b G U g K D M p L 0 N o Y W 5 n Z W Q g V H l w Z S 5 7 Q 2 9 s d W 1 u M T A s O X 0 m c X V v d D s s J n F 1 b 3 Q 7 U 2 V j d G l v b j E v U G 9 3 Z X J T Z W 5 z Z U 1 v Z H V s Z S A o M y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d 2 V y U 2 V u c 2 V N b 2 R 1 b G U g K D M p L 0 N o Y W 5 n Z W Q g V H l w Z S 5 7 Q 2 9 s d W 1 u M S w w f S Z x d W 9 0 O y w m c X V v d D t T Z W N 0 a W 9 u M S 9 Q b 3 d l c l N l b n N l T W 9 k d W x l I C g z K S 9 D a G F u Z 2 V k I F R 5 c G U u e 0 N v b H V t b j I s M X 0 m c X V v d D s s J n F 1 b 3 Q 7 U 2 V j d G l v b j E v U G 9 3 Z X J T Z W 5 z Z U 1 v Z H V s Z S A o M y k v Q 2 h h b m d l Z C B U e X B l L n t D b 2 x 1 b W 4 z L D J 9 J n F 1 b 3 Q 7 L C Z x d W 9 0 O 1 N l Y 3 R p b 2 4 x L 1 B v d 2 V y U 2 V u c 2 V N b 2 R 1 b G U g K D M p L 0 N o Y W 5 n Z W Q g V H l w Z S 5 7 Q 2 9 s d W 1 u N C w z f S Z x d W 9 0 O y w m c X V v d D t T Z W N 0 a W 9 u M S 9 Q b 3 d l c l N l b n N l T W 9 k d W x l I C g z K S 9 D a G F u Z 2 V k I F R 5 c G U u e 0 N v b H V t b j U s N H 0 m c X V v d D s s J n F 1 b 3 Q 7 U 2 V j d G l v b j E v U G 9 3 Z X J T Z W 5 z Z U 1 v Z H V s Z S A o M y k v Q 2 h h b m d l Z C B U e X B l L n t D b 2 x 1 b W 4 2 L D V 9 J n F 1 b 3 Q 7 L C Z x d W 9 0 O 1 N l Y 3 R p b 2 4 x L 1 B v d 2 V y U 2 V u c 2 V N b 2 R 1 b G U g K D M p L 0 N o Y W 5 n Z W Q g V H l w Z S 5 7 Q 2 9 s d W 1 u N y w 2 f S Z x d W 9 0 O y w m c X V v d D t T Z W N 0 a W 9 u M S 9 Q b 3 d l c l N l b n N l T W 9 k d W x l I C g z K S 9 D a G F u Z 2 V k I F R 5 c G U u e 0 N v b H V t b j g s N 3 0 m c X V v d D s s J n F 1 b 3 Q 7 U 2 V j d G l v b j E v U G 9 3 Z X J T Z W 5 z Z U 1 v Z H V s Z S A o M y k v Q 2 h h b m d l Z C B U e X B l L n t D b 2 x 1 b W 4 5 L D h 9 J n F 1 b 3 Q 7 L C Z x d W 9 0 O 1 N l Y 3 R p b 2 4 x L 1 B v d 2 V y U 2 V u c 2 V N b 2 R 1 b G U g K D M p L 0 N o Y W 5 n Z W Q g V H l w Z S 5 7 Q 2 9 s d W 1 u M T A s O X 0 m c X V v d D s s J n F 1 b 3 Q 7 U 2 V j d G l v b j E v U G 9 3 Z X J T Z W 5 z Z U 1 v Z H V s Z S A o M y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U 2 V u c 2 V N b 2 R 1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T Z W 5 z Z U 1 v Z H V s Z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i u Z 1 e M Q g S 7 w w Z b o t G 4 D x A A A A A A I A A A A A A B B m A A A A A Q A A I A A A A H / f w y 2 l h N F h / 0 5 D 6 Z G q 8 w 4 a h t 6 s W D t l X 0 P x S q q 0 G c R M A A A A A A 6 A A A A A A g A A I A A A A L U g F z 0 J b 5 3 s w g Q S N d O Z e b w q h R C l e c f w A J R p f 7 p z v 0 x A U A A A A F W y / W s A N W v A P W e P u a M 2 w M w o n 2 k a s 2 F W 3 h W 3 O O Y f B E g g i y K P H f s B o x w z I 9 A x N B s p A Q y k 2 o A + + 5 k 1 k F E 8 b 4 X D q d q I o 0 h W O o 1 h i Q Q v U 7 p l V o s a Q A A A A K Q E u u v P h E z K y H A Y p R Y g 1 N 6 e y w F p N z J w r 4 y k x s 4 X + L 5 6 Q 9 Y n 8 3 N Z s O O W j 6 L Q C T t O K I 9 g e Q / L E 4 r 0 T S Q q G J X f 3 z 0 = < / D a t a M a s h u p > 
</file>

<file path=customXml/itemProps1.xml><?xml version="1.0" encoding="utf-8"?>
<ds:datastoreItem xmlns:ds="http://schemas.openxmlformats.org/officeDocument/2006/customXml" ds:itemID="{52B230ED-AF28-42F0-82E1-8CB3BCB17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Wood</dc:creator>
  <cp:lastModifiedBy>Paul Wood</cp:lastModifiedBy>
  <dcterms:created xsi:type="dcterms:W3CDTF">2015-06-05T18:17:20Z</dcterms:created>
  <dcterms:modified xsi:type="dcterms:W3CDTF">2019-12-21T19:55:54Z</dcterms:modified>
</cp:coreProperties>
</file>