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yc/Development/provideotoolbox/"/>
    </mc:Choice>
  </mc:AlternateContent>
  <xr:revisionPtr revIDLastSave="0" documentId="13_ncr:1_{0F022248-804B-F24B-A778-99C50CFBF74B}" xr6:coauthVersionLast="47" xr6:coauthVersionMax="47" xr10:uidLastSave="{00000000-0000-0000-0000-000000000000}"/>
  <bookViews>
    <workbookView xWindow="9360" yWindow="8780" windowWidth="24780" windowHeight="17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8" i="1" l="1"/>
  <c r="C35" i="1"/>
  <c r="C126" i="1"/>
  <c r="D126" i="1"/>
  <c r="C103" i="1"/>
  <c r="B8" i="1"/>
  <c r="B9" i="1"/>
  <c r="J8" i="1"/>
  <c r="I8" i="1"/>
  <c r="I81" i="1"/>
  <c r="J81" i="1"/>
  <c r="C81" i="1"/>
  <c r="J126" i="1"/>
  <c r="I126" i="1"/>
  <c r="C94" i="1"/>
  <c r="C93" i="1"/>
  <c r="C92" i="1"/>
  <c r="C91" i="1"/>
  <c r="C90" i="1"/>
  <c r="C89" i="1"/>
  <c r="C83" i="1"/>
  <c r="C82" i="1"/>
  <c r="C80" i="1"/>
  <c r="C79" i="1"/>
  <c r="C78" i="1"/>
  <c r="C77" i="1"/>
  <c r="C71" i="1"/>
  <c r="C70" i="1"/>
  <c r="C69" i="1"/>
  <c r="C68" i="1"/>
  <c r="C67" i="1"/>
  <c r="C66" i="1"/>
  <c r="C6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3" i="1"/>
  <c r="I83" i="1"/>
  <c r="J82" i="1"/>
  <c r="I82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B5" i="1"/>
  <c r="B7" i="1"/>
  <c r="B6" i="1"/>
  <c r="J5" i="1"/>
  <c r="I5" i="1"/>
  <c r="F5" i="1"/>
  <c r="H7" i="1"/>
  <c r="G7" i="1"/>
  <c r="H19" i="1"/>
  <c r="G19" i="1"/>
  <c r="D4" i="1"/>
  <c r="C4" i="1"/>
  <c r="J132" i="1"/>
  <c r="I132" i="1"/>
  <c r="C132" i="1"/>
  <c r="J131" i="1"/>
  <c r="I131" i="1"/>
  <c r="C131" i="1"/>
  <c r="J130" i="1"/>
  <c r="I130" i="1"/>
  <c r="C130" i="1"/>
  <c r="J129" i="1"/>
  <c r="I129" i="1"/>
  <c r="C129" i="1"/>
  <c r="J128" i="1"/>
  <c r="I128" i="1"/>
  <c r="C128" i="1"/>
  <c r="J127" i="1"/>
  <c r="I127" i="1"/>
  <c r="C127" i="1"/>
  <c r="J125" i="1"/>
  <c r="I125" i="1"/>
  <c r="D125" i="1"/>
  <c r="C125" i="1"/>
  <c r="D124" i="1"/>
  <c r="C124" i="1"/>
  <c r="D123" i="1"/>
  <c r="C123" i="1"/>
  <c r="D122" i="1"/>
  <c r="C122" i="1"/>
  <c r="D121" i="1"/>
  <c r="C121" i="1"/>
  <c r="J117" i="1"/>
  <c r="I117" i="1"/>
  <c r="D117" i="1"/>
  <c r="C117" i="1"/>
  <c r="J116" i="1"/>
  <c r="I116" i="1"/>
  <c r="D116" i="1"/>
  <c r="C116" i="1"/>
  <c r="J115" i="1"/>
  <c r="I115" i="1"/>
  <c r="D115" i="1"/>
  <c r="C115" i="1"/>
  <c r="J114" i="1"/>
  <c r="I114" i="1"/>
  <c r="C114" i="1"/>
  <c r="F112" i="1"/>
  <c r="F113" i="1" s="1"/>
  <c r="E112" i="1"/>
  <c r="D112" i="1"/>
  <c r="D113" i="1" s="1"/>
  <c r="J111" i="1"/>
  <c r="I111" i="1"/>
  <c r="C111" i="1"/>
  <c r="C112" i="1" s="1"/>
  <c r="C113" i="1" s="1"/>
  <c r="J110" i="1"/>
  <c r="I110" i="1"/>
  <c r="C110" i="1"/>
  <c r="J109" i="1"/>
  <c r="I109" i="1"/>
  <c r="C109" i="1"/>
  <c r="J108" i="1"/>
  <c r="I108" i="1"/>
  <c r="C108" i="1"/>
  <c r="J107" i="1"/>
  <c r="I107" i="1"/>
  <c r="C107" i="1"/>
  <c r="J106" i="1"/>
  <c r="I106" i="1"/>
  <c r="C106" i="1"/>
  <c r="J105" i="1"/>
  <c r="I105" i="1"/>
  <c r="C105" i="1"/>
  <c r="J104" i="1"/>
  <c r="I104" i="1"/>
  <c r="D104" i="1"/>
  <c r="C104" i="1"/>
  <c r="J103" i="1"/>
  <c r="I103" i="1"/>
  <c r="J102" i="1"/>
  <c r="I102" i="1"/>
  <c r="D102" i="1"/>
  <c r="C102" i="1"/>
  <c r="J101" i="1"/>
  <c r="I101" i="1"/>
  <c r="D101" i="1"/>
  <c r="C101" i="1"/>
  <c r="J100" i="1"/>
  <c r="I100" i="1"/>
  <c r="D100" i="1"/>
  <c r="C100" i="1"/>
  <c r="J99" i="1"/>
  <c r="I99" i="1"/>
  <c r="D99" i="1"/>
  <c r="C99" i="1"/>
  <c r="J98" i="1"/>
  <c r="I98" i="1"/>
  <c r="D98" i="1"/>
  <c r="C98" i="1"/>
  <c r="J97" i="1"/>
  <c r="I97" i="1"/>
  <c r="D97" i="1"/>
  <c r="C97" i="1"/>
  <c r="J59" i="1"/>
  <c r="I59" i="1"/>
  <c r="C59" i="1"/>
  <c r="J58" i="1"/>
  <c r="I58" i="1"/>
  <c r="C58" i="1"/>
  <c r="J57" i="1"/>
  <c r="I57" i="1"/>
  <c r="C57" i="1"/>
  <c r="J56" i="1"/>
  <c r="I56" i="1"/>
  <c r="C56" i="1"/>
  <c r="J55" i="1"/>
  <c r="I55" i="1"/>
  <c r="C55" i="1"/>
  <c r="J54" i="1"/>
  <c r="I54" i="1"/>
  <c r="C54" i="1"/>
  <c r="J53" i="1"/>
  <c r="I53" i="1"/>
  <c r="C53" i="1"/>
  <c r="J52" i="1"/>
  <c r="I52" i="1"/>
  <c r="C52" i="1"/>
  <c r="J51" i="1"/>
  <c r="I51" i="1"/>
  <c r="C51" i="1"/>
  <c r="J50" i="1"/>
  <c r="I50" i="1"/>
  <c r="C50" i="1"/>
  <c r="J49" i="1"/>
  <c r="I49" i="1"/>
  <c r="C49" i="1"/>
  <c r="J48" i="1"/>
  <c r="I48" i="1"/>
  <c r="D48" i="1"/>
  <c r="J47" i="1"/>
  <c r="I47" i="1"/>
  <c r="C47" i="1"/>
  <c r="J46" i="1"/>
  <c r="I46" i="1"/>
  <c r="C46" i="1"/>
  <c r="J45" i="1"/>
  <c r="I45" i="1"/>
  <c r="C45" i="1"/>
  <c r="J44" i="1"/>
  <c r="I44" i="1"/>
  <c r="C44" i="1"/>
  <c r="J43" i="1"/>
  <c r="I43" i="1"/>
  <c r="D43" i="1"/>
  <c r="C43" i="1"/>
  <c r="J42" i="1"/>
  <c r="I42" i="1"/>
  <c r="D42" i="1"/>
  <c r="C42" i="1"/>
  <c r="J41" i="1"/>
  <c r="I41" i="1"/>
  <c r="D41" i="1"/>
  <c r="C41" i="1"/>
  <c r="J38" i="1"/>
  <c r="I38" i="1"/>
  <c r="C38" i="1"/>
  <c r="J37" i="1"/>
  <c r="I37" i="1"/>
  <c r="C37" i="1"/>
  <c r="J36" i="1"/>
  <c r="I36" i="1"/>
  <c r="C36" i="1"/>
  <c r="J35" i="1"/>
  <c r="I35" i="1"/>
  <c r="D35" i="1"/>
  <c r="J34" i="1"/>
  <c r="I34" i="1"/>
  <c r="C34" i="1"/>
  <c r="J33" i="1"/>
  <c r="I33" i="1"/>
  <c r="C33" i="1"/>
  <c r="J32" i="1"/>
  <c r="I32" i="1"/>
  <c r="C32" i="1"/>
  <c r="J31" i="1"/>
  <c r="I31" i="1"/>
  <c r="C31" i="1"/>
  <c r="F27" i="1"/>
  <c r="E27" i="1"/>
  <c r="F26" i="1"/>
  <c r="E26" i="1"/>
  <c r="J25" i="1"/>
  <c r="I25" i="1"/>
  <c r="C25" i="1"/>
  <c r="J24" i="1"/>
  <c r="I24" i="1"/>
  <c r="D24" i="1"/>
  <c r="C24" i="1"/>
  <c r="F22" i="1"/>
  <c r="E22" i="1"/>
  <c r="F21" i="1"/>
  <c r="E21" i="1"/>
  <c r="J20" i="1"/>
  <c r="I20" i="1"/>
  <c r="C20" i="1"/>
  <c r="J18" i="1"/>
  <c r="I18" i="1"/>
  <c r="C18" i="1"/>
  <c r="B4" i="1" l="1"/>
  <c r="G4" i="1"/>
  <c r="H4" i="1"/>
  <c r="J26" i="1"/>
  <c r="C21" i="1"/>
  <c r="I27" i="1"/>
  <c r="I22" i="1"/>
  <c r="J112" i="1"/>
  <c r="J21" i="1"/>
  <c r="I21" i="1"/>
  <c r="E113" i="1"/>
  <c r="I113" i="1" s="1"/>
  <c r="I26" i="1"/>
  <c r="J22" i="1"/>
  <c r="J27" i="1"/>
  <c r="I112" i="1"/>
  <c r="C22" i="1"/>
  <c r="C26" i="1"/>
  <c r="J113" i="1" l="1"/>
  <c r="H6" i="1"/>
  <c r="G6" i="1"/>
</calcChain>
</file>

<file path=xl/sharedStrings.xml><?xml version="1.0" encoding="utf-8"?>
<sst xmlns="http://schemas.openxmlformats.org/spreadsheetml/2006/main" count="160" uniqueCount="109">
  <si>
    <t>CINEMA DCP 4k</t>
  </si>
  <si>
    <t>Frame</t>
  </si>
  <si>
    <t>Frame/Display Aspect Ratio (PAR*SAR)</t>
  </si>
  <si>
    <t>Width</t>
  </si>
  <si>
    <t>Height</t>
  </si>
  <si>
    <t>Pixel Aspect Ratio</t>
  </si>
  <si>
    <t>Storage Aspect Ratio(SAR = DAR/PAR)</t>
  </si>
  <si>
    <t>Flat (1.85:1)  /  3996x2160</t>
  </si>
  <si>
    <t>Flat</t>
  </si>
  <si>
    <t>Scope (2.39:1)  /  4096x1716</t>
  </si>
  <si>
    <t>Scope</t>
  </si>
  <si>
    <t>QuadHD (16:9)  /  3840x2160</t>
  </si>
  <si>
    <t>QuadHD</t>
  </si>
  <si>
    <t>Full Container  /  4096x2160</t>
  </si>
  <si>
    <t>Full</t>
  </si>
  <si>
    <t>CINEMA DCP 2k</t>
  </si>
  <si>
    <t>Flat (1.85:1)  /  1998x1080</t>
  </si>
  <si>
    <t>Scope (2.39:1)  /  2048x858</t>
  </si>
  <si>
    <t>QuadHD (16:9)  /  1920x1080</t>
  </si>
  <si>
    <t>Full Container  /  2048x1080</t>
  </si>
  <si>
    <t>5k</t>
  </si>
  <si>
    <t>1.33:1 (4:3)  /  5120x3840</t>
  </si>
  <si>
    <t>1.66:1 (5:3)  /  5120x3072</t>
  </si>
  <si>
    <t>1.77:1 (16:9)  /  5120x2880</t>
  </si>
  <si>
    <t>1.85:1  /  5120x2768</t>
  </si>
  <si>
    <t>1.9:1 (Epic Full Frame)  /  5120x2700</t>
  </si>
  <si>
    <t>2:1  /  5120x2560</t>
  </si>
  <si>
    <t>2.37:1 (RED 5k Wide)  /  5120x2160</t>
  </si>
  <si>
    <t>RED 5k Wide</t>
  </si>
  <si>
    <t>2.39:1 (referred to as 2.40)  /  5120x2142</t>
  </si>
  <si>
    <t>2.40:1</t>
  </si>
  <si>
    <t>2.44  /  5120x2098</t>
  </si>
  <si>
    <t>2.35:1  /  5120x2179</t>
  </si>
  <si>
    <t>2.35:1 Even /  5120x2180</t>
  </si>
  <si>
    <t>4k</t>
  </si>
  <si>
    <t>1.33:1 (4:3)  /  4096x3072</t>
  </si>
  <si>
    <t>1.66:1 (5:3)  /  4096x2458</t>
  </si>
  <si>
    <t>1.77:1 (16:9)  /  4096x2304</t>
  </si>
  <si>
    <t>1.85:1  /  4096x2214</t>
  </si>
  <si>
    <t>1.9:1 (Native 4k Red)  /  4096x2160</t>
  </si>
  <si>
    <t>2:1  /  4096x2048</t>
  </si>
  <si>
    <t>2.35:1  /  4096x1679</t>
  </si>
  <si>
    <t>2.37:1 (RED Wide)  /  4096x1743</t>
  </si>
  <si>
    <t>2.39:1 (referred to as 2.40)  /  4096x1728</t>
  </si>
  <si>
    <t>2.44  /  4096x1714</t>
  </si>
  <si>
    <t>4kHD (QuadHD)</t>
  </si>
  <si>
    <t>1.33:1 (4:3)  /  3840x2880</t>
  </si>
  <si>
    <t>1.66:1 (5:3)  /  3840x2304</t>
  </si>
  <si>
    <t>1.77:1 (16:9)  /  3840x2160</t>
  </si>
  <si>
    <t>1.85:1  /  3840x2076</t>
  </si>
  <si>
    <t>2:1  /  3840x1920</t>
  </si>
  <si>
    <t>2.35:1  /  3840x1634</t>
  </si>
  <si>
    <t>2.37:1 (RED Wide)  /  3840x1620</t>
  </si>
  <si>
    <t>2.39:1 (referred to as 2.40)  /  3840x1607</t>
  </si>
  <si>
    <t>2.44  /  3840x1574</t>
  </si>
  <si>
    <t>2k</t>
  </si>
  <si>
    <t>1.33:1 (4:3)  /  2048x1536</t>
  </si>
  <si>
    <t>1.66:1 (5:3)  /  2048x1229</t>
  </si>
  <si>
    <t>1.77:1 (16:9)  /  2048x1152</t>
  </si>
  <si>
    <t>1.85:1  /  2048x1107</t>
  </si>
  <si>
    <t>2:1  /  2048x1024</t>
  </si>
  <si>
    <t>2.35:1  /  2048x871</t>
  </si>
  <si>
    <t>2.37:1 (RED Wide)  /  2048x864</t>
  </si>
  <si>
    <t>RED Wide</t>
  </si>
  <si>
    <t>2.39:1 (referred to as 2.40)  /  2048x858</t>
  </si>
  <si>
    <t>2.44  /  2048x839</t>
  </si>
  <si>
    <t>1080p</t>
  </si>
  <si>
    <t>HDMI “21:9” aka 7:3 aka 64:27</t>
  </si>
  <si>
    <t>1.66:1 (5:3)  /  1920x1152</t>
  </si>
  <si>
    <t>1.77:1 (16:9)  /  1920x1080</t>
  </si>
  <si>
    <t>HDMI-1080p</t>
  </si>
  <si>
    <t>1.85:1  /  1920x1038</t>
  </si>
  <si>
    <t>2:1  /  1920x960</t>
  </si>
  <si>
    <t>2.35:1  /  1920x817</t>
  </si>
  <si>
    <t>2.35:1 Even  /  1920x818</t>
  </si>
  <si>
    <t>2.37:1 (RED Wide)  /  1920x810</t>
  </si>
  <si>
    <t>2.39:1 (referred to as 2.40)  /  1920x803</t>
  </si>
  <si>
    <t>Blu-Ray</t>
  </si>
  <si>
    <t>2.44  /  1920x787</t>
  </si>
  <si>
    <t>1.33:1 (4:3)  /  1920x1440</t>
  </si>
  <si>
    <t>720p</t>
  </si>
  <si>
    <t>1.33:1 (4:3)  /  1280x960</t>
  </si>
  <si>
    <t>1.66:1 (5:3)  /  1280x768</t>
  </si>
  <si>
    <t>1.77:1 (16:9)  /  1280x720</t>
  </si>
  <si>
    <t>HDMI-720p</t>
  </si>
  <si>
    <t>1.85:1  /  1280x692</t>
  </si>
  <si>
    <t>2:1  /  1280x640</t>
  </si>
  <si>
    <t>2.35:1  /  1280x545</t>
  </si>
  <si>
    <t>2.37:1 (RED Wide)  /  1280x540</t>
  </si>
  <si>
    <t>2.39:1 (referred to as 2.40)  /  1280x536</t>
  </si>
  <si>
    <t>2.44  /  1280x525</t>
  </si>
  <si>
    <t>Frame Aspect Ratio  /  Resolution</t>
  </si>
  <si>
    <t>Pixel Aspect Ratio = DAR/SAR</t>
  </si>
  <si>
    <t>16:9 (Cropped)</t>
  </si>
  <si>
    <t>35mm (22x16)</t>
  </si>
  <si>
    <t>Width (mm)</t>
  </si>
  <si>
    <t>Height (mm)</t>
  </si>
  <si>
    <t>CinemaScope ("2.35")</t>
  </si>
  <si>
    <t>Modern Anamorphic ("2.39"=DCP Scope)</t>
  </si>
  <si>
    <t>FAR:1</t>
  </si>
  <si>
    <t>2.40:1 (Blu-Ray Cropped)  /  1920x800</t>
  </si>
  <si>
    <t>??? UHD Rip</t>
  </si>
  <si>
    <t>70mm</t>
  </si>
  <si>
    <t>Fearless 65</t>
  </si>
  <si>
    <t>Fox Grandeur</t>
  </si>
  <si>
    <t>IMAX</t>
  </si>
  <si>
    <t>Academy</t>
  </si>
  <si>
    <t>Full Frame (22x16)</t>
  </si>
  <si>
    <t>Kodak 135 (Still)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</si>
</sst>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/>
    <xf numFmtId="49" fontId="10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0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NumberFormat="1" applyFont="1"/>
    <xf numFmtId="0" fontId="7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"/>
  <sheetViews>
    <sheetView tabSelected="1" zoomScaleNormal="100" workbookViewId="0">
      <selection activeCell="L50" sqref="L50"/>
    </sheetView>
  </sheetViews>
  <sheetFormatPr baseColWidth="10" defaultColWidth="11.5" defaultRowHeight="16" x14ac:dyDescent="0.2"/>
  <cols>
    <col min="1" max="1" width="36" style="5" customWidth="1"/>
    <col min="2" max="2" width="11.5" style="9"/>
    <col min="3" max="3" width="7.83203125" style="9" customWidth="1"/>
    <col min="4" max="4" width="5.33203125" style="9" customWidth="1"/>
    <col min="5" max="5" width="5.83203125" style="9" customWidth="1"/>
    <col min="6" max="6" width="7.6640625" style="9" customWidth="1"/>
    <col min="7" max="7" width="8.1640625" style="10" customWidth="1"/>
    <col min="8" max="8" width="5.83203125" style="10" customWidth="1"/>
    <col min="9" max="9" width="8" style="9" customWidth="1"/>
    <col min="10" max="10" width="7.5" style="9" customWidth="1"/>
    <col min="11" max="16384" width="11.5" style="5"/>
  </cols>
  <sheetData>
    <row r="1" spans="1:10" x14ac:dyDescent="0.2">
      <c r="A1" s="8"/>
    </row>
    <row r="2" spans="1:10" ht="27" x14ac:dyDescent="0.3">
      <c r="A2" s="16" t="s">
        <v>94</v>
      </c>
      <c r="B2" s="17"/>
      <c r="C2" s="17"/>
      <c r="D2" s="17"/>
      <c r="E2" s="17"/>
      <c r="F2" s="17"/>
      <c r="G2" s="18"/>
      <c r="H2" s="18"/>
      <c r="I2" s="17"/>
      <c r="J2" s="17"/>
    </row>
    <row r="3" spans="1:10" s="26" customFormat="1" ht="54" customHeight="1" x14ac:dyDescent="0.2">
      <c r="A3" s="24"/>
      <c r="B3" s="25" t="s">
        <v>99</v>
      </c>
      <c r="C3" s="29" t="s">
        <v>2</v>
      </c>
      <c r="D3" s="29"/>
      <c r="E3" s="25" t="s">
        <v>95</v>
      </c>
      <c r="F3" s="25" t="s">
        <v>96</v>
      </c>
      <c r="G3" s="29" t="s">
        <v>92</v>
      </c>
      <c r="H3" s="29"/>
      <c r="I3" s="29" t="s">
        <v>6</v>
      </c>
      <c r="J3" s="29"/>
    </row>
    <row r="4" spans="1:10" s="21" customFormat="1" x14ac:dyDescent="0.2">
      <c r="A4" s="21" t="s">
        <v>107</v>
      </c>
      <c r="B4" s="14">
        <f>C4/D4</f>
        <v>1.375</v>
      </c>
      <c r="C4" s="21">
        <f>I4</f>
        <v>11</v>
      </c>
      <c r="D4" s="21">
        <f>J4</f>
        <v>8</v>
      </c>
      <c r="E4" s="14">
        <v>22</v>
      </c>
      <c r="F4" s="14">
        <v>16</v>
      </c>
      <c r="G4" s="14">
        <f>LCM(C4*J4,D4*I4)/(D4*I4)</f>
        <v>1</v>
      </c>
      <c r="H4" s="14">
        <f>LCM(C4*J4,D4*I4)/(C4*J4)</f>
        <v>1</v>
      </c>
      <c r="I4" s="22">
        <v>11</v>
      </c>
      <c r="J4" s="22">
        <v>8</v>
      </c>
    </row>
    <row r="5" spans="1:10" s="21" customFormat="1" x14ac:dyDescent="0.2">
      <c r="A5" s="23" t="s">
        <v>93</v>
      </c>
      <c r="B5" s="14">
        <f>C5/D5</f>
        <v>1.7777777777777777</v>
      </c>
      <c r="C5" s="21">
        <v>16</v>
      </c>
      <c r="D5" s="21">
        <v>9</v>
      </c>
      <c r="E5" s="14">
        <v>22</v>
      </c>
      <c r="F5" s="14">
        <f>E5/(C5/D5)</f>
        <v>12.375</v>
      </c>
      <c r="G5" s="14">
        <v>1</v>
      </c>
      <c r="H5" s="14">
        <v>1</v>
      </c>
      <c r="I5" s="14">
        <f>LCM(C5*H5,D5*G5)/(D5*G5)</f>
        <v>16</v>
      </c>
      <c r="J5" s="14">
        <f>LCM(C5*H5,D5*G5)/(C5*H5)</f>
        <v>9</v>
      </c>
    </row>
    <row r="6" spans="1:10" ht="17" x14ac:dyDescent="0.2">
      <c r="A6" s="20" t="s">
        <v>97</v>
      </c>
      <c r="B6" s="14">
        <f>C6/D6</f>
        <v>2.3468531468531468</v>
      </c>
      <c r="C6" s="22">
        <v>1678</v>
      </c>
      <c r="D6" s="22">
        <v>715</v>
      </c>
      <c r="E6" s="14">
        <v>22</v>
      </c>
      <c r="F6" s="14">
        <v>16</v>
      </c>
      <c r="G6" s="14">
        <f>LCM(C6*J6,D6*I6)/(D6*I6)</f>
        <v>13424</v>
      </c>
      <c r="H6" s="14">
        <f>LCM(C6*J6,D6*I6)/(C6*J6)</f>
        <v>7865</v>
      </c>
      <c r="I6" s="14">
        <v>11</v>
      </c>
      <c r="J6" s="14">
        <v>8</v>
      </c>
    </row>
    <row r="7" spans="1:10" ht="17" x14ac:dyDescent="0.2">
      <c r="A7" s="20" t="s">
        <v>98</v>
      </c>
      <c r="B7" s="14">
        <f>C7/D7</f>
        <v>2.3869463869463869</v>
      </c>
      <c r="C7" s="22">
        <v>1024</v>
      </c>
      <c r="D7" s="22">
        <v>429</v>
      </c>
      <c r="E7" s="14">
        <v>22</v>
      </c>
      <c r="F7" s="14">
        <v>16</v>
      </c>
      <c r="G7" s="14">
        <f>LCM(C7*J7,D7*I7)/(D7*I7)</f>
        <v>8192</v>
      </c>
      <c r="H7" s="14">
        <f>LCM(C7*J7,D7*I7)/(C7*J7)</f>
        <v>4719</v>
      </c>
      <c r="I7" s="22">
        <v>11</v>
      </c>
      <c r="J7" s="22">
        <v>8</v>
      </c>
    </row>
    <row r="8" spans="1:10" s="26" customFormat="1" ht="17" customHeight="1" x14ac:dyDescent="0.2">
      <c r="A8" s="31" t="s">
        <v>106</v>
      </c>
      <c r="B8" s="33">
        <f>E8/F8</f>
        <v>1.1801075268817203</v>
      </c>
      <c r="C8" s="34"/>
      <c r="D8" s="32"/>
      <c r="E8" s="33">
        <v>21.95</v>
      </c>
      <c r="F8" s="33">
        <v>18.600000000000001</v>
      </c>
      <c r="G8" s="35"/>
      <c r="H8" s="32"/>
      <c r="I8" s="32">
        <f>E8</f>
        <v>21.95</v>
      </c>
      <c r="J8" s="32">
        <f>F8</f>
        <v>18.600000000000001</v>
      </c>
    </row>
    <row r="9" spans="1:10" s="26" customFormat="1" ht="17" customHeight="1" x14ac:dyDescent="0.2">
      <c r="A9" s="31" t="s">
        <v>108</v>
      </c>
      <c r="B9" s="33">
        <f>E9/F9</f>
        <v>1.5</v>
      </c>
      <c r="C9" s="34"/>
      <c r="D9" s="32"/>
      <c r="E9" s="33">
        <v>36</v>
      </c>
      <c r="F9" s="33">
        <v>24</v>
      </c>
      <c r="G9" s="35"/>
      <c r="H9" s="32"/>
      <c r="I9" s="32">
        <v>3</v>
      </c>
      <c r="J9" s="32">
        <v>2</v>
      </c>
    </row>
    <row r="10" spans="1:10" s="26" customFormat="1" ht="17" customHeight="1" x14ac:dyDescent="0.2">
      <c r="A10" s="31"/>
      <c r="B10" s="25"/>
      <c r="C10" s="23"/>
      <c r="D10" s="28"/>
      <c r="E10" s="25"/>
      <c r="F10" s="25"/>
      <c r="G10" s="14"/>
      <c r="H10" s="28"/>
      <c r="I10" s="28"/>
      <c r="J10" s="28"/>
    </row>
    <row r="11" spans="1:10" ht="27" x14ac:dyDescent="0.3">
      <c r="A11" s="16" t="s">
        <v>102</v>
      </c>
      <c r="B11" s="14"/>
      <c r="C11" s="27"/>
      <c r="D11" s="27"/>
      <c r="E11" s="14"/>
      <c r="F11" s="14"/>
      <c r="G11" s="28"/>
      <c r="H11" s="28"/>
      <c r="I11" s="27"/>
      <c r="J11" s="27"/>
    </row>
    <row r="12" spans="1:10" ht="17" customHeight="1" x14ac:dyDescent="0.2">
      <c r="A12" s="20" t="s">
        <v>103</v>
      </c>
      <c r="B12" s="14"/>
      <c r="C12" s="27"/>
      <c r="D12" s="27"/>
      <c r="E12" s="14">
        <v>43</v>
      </c>
      <c r="F12" s="14">
        <v>22.5</v>
      </c>
      <c r="G12" s="28"/>
      <c r="H12" s="28"/>
      <c r="I12" s="27"/>
      <c r="J12" s="27"/>
    </row>
    <row r="13" spans="1:10" ht="17" customHeight="1" x14ac:dyDescent="0.2">
      <c r="A13" s="20" t="s">
        <v>104</v>
      </c>
      <c r="B13" s="14"/>
      <c r="C13" s="27"/>
      <c r="D13" s="27"/>
      <c r="E13" s="14">
        <v>48</v>
      </c>
      <c r="F13" s="14">
        <v>22.5</v>
      </c>
      <c r="G13" s="28"/>
      <c r="H13" s="28"/>
      <c r="I13" s="27"/>
      <c r="J13" s="27"/>
    </row>
    <row r="14" spans="1:10" s="21" customFormat="1" x14ac:dyDescent="0.2">
      <c r="A14" s="21" t="s">
        <v>105</v>
      </c>
      <c r="B14" s="14"/>
      <c r="C14" s="14"/>
      <c r="D14" s="14"/>
      <c r="E14" s="14">
        <v>48</v>
      </c>
      <c r="F14" s="14">
        <v>22.5</v>
      </c>
      <c r="G14" s="15"/>
      <c r="H14" s="15"/>
      <c r="I14" s="14"/>
      <c r="J14" s="14"/>
    </row>
    <row r="15" spans="1:10" x14ac:dyDescent="0.2">
      <c r="A15" s="19"/>
      <c r="B15" s="14"/>
      <c r="C15" s="27"/>
      <c r="D15" s="27"/>
      <c r="E15" s="14"/>
      <c r="F15" s="14"/>
      <c r="G15" s="28"/>
      <c r="H15" s="28"/>
      <c r="I15" s="27"/>
      <c r="J15" s="27"/>
    </row>
    <row r="16" spans="1:10" s="13" customFormat="1" ht="27" x14ac:dyDescent="0.3">
      <c r="A16" s="16" t="s">
        <v>0</v>
      </c>
      <c r="B16" s="17"/>
      <c r="C16" s="17"/>
      <c r="D16" s="17"/>
      <c r="E16" s="17"/>
      <c r="F16" s="17"/>
      <c r="G16" s="18"/>
      <c r="H16" s="18"/>
      <c r="I16" s="17"/>
      <c r="J16" s="17"/>
    </row>
    <row r="17" spans="1:10" ht="54" customHeight="1" x14ac:dyDescent="0.2">
      <c r="A17" s="19" t="s">
        <v>91</v>
      </c>
      <c r="B17" s="14" t="s">
        <v>1</v>
      </c>
      <c r="C17" s="30" t="s">
        <v>2</v>
      </c>
      <c r="D17" s="30"/>
      <c r="E17" s="14" t="s">
        <v>3</v>
      </c>
      <c r="F17" s="14" t="s">
        <v>4</v>
      </c>
      <c r="G17" s="29" t="s">
        <v>5</v>
      </c>
      <c r="H17" s="29"/>
      <c r="I17" s="30" t="s">
        <v>6</v>
      </c>
      <c r="J17" s="30"/>
    </row>
    <row r="18" spans="1:10" ht="17" x14ac:dyDescent="0.2">
      <c r="A18" s="20" t="s">
        <v>7</v>
      </c>
      <c r="B18" s="14" t="s">
        <v>8</v>
      </c>
      <c r="C18" s="14">
        <f>E18/F18</f>
        <v>1.85</v>
      </c>
      <c r="D18" s="14">
        <v>1</v>
      </c>
      <c r="E18" s="14">
        <v>3996</v>
      </c>
      <c r="F18" s="14">
        <v>2160</v>
      </c>
      <c r="G18" s="35">
        <v>1</v>
      </c>
      <c r="H18" s="35">
        <v>1</v>
      </c>
      <c r="I18" s="14">
        <f t="shared" ref="I18:I27" si="0">LCM(E18*H18,F18*G18)/(F18*G18)</f>
        <v>37</v>
      </c>
      <c r="J18" s="14">
        <f t="shared" ref="J18:J27" si="1">LCM(E18*H18,F18*G18)/(E18*H18)</f>
        <v>20</v>
      </c>
    </row>
    <row r="19" spans="1:10" x14ac:dyDescent="0.2">
      <c r="A19" s="20"/>
      <c r="B19" s="14" t="s">
        <v>8</v>
      </c>
      <c r="C19" s="14">
        <v>37</v>
      </c>
      <c r="D19" s="14">
        <v>20</v>
      </c>
      <c r="E19" s="14">
        <v>3996</v>
      </c>
      <c r="F19" s="14">
        <v>2160</v>
      </c>
      <c r="G19" s="14">
        <f>LCM(C19*J19,D19*I19)/(D19*I19)</f>
        <v>37</v>
      </c>
      <c r="H19" s="14">
        <f>LCM(C19*J19,D19*I19)/(C19*J19)</f>
        <v>20</v>
      </c>
      <c r="I19" s="14">
        <v>1</v>
      </c>
      <c r="J19" s="14">
        <v>1</v>
      </c>
    </row>
    <row r="20" spans="1:10" ht="17" x14ac:dyDescent="0.2">
      <c r="A20" s="20" t="s">
        <v>9</v>
      </c>
      <c r="B20" s="14" t="s">
        <v>10</v>
      </c>
      <c r="C20" s="14">
        <f>E20/F20</f>
        <v>2.3869463869463869</v>
      </c>
      <c r="D20" s="14">
        <v>1</v>
      </c>
      <c r="E20" s="14">
        <v>4096</v>
      </c>
      <c r="F20" s="14">
        <v>1716</v>
      </c>
      <c r="G20" s="35">
        <v>1</v>
      </c>
      <c r="H20" s="35">
        <v>1</v>
      </c>
      <c r="I20" s="14">
        <f t="shared" si="0"/>
        <v>1024</v>
      </c>
      <c r="J20" s="14">
        <f t="shared" si="1"/>
        <v>429</v>
      </c>
    </row>
    <row r="21" spans="1:10" x14ac:dyDescent="0.2">
      <c r="A21" s="20"/>
      <c r="B21" s="14" t="s">
        <v>10</v>
      </c>
      <c r="C21" s="14">
        <f>E21/F21</f>
        <v>2.3869463869463869</v>
      </c>
      <c r="D21" s="14">
        <v>1</v>
      </c>
      <c r="E21" s="14">
        <f>E20</f>
        <v>4096</v>
      </c>
      <c r="F21" s="14">
        <f>F20</f>
        <v>1716</v>
      </c>
      <c r="G21" s="35">
        <v>16</v>
      </c>
      <c r="H21" s="35">
        <v>9</v>
      </c>
      <c r="I21" s="14">
        <f t="shared" si="0"/>
        <v>192</v>
      </c>
      <c r="J21" s="14">
        <f t="shared" si="1"/>
        <v>143</v>
      </c>
    </row>
    <row r="22" spans="1:10" x14ac:dyDescent="0.2">
      <c r="A22" s="20"/>
      <c r="B22" s="14" t="s">
        <v>10</v>
      </c>
      <c r="C22" s="14">
        <f>E22/F22</f>
        <v>2.3869463869463869</v>
      </c>
      <c r="D22" s="14">
        <v>1</v>
      </c>
      <c r="E22" s="14">
        <f>E20</f>
        <v>4096</v>
      </c>
      <c r="F22" s="14">
        <f>F20</f>
        <v>1716</v>
      </c>
      <c r="G22" s="35">
        <v>4</v>
      </c>
      <c r="H22" s="35">
        <v>3</v>
      </c>
      <c r="I22" s="14">
        <f t="shared" si="0"/>
        <v>256</v>
      </c>
      <c r="J22" s="14">
        <f t="shared" si="1"/>
        <v>143</v>
      </c>
    </row>
    <row r="23" spans="1:10" x14ac:dyDescent="0.2">
      <c r="A23" s="20"/>
      <c r="B23" s="14" t="s">
        <v>10</v>
      </c>
      <c r="C23" s="14">
        <v>1024</v>
      </c>
      <c r="D23" s="14">
        <v>429</v>
      </c>
      <c r="E23" s="14">
        <v>4096</v>
      </c>
      <c r="F23" s="14">
        <v>1716</v>
      </c>
      <c r="G23" s="35">
        <v>1</v>
      </c>
      <c r="H23" s="35">
        <v>1</v>
      </c>
      <c r="I23" s="14">
        <v>1</v>
      </c>
      <c r="J23" s="14">
        <v>1</v>
      </c>
    </row>
    <row r="24" spans="1:10" ht="17" x14ac:dyDescent="0.2">
      <c r="A24" s="20" t="s">
        <v>11</v>
      </c>
      <c r="B24" s="14" t="s">
        <v>12</v>
      </c>
      <c r="C24" s="14">
        <f>LCM(E24,F24)/F24</f>
        <v>16</v>
      </c>
      <c r="D24" s="14">
        <f>LCM(E24,F24)/E24</f>
        <v>9</v>
      </c>
      <c r="E24" s="14">
        <v>3840</v>
      </c>
      <c r="F24" s="14">
        <v>2160</v>
      </c>
      <c r="G24" s="14">
        <v>1</v>
      </c>
      <c r="H24" s="14">
        <v>1</v>
      </c>
      <c r="I24" s="14">
        <f t="shared" si="0"/>
        <v>16</v>
      </c>
      <c r="J24" s="14">
        <f t="shared" si="1"/>
        <v>9</v>
      </c>
    </row>
    <row r="25" spans="1:10" ht="17" x14ac:dyDescent="0.2">
      <c r="A25" s="20" t="s">
        <v>13</v>
      </c>
      <c r="B25" s="14" t="s">
        <v>14</v>
      </c>
      <c r="C25" s="14">
        <f>E25/F25</f>
        <v>1.8962962962962964</v>
      </c>
      <c r="D25" s="14">
        <v>1</v>
      </c>
      <c r="E25" s="14">
        <v>4096</v>
      </c>
      <c r="F25" s="14">
        <v>2160</v>
      </c>
      <c r="G25" s="35">
        <v>1</v>
      </c>
      <c r="H25" s="35">
        <v>1</v>
      </c>
      <c r="I25" s="14">
        <f t="shared" si="0"/>
        <v>256</v>
      </c>
      <c r="J25" s="14">
        <f t="shared" si="1"/>
        <v>135</v>
      </c>
    </row>
    <row r="26" spans="1:10" x14ac:dyDescent="0.2">
      <c r="A26" s="20"/>
      <c r="B26" s="14" t="s">
        <v>14</v>
      </c>
      <c r="C26" s="14">
        <f>E26/F26</f>
        <v>1.8962962962962964</v>
      </c>
      <c r="D26" s="14">
        <v>1</v>
      </c>
      <c r="E26" s="14">
        <f>E25</f>
        <v>4096</v>
      </c>
      <c r="F26" s="14">
        <f>F25</f>
        <v>2160</v>
      </c>
      <c r="G26" s="35">
        <v>16</v>
      </c>
      <c r="H26" s="35">
        <v>9</v>
      </c>
      <c r="I26" s="14">
        <f t="shared" si="0"/>
        <v>16</v>
      </c>
      <c r="J26" s="14">
        <f t="shared" si="1"/>
        <v>15</v>
      </c>
    </row>
    <row r="27" spans="1:10" x14ac:dyDescent="0.2">
      <c r="A27" s="20"/>
      <c r="B27" s="14" t="s">
        <v>14</v>
      </c>
      <c r="C27" s="14">
        <v>1.8962962962962999</v>
      </c>
      <c r="D27" s="14">
        <v>1</v>
      </c>
      <c r="E27" s="14">
        <f>E25</f>
        <v>4096</v>
      </c>
      <c r="F27" s="14">
        <f>F25</f>
        <v>2160</v>
      </c>
      <c r="G27" s="35">
        <v>4</v>
      </c>
      <c r="H27" s="35">
        <v>3</v>
      </c>
      <c r="I27" s="14">
        <f t="shared" si="0"/>
        <v>64</v>
      </c>
      <c r="J27" s="14">
        <f t="shared" si="1"/>
        <v>45</v>
      </c>
    </row>
    <row r="28" spans="1:10" x14ac:dyDescent="0.2">
      <c r="A28" s="20"/>
      <c r="B28" s="14" t="s">
        <v>14</v>
      </c>
      <c r="C28" s="14">
        <v>256</v>
      </c>
      <c r="D28" s="14">
        <v>135</v>
      </c>
      <c r="E28" s="14">
        <v>4096</v>
      </c>
      <c r="F28" s="14">
        <v>2160</v>
      </c>
      <c r="G28" s="35">
        <v>1</v>
      </c>
      <c r="H28" s="35">
        <v>1</v>
      </c>
      <c r="I28" s="14">
        <v>1</v>
      </c>
      <c r="J28" s="14">
        <v>1</v>
      </c>
    </row>
    <row r="29" spans="1:10" s="13" customFormat="1" ht="27" x14ac:dyDescent="0.3">
      <c r="A29" s="16" t="s">
        <v>15</v>
      </c>
      <c r="B29" s="17"/>
      <c r="C29" s="17"/>
      <c r="D29" s="17"/>
      <c r="E29" s="17"/>
      <c r="F29" s="17"/>
      <c r="G29" s="18"/>
      <c r="H29" s="18"/>
      <c r="I29" s="17"/>
      <c r="J29" s="17"/>
    </row>
    <row r="30" spans="1:10" ht="17" x14ac:dyDescent="0.2">
      <c r="A30" s="19" t="s">
        <v>91</v>
      </c>
      <c r="B30" s="14"/>
      <c r="C30" s="14"/>
      <c r="D30" s="14"/>
      <c r="E30" s="14"/>
      <c r="F30" s="14"/>
      <c r="G30" s="15"/>
      <c r="H30" s="15"/>
      <c r="I30" s="14"/>
      <c r="J30" s="14"/>
    </row>
    <row r="31" spans="1:10" ht="17" x14ac:dyDescent="0.2">
      <c r="A31" s="20" t="s">
        <v>16</v>
      </c>
      <c r="B31" s="14" t="s">
        <v>8</v>
      </c>
      <c r="C31" s="14">
        <f>E31/F31</f>
        <v>1.85</v>
      </c>
      <c r="D31" s="14">
        <v>1</v>
      </c>
      <c r="E31" s="14">
        <v>1998</v>
      </c>
      <c r="F31" s="14">
        <v>1080</v>
      </c>
      <c r="G31" s="35">
        <v>1</v>
      </c>
      <c r="H31" s="35">
        <v>1</v>
      </c>
      <c r="I31" s="14">
        <f t="shared" ref="I31:I38" si="2">LCM(E31*H31,F31*G31)/(F31*G31)</f>
        <v>37</v>
      </c>
      <c r="J31" s="14">
        <f t="shared" ref="J31:J38" si="3">LCM(E31*H31,F31*G31)/(E31*H31)</f>
        <v>20</v>
      </c>
    </row>
    <row r="32" spans="1:10" ht="17" x14ac:dyDescent="0.2">
      <c r="A32" s="20" t="s">
        <v>17</v>
      </c>
      <c r="B32" s="14" t="s">
        <v>10</v>
      </c>
      <c r="C32" s="14">
        <f>E32/F32</f>
        <v>2.3869463869463869</v>
      </c>
      <c r="D32" s="14">
        <v>1</v>
      </c>
      <c r="E32" s="14">
        <v>2048</v>
      </c>
      <c r="F32" s="14">
        <v>858</v>
      </c>
      <c r="G32" s="35">
        <v>1</v>
      </c>
      <c r="H32" s="35">
        <v>1</v>
      </c>
      <c r="I32" s="14">
        <f t="shared" si="2"/>
        <v>1024</v>
      </c>
      <c r="J32" s="14">
        <f t="shared" si="3"/>
        <v>429</v>
      </c>
    </row>
    <row r="33" spans="1:10" x14ac:dyDescent="0.2">
      <c r="A33" s="20"/>
      <c r="B33" s="14" t="s">
        <v>10</v>
      </c>
      <c r="C33" s="14">
        <f>E33/F33</f>
        <v>2.3869463869463869</v>
      </c>
      <c r="D33" s="14">
        <v>1</v>
      </c>
      <c r="E33" s="14">
        <v>2048</v>
      </c>
      <c r="F33" s="14">
        <v>858</v>
      </c>
      <c r="G33" s="35">
        <v>16</v>
      </c>
      <c r="H33" s="35">
        <v>9</v>
      </c>
      <c r="I33" s="14">
        <f t="shared" si="2"/>
        <v>192</v>
      </c>
      <c r="J33" s="14">
        <f t="shared" si="3"/>
        <v>143</v>
      </c>
    </row>
    <row r="34" spans="1:10" x14ac:dyDescent="0.2">
      <c r="A34" s="20"/>
      <c r="B34" s="14" t="s">
        <v>10</v>
      </c>
      <c r="C34" s="14">
        <f>E34/F34</f>
        <v>2.3869463869463869</v>
      </c>
      <c r="D34" s="14">
        <v>1</v>
      </c>
      <c r="E34" s="14">
        <v>2048</v>
      </c>
      <c r="F34" s="14">
        <v>858</v>
      </c>
      <c r="G34" s="35">
        <v>4</v>
      </c>
      <c r="H34" s="35">
        <v>3</v>
      </c>
      <c r="I34" s="14">
        <f t="shared" si="2"/>
        <v>256</v>
      </c>
      <c r="J34" s="14">
        <f t="shared" si="3"/>
        <v>143</v>
      </c>
    </row>
    <row r="35" spans="1:10" ht="17" x14ac:dyDescent="0.2">
      <c r="A35" s="20" t="s">
        <v>18</v>
      </c>
      <c r="B35" s="14" t="s">
        <v>12</v>
      </c>
      <c r="C35" s="14">
        <f>E35/F35</f>
        <v>1.7777777777777777</v>
      </c>
      <c r="D35" s="14">
        <f>LCM(E35,F35)/E35</f>
        <v>9</v>
      </c>
      <c r="E35" s="14">
        <v>1920</v>
      </c>
      <c r="F35" s="14">
        <v>1080</v>
      </c>
      <c r="G35" s="35">
        <v>1</v>
      </c>
      <c r="H35" s="35">
        <v>1</v>
      </c>
      <c r="I35" s="14">
        <f t="shared" si="2"/>
        <v>16</v>
      </c>
      <c r="J35" s="14">
        <f t="shared" si="3"/>
        <v>9</v>
      </c>
    </row>
    <row r="36" spans="1:10" ht="17" x14ac:dyDescent="0.2">
      <c r="A36" s="20" t="s">
        <v>19</v>
      </c>
      <c r="B36" s="14" t="s">
        <v>14</v>
      </c>
      <c r="C36" s="14">
        <f>E36/F36</f>
        <v>1.8962962962962964</v>
      </c>
      <c r="D36" s="14">
        <v>1</v>
      </c>
      <c r="E36" s="14">
        <v>2048</v>
      </c>
      <c r="F36" s="14">
        <v>1080</v>
      </c>
      <c r="G36" s="35">
        <v>1</v>
      </c>
      <c r="H36" s="35">
        <v>1</v>
      </c>
      <c r="I36" s="14">
        <f t="shared" si="2"/>
        <v>256</v>
      </c>
      <c r="J36" s="14">
        <f t="shared" si="3"/>
        <v>135</v>
      </c>
    </row>
    <row r="37" spans="1:10" x14ac:dyDescent="0.2">
      <c r="A37" s="20"/>
      <c r="B37" s="14" t="s">
        <v>14</v>
      </c>
      <c r="C37" s="14">
        <f>E37/F37</f>
        <v>1.8962962962962964</v>
      </c>
      <c r="D37" s="14">
        <v>1</v>
      </c>
      <c r="E37" s="14">
        <v>2048</v>
      </c>
      <c r="F37" s="14">
        <v>1080</v>
      </c>
      <c r="G37" s="35">
        <v>16</v>
      </c>
      <c r="H37" s="35">
        <v>9</v>
      </c>
      <c r="I37" s="14">
        <f t="shared" si="2"/>
        <v>16</v>
      </c>
      <c r="J37" s="14">
        <f t="shared" si="3"/>
        <v>15</v>
      </c>
    </row>
    <row r="38" spans="1:10" x14ac:dyDescent="0.2">
      <c r="A38" s="20"/>
      <c r="B38" s="14" t="s">
        <v>14</v>
      </c>
      <c r="C38" s="14">
        <f>E38/F38</f>
        <v>1.8962962962962964</v>
      </c>
      <c r="D38" s="14">
        <v>1</v>
      </c>
      <c r="E38" s="14">
        <v>2048</v>
      </c>
      <c r="F38" s="14">
        <v>1080</v>
      </c>
      <c r="G38" s="35">
        <v>4</v>
      </c>
      <c r="H38" s="35">
        <v>3</v>
      </c>
      <c r="I38" s="14">
        <f t="shared" si="2"/>
        <v>64</v>
      </c>
      <c r="J38" s="14">
        <f t="shared" si="3"/>
        <v>45</v>
      </c>
    </row>
    <row r="39" spans="1:10" s="13" customFormat="1" ht="27" x14ac:dyDescent="0.3">
      <c r="A39" s="16" t="s">
        <v>20</v>
      </c>
      <c r="B39" s="17"/>
      <c r="C39" s="17"/>
      <c r="D39" s="17"/>
      <c r="E39" s="17"/>
      <c r="F39" s="17"/>
      <c r="G39" s="18"/>
      <c r="H39" s="18"/>
      <c r="I39" s="17"/>
      <c r="J39" s="17"/>
    </row>
    <row r="40" spans="1:10" ht="17" x14ac:dyDescent="0.2">
      <c r="A40" s="19" t="s">
        <v>91</v>
      </c>
      <c r="B40" s="14"/>
      <c r="C40" s="14"/>
      <c r="D40" s="14"/>
      <c r="E40" s="14"/>
      <c r="F40" s="14"/>
      <c r="G40" s="15"/>
      <c r="H40" s="15"/>
      <c r="I40" s="14"/>
      <c r="J40" s="14"/>
    </row>
    <row r="41" spans="1:10" ht="17" x14ac:dyDescent="0.2">
      <c r="A41" s="20" t="s">
        <v>21</v>
      </c>
      <c r="B41" s="14"/>
      <c r="C41" s="14">
        <f>LCM(E41,F41)/F41</f>
        <v>4</v>
      </c>
      <c r="D41" s="14">
        <f>LCM(E41,F41)/E41</f>
        <v>3</v>
      </c>
      <c r="E41" s="14">
        <v>5120</v>
      </c>
      <c r="F41" s="14">
        <v>3840</v>
      </c>
      <c r="G41" s="35">
        <v>1</v>
      </c>
      <c r="H41" s="35">
        <v>1</v>
      </c>
      <c r="I41" s="14">
        <f t="shared" ref="I41:I59" si="4">LCM(E41*H41,F41*G41)/(F41*G41)</f>
        <v>4</v>
      </c>
      <c r="J41" s="14">
        <f t="shared" ref="J41:J59" si="5">LCM(E41*H41,F41*G41)/(E41*H41)</f>
        <v>3</v>
      </c>
    </row>
    <row r="42" spans="1:10" ht="17" x14ac:dyDescent="0.2">
      <c r="A42" s="20" t="s">
        <v>22</v>
      </c>
      <c r="B42" s="14"/>
      <c r="C42" s="14">
        <f>LCM(E42,F42)/F42</f>
        <v>5</v>
      </c>
      <c r="D42" s="14">
        <f>LCM(E42,F42)/E42</f>
        <v>3</v>
      </c>
      <c r="E42" s="14">
        <v>5120</v>
      </c>
      <c r="F42" s="14">
        <v>3072</v>
      </c>
      <c r="G42" s="35">
        <v>1</v>
      </c>
      <c r="H42" s="35">
        <v>1</v>
      </c>
      <c r="I42" s="14">
        <f t="shared" si="4"/>
        <v>5</v>
      </c>
      <c r="J42" s="14">
        <f t="shared" si="5"/>
        <v>3</v>
      </c>
    </row>
    <row r="43" spans="1:10" ht="17" x14ac:dyDescent="0.2">
      <c r="A43" s="20" t="s">
        <v>23</v>
      </c>
      <c r="B43" s="14"/>
      <c r="C43" s="14">
        <f>LCM(E43,F43)/F43</f>
        <v>16</v>
      </c>
      <c r="D43" s="14">
        <f>LCM(E43,F43)/E43</f>
        <v>9</v>
      </c>
      <c r="E43" s="14">
        <v>5120</v>
      </c>
      <c r="F43" s="14">
        <v>2880</v>
      </c>
      <c r="G43" s="35">
        <v>1</v>
      </c>
      <c r="H43" s="35">
        <v>1</v>
      </c>
      <c r="I43" s="14">
        <f t="shared" si="4"/>
        <v>16</v>
      </c>
      <c r="J43" s="14">
        <f t="shared" si="5"/>
        <v>9</v>
      </c>
    </row>
    <row r="44" spans="1:10" ht="17" x14ac:dyDescent="0.2">
      <c r="A44" s="20" t="s">
        <v>24</v>
      </c>
      <c r="B44" s="14" t="s">
        <v>8</v>
      </c>
      <c r="C44" s="14">
        <f>E44/F44</f>
        <v>1.8497109826589595</v>
      </c>
      <c r="D44" s="14">
        <v>1</v>
      </c>
      <c r="E44" s="14">
        <v>5120</v>
      </c>
      <c r="F44" s="14">
        <v>2768</v>
      </c>
      <c r="G44" s="35">
        <v>1</v>
      </c>
      <c r="H44" s="35">
        <v>1</v>
      </c>
      <c r="I44" s="14">
        <f t="shared" si="4"/>
        <v>320</v>
      </c>
      <c r="J44" s="14">
        <f t="shared" si="5"/>
        <v>173</v>
      </c>
    </row>
    <row r="45" spans="1:10" ht="33" customHeight="1" x14ac:dyDescent="0.2">
      <c r="A45" s="20" t="s">
        <v>25</v>
      </c>
      <c r="B45" s="14" t="s">
        <v>14</v>
      </c>
      <c r="C45" s="14">
        <f>E45/F45</f>
        <v>1.8962962962962964</v>
      </c>
      <c r="D45" s="14">
        <v>1</v>
      </c>
      <c r="E45" s="14">
        <v>5120</v>
      </c>
      <c r="F45" s="14">
        <v>2700</v>
      </c>
      <c r="G45" s="35">
        <v>1</v>
      </c>
      <c r="H45" s="35">
        <v>1</v>
      </c>
      <c r="I45" s="14">
        <f t="shared" si="4"/>
        <v>256</v>
      </c>
      <c r="J45" s="14">
        <f t="shared" si="5"/>
        <v>135</v>
      </c>
    </row>
    <row r="46" spans="1:10" x14ac:dyDescent="0.2">
      <c r="A46" s="20"/>
      <c r="B46" s="14" t="s">
        <v>14</v>
      </c>
      <c r="C46" s="14">
        <f>E46/F46</f>
        <v>1.8962962962962964</v>
      </c>
      <c r="D46" s="14">
        <v>1</v>
      </c>
      <c r="E46" s="14">
        <v>5120</v>
      </c>
      <c r="F46" s="14">
        <v>2700</v>
      </c>
      <c r="G46" s="35">
        <v>16</v>
      </c>
      <c r="H46" s="35">
        <v>9</v>
      </c>
      <c r="I46" s="14">
        <f t="shared" si="4"/>
        <v>16</v>
      </c>
      <c r="J46" s="14">
        <f t="shared" si="5"/>
        <v>15</v>
      </c>
    </row>
    <row r="47" spans="1:10" x14ac:dyDescent="0.2">
      <c r="A47" s="20"/>
      <c r="B47" s="14" t="s">
        <v>14</v>
      </c>
      <c r="C47" s="14">
        <f>E47/F47</f>
        <v>1.8962962962962964</v>
      </c>
      <c r="D47" s="14">
        <v>1</v>
      </c>
      <c r="E47" s="14">
        <v>5120</v>
      </c>
      <c r="F47" s="14">
        <v>2700</v>
      </c>
      <c r="G47" s="35">
        <v>4</v>
      </c>
      <c r="H47" s="35">
        <v>3</v>
      </c>
      <c r="I47" s="14">
        <f t="shared" si="4"/>
        <v>64</v>
      </c>
      <c r="J47" s="14">
        <f t="shared" si="5"/>
        <v>45</v>
      </c>
    </row>
    <row r="48" spans="1:10" ht="17" x14ac:dyDescent="0.2">
      <c r="A48" s="20" t="s">
        <v>26</v>
      </c>
      <c r="B48" s="14"/>
      <c r="C48" s="14">
        <f>E48/F48</f>
        <v>2</v>
      </c>
      <c r="D48" s="14">
        <f>LCM(E48,F48)/E48</f>
        <v>1</v>
      </c>
      <c r="E48" s="14">
        <v>5120</v>
      </c>
      <c r="F48" s="14">
        <v>2560</v>
      </c>
      <c r="G48" s="35">
        <v>1</v>
      </c>
      <c r="H48" s="35">
        <v>1</v>
      </c>
      <c r="I48" s="14">
        <f t="shared" si="4"/>
        <v>2</v>
      </c>
      <c r="J48" s="14">
        <f t="shared" si="5"/>
        <v>1</v>
      </c>
    </row>
    <row r="49" spans="1:12" ht="17" x14ac:dyDescent="0.2">
      <c r="A49" s="20" t="s">
        <v>27</v>
      </c>
      <c r="B49" s="14" t="s">
        <v>28</v>
      </c>
      <c r="C49" s="14">
        <f t="shared" ref="C49:C59" si="6">E49/F49</f>
        <v>2.3703703703703702</v>
      </c>
      <c r="D49" s="14">
        <v>1</v>
      </c>
      <c r="E49" s="14">
        <v>5120</v>
      </c>
      <c r="F49" s="14">
        <v>2160</v>
      </c>
      <c r="G49" s="35">
        <v>1</v>
      </c>
      <c r="H49" s="35">
        <v>1</v>
      </c>
      <c r="I49" s="14">
        <f t="shared" si="4"/>
        <v>64</v>
      </c>
      <c r="J49" s="14">
        <f t="shared" si="5"/>
        <v>27</v>
      </c>
    </row>
    <row r="50" spans="1:12" x14ac:dyDescent="0.2">
      <c r="A50" s="20"/>
      <c r="B50" s="14" t="s">
        <v>28</v>
      </c>
      <c r="C50" s="14">
        <f t="shared" si="6"/>
        <v>2.3703703703703702</v>
      </c>
      <c r="D50" s="14">
        <v>1</v>
      </c>
      <c r="E50" s="14">
        <v>5120</v>
      </c>
      <c r="F50" s="14">
        <v>2160</v>
      </c>
      <c r="G50" s="35">
        <v>16</v>
      </c>
      <c r="H50" s="35">
        <v>9</v>
      </c>
      <c r="I50" s="14">
        <f t="shared" si="4"/>
        <v>4</v>
      </c>
      <c r="J50" s="14">
        <f t="shared" si="5"/>
        <v>3</v>
      </c>
    </row>
    <row r="51" spans="1:12" x14ac:dyDescent="0.2">
      <c r="A51" s="20"/>
      <c r="B51" s="14" t="s">
        <v>28</v>
      </c>
      <c r="C51" s="14">
        <f t="shared" si="6"/>
        <v>2.3703703703703702</v>
      </c>
      <c r="D51" s="14">
        <v>1</v>
      </c>
      <c r="E51" s="14">
        <v>5120</v>
      </c>
      <c r="F51" s="14">
        <v>2160</v>
      </c>
      <c r="G51" s="35">
        <v>4</v>
      </c>
      <c r="H51" s="35">
        <v>3</v>
      </c>
      <c r="I51" s="14">
        <f t="shared" si="4"/>
        <v>16</v>
      </c>
      <c r="J51" s="14">
        <f t="shared" si="5"/>
        <v>9</v>
      </c>
    </row>
    <row r="52" spans="1:12" ht="17" x14ac:dyDescent="0.2">
      <c r="A52" s="20" t="s">
        <v>29</v>
      </c>
      <c r="B52" s="14"/>
      <c r="C52" s="14">
        <f t="shared" si="6"/>
        <v>2.3902894491129785</v>
      </c>
      <c r="D52" s="14">
        <v>1</v>
      </c>
      <c r="E52" s="14">
        <v>5120</v>
      </c>
      <c r="F52" s="14">
        <v>2142</v>
      </c>
      <c r="G52" s="35">
        <v>1</v>
      </c>
      <c r="H52" s="35">
        <v>1</v>
      </c>
      <c r="I52" s="14">
        <f t="shared" si="4"/>
        <v>2560</v>
      </c>
      <c r="J52" s="14">
        <f t="shared" si="5"/>
        <v>1071</v>
      </c>
      <c r="L52" s="11"/>
    </row>
    <row r="53" spans="1:12" x14ac:dyDescent="0.2">
      <c r="A53" s="20"/>
      <c r="B53" s="14"/>
      <c r="C53" s="14">
        <f t="shared" si="6"/>
        <v>2.3902894491129785</v>
      </c>
      <c r="D53" s="14">
        <v>1</v>
      </c>
      <c r="E53" s="14">
        <v>5120</v>
      </c>
      <c r="F53" s="14">
        <v>2142</v>
      </c>
      <c r="G53" s="35">
        <v>16</v>
      </c>
      <c r="H53" s="35">
        <v>9</v>
      </c>
      <c r="I53" s="14">
        <f t="shared" si="4"/>
        <v>160</v>
      </c>
      <c r="J53" s="14">
        <f t="shared" si="5"/>
        <v>119</v>
      </c>
    </row>
    <row r="54" spans="1:12" x14ac:dyDescent="0.2">
      <c r="A54" s="20"/>
      <c r="B54" s="14"/>
      <c r="C54" s="14">
        <f t="shared" si="6"/>
        <v>2.3902894491129785</v>
      </c>
      <c r="D54" s="14">
        <v>1</v>
      </c>
      <c r="E54" s="14">
        <v>5120</v>
      </c>
      <c r="F54" s="14">
        <v>2142</v>
      </c>
      <c r="G54" s="35">
        <v>4</v>
      </c>
      <c r="H54" s="35">
        <v>3</v>
      </c>
      <c r="I54" s="14">
        <f t="shared" si="4"/>
        <v>640</v>
      </c>
      <c r="J54" s="14">
        <f t="shared" si="5"/>
        <v>357</v>
      </c>
    </row>
    <row r="55" spans="1:12" ht="17" x14ac:dyDescent="0.2">
      <c r="A55" s="20" t="s">
        <v>30</v>
      </c>
      <c r="B55" s="14"/>
      <c r="C55" s="14">
        <f t="shared" si="6"/>
        <v>2.4003750586029069</v>
      </c>
      <c r="D55" s="14">
        <v>1</v>
      </c>
      <c r="E55" s="14">
        <v>5120</v>
      </c>
      <c r="F55" s="14">
        <v>2133</v>
      </c>
      <c r="G55" s="35">
        <v>1</v>
      </c>
      <c r="H55" s="35">
        <v>1</v>
      </c>
      <c r="I55" s="14">
        <f t="shared" si="4"/>
        <v>5120</v>
      </c>
      <c r="J55" s="14">
        <f t="shared" si="5"/>
        <v>2133</v>
      </c>
    </row>
    <row r="56" spans="1:12" x14ac:dyDescent="0.2">
      <c r="A56" s="20"/>
      <c r="B56" s="14"/>
      <c r="C56" s="14">
        <f t="shared" si="6"/>
        <v>2.4003750586029069</v>
      </c>
      <c r="D56" s="14">
        <v>1</v>
      </c>
      <c r="E56" s="14">
        <v>5120</v>
      </c>
      <c r="F56" s="14">
        <v>2133</v>
      </c>
      <c r="G56" s="35">
        <v>16</v>
      </c>
      <c r="H56" s="35">
        <v>9</v>
      </c>
      <c r="I56" s="14">
        <f t="shared" si="4"/>
        <v>320</v>
      </c>
      <c r="J56" s="14">
        <f t="shared" si="5"/>
        <v>237</v>
      </c>
    </row>
    <row r="57" spans="1:12" ht="17" x14ac:dyDescent="0.2">
      <c r="A57" s="20" t="s">
        <v>31</v>
      </c>
      <c r="B57" s="14"/>
      <c r="C57" s="14">
        <f t="shared" si="6"/>
        <v>2.4404194470924692</v>
      </c>
      <c r="D57" s="14">
        <v>1</v>
      </c>
      <c r="E57" s="14">
        <v>5120</v>
      </c>
      <c r="F57" s="14">
        <v>2098</v>
      </c>
      <c r="G57" s="35">
        <v>1</v>
      </c>
      <c r="H57" s="35">
        <v>1</v>
      </c>
      <c r="I57" s="14">
        <f t="shared" si="4"/>
        <v>2560</v>
      </c>
      <c r="J57" s="14">
        <f t="shared" si="5"/>
        <v>1049</v>
      </c>
    </row>
    <row r="58" spans="1:12" ht="17" x14ac:dyDescent="0.2">
      <c r="A58" s="20" t="s">
        <v>32</v>
      </c>
      <c r="B58" s="21"/>
      <c r="C58" s="14">
        <f t="shared" si="6"/>
        <v>2.3497016980266179</v>
      </c>
      <c r="D58" s="14">
        <v>1</v>
      </c>
      <c r="E58" s="14">
        <v>5120</v>
      </c>
      <c r="F58" s="14">
        <v>2179</v>
      </c>
      <c r="G58" s="35">
        <v>1</v>
      </c>
      <c r="H58" s="35">
        <v>1</v>
      </c>
      <c r="I58" s="14">
        <f t="shared" si="4"/>
        <v>5120</v>
      </c>
      <c r="J58" s="14">
        <f t="shared" si="5"/>
        <v>2179</v>
      </c>
    </row>
    <row r="59" spans="1:12" ht="17" x14ac:dyDescent="0.2">
      <c r="A59" s="20" t="s">
        <v>33</v>
      </c>
      <c r="B59" s="21"/>
      <c r="C59" s="14">
        <f t="shared" si="6"/>
        <v>2.3486238532110093</v>
      </c>
      <c r="D59" s="14">
        <v>1</v>
      </c>
      <c r="E59" s="14">
        <v>5120</v>
      </c>
      <c r="F59" s="14">
        <v>2180</v>
      </c>
      <c r="G59" s="35">
        <v>1</v>
      </c>
      <c r="H59" s="35">
        <v>1</v>
      </c>
      <c r="I59" s="14">
        <f t="shared" si="4"/>
        <v>256</v>
      </c>
      <c r="J59" s="14">
        <f t="shared" si="5"/>
        <v>109</v>
      </c>
    </row>
    <row r="60" spans="1:12" s="13" customFormat="1" ht="27" x14ac:dyDescent="0.3">
      <c r="A60" s="16" t="s">
        <v>34</v>
      </c>
      <c r="B60" s="17"/>
      <c r="C60" s="17"/>
      <c r="D60" s="17"/>
      <c r="E60" s="17"/>
      <c r="F60" s="17"/>
      <c r="G60" s="18"/>
      <c r="H60" s="18"/>
      <c r="I60" s="17"/>
      <c r="J60" s="17"/>
    </row>
    <row r="61" spans="1:12" ht="17" x14ac:dyDescent="0.2">
      <c r="A61" s="19" t="s">
        <v>91</v>
      </c>
      <c r="B61" s="14"/>
      <c r="C61" s="14"/>
      <c r="D61" s="14"/>
      <c r="E61" s="14"/>
      <c r="F61" s="14"/>
      <c r="G61" s="15"/>
      <c r="H61" s="15"/>
      <c r="I61" s="14"/>
      <c r="J61" s="14"/>
    </row>
    <row r="62" spans="1:12" ht="17" x14ac:dyDescent="0.2">
      <c r="A62" s="20" t="s">
        <v>35</v>
      </c>
      <c r="B62" s="14"/>
      <c r="C62" s="14">
        <v>4</v>
      </c>
      <c r="D62" s="14">
        <v>3</v>
      </c>
      <c r="E62" s="14">
        <v>4096</v>
      </c>
      <c r="F62" s="14">
        <v>3072</v>
      </c>
      <c r="G62" s="35">
        <v>1</v>
      </c>
      <c r="H62" s="35">
        <v>1</v>
      </c>
      <c r="I62" s="14">
        <f t="shared" ref="I62:I71" si="7">LCM(E62*H62,F62*G62)/(F62*G62)</f>
        <v>4</v>
      </c>
      <c r="J62" s="14">
        <f t="shared" ref="J62:J71" si="8">LCM(E62*H62,F62*G62)/(E62*H62)</f>
        <v>3</v>
      </c>
    </row>
    <row r="63" spans="1:12" ht="17" x14ac:dyDescent="0.2">
      <c r="A63" s="20" t="s">
        <v>36</v>
      </c>
      <c r="B63" s="14"/>
      <c r="C63" s="14">
        <v>5</v>
      </c>
      <c r="D63" s="14">
        <v>3</v>
      </c>
      <c r="E63" s="14">
        <v>4096</v>
      </c>
      <c r="F63" s="14">
        <v>2458</v>
      </c>
      <c r="G63" s="35">
        <v>1</v>
      </c>
      <c r="H63" s="35">
        <v>1</v>
      </c>
      <c r="I63" s="14">
        <f t="shared" si="7"/>
        <v>2048</v>
      </c>
      <c r="J63" s="14">
        <f t="shared" si="8"/>
        <v>1229</v>
      </c>
    </row>
    <row r="64" spans="1:12" ht="17" x14ac:dyDescent="0.2">
      <c r="A64" s="20" t="s">
        <v>37</v>
      </c>
      <c r="B64" s="14"/>
      <c r="C64" s="14">
        <v>16</v>
      </c>
      <c r="D64" s="14">
        <v>9</v>
      </c>
      <c r="E64" s="14">
        <v>4096</v>
      </c>
      <c r="F64" s="14">
        <v>2304</v>
      </c>
      <c r="G64" s="35">
        <v>1</v>
      </c>
      <c r="H64" s="35">
        <v>1</v>
      </c>
      <c r="I64" s="14">
        <f t="shared" si="7"/>
        <v>16</v>
      </c>
      <c r="J64" s="14">
        <f t="shared" si="8"/>
        <v>9</v>
      </c>
    </row>
    <row r="65" spans="1:10" ht="17" x14ac:dyDescent="0.2">
      <c r="A65" s="20" t="s">
        <v>38</v>
      </c>
      <c r="B65" s="14" t="s">
        <v>8</v>
      </c>
      <c r="C65" s="14">
        <f t="shared" ref="C65:C71" si="9">E65/F65</f>
        <v>1.8500451671183378</v>
      </c>
      <c r="D65" s="14">
        <v>1</v>
      </c>
      <c r="E65" s="14">
        <v>4096</v>
      </c>
      <c r="F65" s="14">
        <v>2214</v>
      </c>
      <c r="G65" s="35">
        <v>1</v>
      </c>
      <c r="H65" s="35">
        <v>1</v>
      </c>
      <c r="I65" s="14">
        <f t="shared" si="7"/>
        <v>2048</v>
      </c>
      <c r="J65" s="14">
        <f t="shared" si="8"/>
        <v>1107</v>
      </c>
    </row>
    <row r="66" spans="1:10" ht="17" x14ac:dyDescent="0.2">
      <c r="A66" s="20" t="s">
        <v>39</v>
      </c>
      <c r="B66" s="14"/>
      <c r="C66" s="14">
        <f t="shared" si="9"/>
        <v>1.8962962962962964</v>
      </c>
      <c r="D66" s="14">
        <v>1</v>
      </c>
      <c r="E66" s="14">
        <v>4096</v>
      </c>
      <c r="F66" s="14">
        <v>2160</v>
      </c>
      <c r="G66" s="35">
        <v>1</v>
      </c>
      <c r="H66" s="35">
        <v>1</v>
      </c>
      <c r="I66" s="14">
        <f t="shared" si="7"/>
        <v>256</v>
      </c>
      <c r="J66" s="14">
        <f t="shared" si="8"/>
        <v>135</v>
      </c>
    </row>
    <row r="67" spans="1:10" ht="17" x14ac:dyDescent="0.2">
      <c r="A67" s="20" t="s">
        <v>40</v>
      </c>
      <c r="B67" s="14"/>
      <c r="C67" s="14">
        <f t="shared" si="9"/>
        <v>2</v>
      </c>
      <c r="D67" s="14">
        <v>1</v>
      </c>
      <c r="E67" s="14">
        <v>4096</v>
      </c>
      <c r="F67" s="14">
        <v>2048</v>
      </c>
      <c r="G67" s="35">
        <v>1</v>
      </c>
      <c r="H67" s="35">
        <v>1</v>
      </c>
      <c r="I67" s="14">
        <f t="shared" si="7"/>
        <v>2</v>
      </c>
      <c r="J67" s="14">
        <f t="shared" si="8"/>
        <v>1</v>
      </c>
    </row>
    <row r="68" spans="1:10" ht="17" x14ac:dyDescent="0.2">
      <c r="A68" s="20" t="s">
        <v>41</v>
      </c>
      <c r="B68" s="14"/>
      <c r="C68" s="14">
        <f t="shared" si="9"/>
        <v>2.439547349612865</v>
      </c>
      <c r="D68" s="14">
        <v>1</v>
      </c>
      <c r="E68" s="14">
        <v>4096</v>
      </c>
      <c r="F68" s="14">
        <v>1679</v>
      </c>
      <c r="G68" s="35">
        <v>1</v>
      </c>
      <c r="H68" s="35">
        <v>1</v>
      </c>
      <c r="I68" s="14">
        <f t="shared" si="7"/>
        <v>4096</v>
      </c>
      <c r="J68" s="14">
        <f t="shared" si="8"/>
        <v>1679</v>
      </c>
    </row>
    <row r="69" spans="1:10" ht="17" x14ac:dyDescent="0.2">
      <c r="A69" s="20" t="s">
        <v>42</v>
      </c>
      <c r="B69" s="14"/>
      <c r="C69" s="14">
        <f t="shared" si="9"/>
        <v>2.3499713138267353</v>
      </c>
      <c r="D69" s="14">
        <v>1</v>
      </c>
      <c r="E69" s="14">
        <v>4096</v>
      </c>
      <c r="F69" s="14">
        <v>1743</v>
      </c>
      <c r="G69" s="35">
        <v>1</v>
      </c>
      <c r="H69" s="35">
        <v>1</v>
      </c>
      <c r="I69" s="14">
        <f t="shared" si="7"/>
        <v>4096</v>
      </c>
      <c r="J69" s="14">
        <f t="shared" si="8"/>
        <v>1743</v>
      </c>
    </row>
    <row r="70" spans="1:10" ht="17" x14ac:dyDescent="0.2">
      <c r="A70" s="20" t="s">
        <v>43</v>
      </c>
      <c r="B70" s="14"/>
      <c r="C70" s="14">
        <f t="shared" si="9"/>
        <v>2.3703703703703702</v>
      </c>
      <c r="D70" s="14">
        <v>1</v>
      </c>
      <c r="E70" s="14">
        <v>4096</v>
      </c>
      <c r="F70" s="14">
        <v>1728</v>
      </c>
      <c r="G70" s="35">
        <v>1</v>
      </c>
      <c r="H70" s="35">
        <v>1</v>
      </c>
      <c r="I70" s="14">
        <f t="shared" si="7"/>
        <v>64</v>
      </c>
      <c r="J70" s="14">
        <f t="shared" si="8"/>
        <v>27</v>
      </c>
    </row>
    <row r="71" spans="1:10" ht="17" x14ac:dyDescent="0.2">
      <c r="A71" s="20" t="s">
        <v>44</v>
      </c>
      <c r="B71" s="14"/>
      <c r="C71" s="14">
        <f t="shared" si="9"/>
        <v>2.3897316219369893</v>
      </c>
      <c r="D71" s="14">
        <v>1</v>
      </c>
      <c r="E71" s="14">
        <v>4096</v>
      </c>
      <c r="F71" s="14">
        <v>1714</v>
      </c>
      <c r="G71" s="35">
        <v>1</v>
      </c>
      <c r="H71" s="35">
        <v>1</v>
      </c>
      <c r="I71" s="14">
        <f t="shared" si="7"/>
        <v>2048</v>
      </c>
      <c r="J71" s="14">
        <f t="shared" si="8"/>
        <v>857</v>
      </c>
    </row>
    <row r="72" spans="1:10" s="13" customFormat="1" ht="27" x14ac:dyDescent="0.3">
      <c r="A72" s="16" t="s">
        <v>45</v>
      </c>
      <c r="B72" s="17"/>
      <c r="C72" s="17"/>
      <c r="D72" s="17"/>
      <c r="E72" s="17"/>
      <c r="F72" s="17"/>
      <c r="G72" s="18"/>
      <c r="H72" s="18"/>
      <c r="I72" s="17"/>
      <c r="J72" s="17"/>
    </row>
    <row r="73" spans="1:10" ht="17" x14ac:dyDescent="0.2">
      <c r="A73" s="19" t="s">
        <v>91</v>
      </c>
      <c r="B73" s="14"/>
      <c r="C73" s="14"/>
      <c r="D73" s="14"/>
      <c r="E73" s="14"/>
      <c r="F73" s="14"/>
      <c r="G73" s="15"/>
      <c r="H73" s="15"/>
      <c r="I73" s="14"/>
      <c r="J73" s="14"/>
    </row>
    <row r="74" spans="1:10" ht="17" x14ac:dyDescent="0.2">
      <c r="A74" s="20" t="s">
        <v>46</v>
      </c>
      <c r="B74" s="14"/>
      <c r="C74" s="14">
        <v>4</v>
      </c>
      <c r="D74" s="14">
        <v>3</v>
      </c>
      <c r="E74" s="14">
        <v>3840</v>
      </c>
      <c r="F74" s="14">
        <v>2880</v>
      </c>
      <c r="G74" s="35">
        <v>1</v>
      </c>
      <c r="H74" s="35">
        <v>1</v>
      </c>
      <c r="I74" s="14">
        <f t="shared" ref="I74:I81" si="10">LCM(E74*H74,F74*G74)/(F74*G74)</f>
        <v>4</v>
      </c>
      <c r="J74" s="14">
        <f t="shared" ref="J74:J81" si="11">LCM(E74*H74,F74*G74)/(E74*H74)</f>
        <v>3</v>
      </c>
    </row>
    <row r="75" spans="1:10" ht="17" x14ac:dyDescent="0.2">
      <c r="A75" s="20" t="s">
        <v>47</v>
      </c>
      <c r="B75" s="14"/>
      <c r="C75" s="14">
        <v>5</v>
      </c>
      <c r="D75" s="14">
        <v>3</v>
      </c>
      <c r="E75" s="14">
        <v>3840</v>
      </c>
      <c r="F75" s="14">
        <v>2304</v>
      </c>
      <c r="G75" s="35">
        <v>1</v>
      </c>
      <c r="H75" s="35">
        <v>1</v>
      </c>
      <c r="I75" s="14">
        <f t="shared" si="10"/>
        <v>5</v>
      </c>
      <c r="J75" s="14">
        <f t="shared" si="11"/>
        <v>3</v>
      </c>
    </row>
    <row r="76" spans="1:10" ht="17" x14ac:dyDescent="0.2">
      <c r="A76" s="20" t="s">
        <v>48</v>
      </c>
      <c r="B76" s="14"/>
      <c r="C76" s="14">
        <v>16</v>
      </c>
      <c r="D76" s="14">
        <v>9</v>
      </c>
      <c r="E76" s="14">
        <v>3840</v>
      </c>
      <c r="F76" s="14">
        <v>2160</v>
      </c>
      <c r="G76" s="35">
        <v>1</v>
      </c>
      <c r="H76" s="35">
        <v>1</v>
      </c>
      <c r="I76" s="14">
        <f t="shared" si="10"/>
        <v>16</v>
      </c>
      <c r="J76" s="14">
        <f t="shared" si="11"/>
        <v>9</v>
      </c>
    </row>
    <row r="77" spans="1:10" ht="17" x14ac:dyDescent="0.2">
      <c r="A77" s="20" t="s">
        <v>49</v>
      </c>
      <c r="B77" s="14" t="s">
        <v>8</v>
      </c>
      <c r="C77" s="14">
        <f t="shared" ref="C77:C81" si="12">E77/F77</f>
        <v>1.8497109826589595</v>
      </c>
      <c r="D77" s="14">
        <v>1</v>
      </c>
      <c r="E77" s="14">
        <v>3840</v>
      </c>
      <c r="F77" s="14">
        <v>2076</v>
      </c>
      <c r="G77" s="35">
        <v>1</v>
      </c>
      <c r="H77" s="35">
        <v>1</v>
      </c>
      <c r="I77" s="14">
        <f t="shared" si="10"/>
        <v>320</v>
      </c>
      <c r="J77" s="14">
        <f t="shared" si="11"/>
        <v>173</v>
      </c>
    </row>
    <row r="78" spans="1:10" ht="17" x14ac:dyDescent="0.2">
      <c r="A78" s="20" t="s">
        <v>50</v>
      </c>
      <c r="B78" s="14"/>
      <c r="C78" s="14">
        <f t="shared" si="12"/>
        <v>2</v>
      </c>
      <c r="D78" s="14">
        <v>1</v>
      </c>
      <c r="E78" s="14">
        <v>3840</v>
      </c>
      <c r="F78" s="14">
        <v>1920</v>
      </c>
      <c r="G78" s="35">
        <v>1</v>
      </c>
      <c r="H78" s="35">
        <v>1</v>
      </c>
      <c r="I78" s="14">
        <f t="shared" si="10"/>
        <v>2</v>
      </c>
      <c r="J78" s="14">
        <f t="shared" si="11"/>
        <v>1</v>
      </c>
    </row>
    <row r="79" spans="1:10" ht="17" x14ac:dyDescent="0.2">
      <c r="A79" s="20" t="s">
        <v>51</v>
      </c>
      <c r="B79" s="14"/>
      <c r="C79" s="14">
        <f t="shared" si="12"/>
        <v>2.3500611995104039</v>
      </c>
      <c r="D79" s="14">
        <v>1</v>
      </c>
      <c r="E79" s="14">
        <v>3840</v>
      </c>
      <c r="F79" s="14">
        <v>1634</v>
      </c>
      <c r="G79" s="35">
        <v>1</v>
      </c>
      <c r="H79" s="35">
        <v>1</v>
      </c>
      <c r="I79" s="14">
        <f t="shared" si="10"/>
        <v>1920</v>
      </c>
      <c r="J79" s="14">
        <f t="shared" si="11"/>
        <v>817</v>
      </c>
    </row>
    <row r="80" spans="1:10" ht="17" x14ac:dyDescent="0.2">
      <c r="A80" s="20" t="s">
        <v>52</v>
      </c>
      <c r="B80" s="14"/>
      <c r="C80" s="14">
        <f t="shared" si="12"/>
        <v>2.3703703703703702</v>
      </c>
      <c r="D80" s="14">
        <v>1</v>
      </c>
      <c r="E80" s="14">
        <v>3840</v>
      </c>
      <c r="F80" s="14">
        <v>1620</v>
      </c>
      <c r="G80" s="35">
        <v>1</v>
      </c>
      <c r="H80" s="35">
        <v>1</v>
      </c>
      <c r="I80" s="14">
        <f t="shared" si="10"/>
        <v>64</v>
      </c>
      <c r="J80" s="14">
        <f t="shared" si="11"/>
        <v>27</v>
      </c>
    </row>
    <row r="81" spans="1:10" x14ac:dyDescent="0.2">
      <c r="A81" s="21" t="s">
        <v>101</v>
      </c>
      <c r="C81" s="14">
        <f t="shared" si="12"/>
        <v>2.3762376237623761</v>
      </c>
      <c r="D81" s="14">
        <v>1</v>
      </c>
      <c r="E81" s="14">
        <v>3840</v>
      </c>
      <c r="F81" s="14">
        <v>1616</v>
      </c>
      <c r="G81" s="35">
        <v>1</v>
      </c>
      <c r="H81" s="35">
        <v>1</v>
      </c>
      <c r="I81" s="14">
        <f t="shared" si="10"/>
        <v>240</v>
      </c>
      <c r="J81" s="14">
        <f t="shared" si="11"/>
        <v>101</v>
      </c>
    </row>
    <row r="82" spans="1:10" ht="16" customHeight="1" x14ac:dyDescent="0.2">
      <c r="A82" s="20" t="s">
        <v>53</v>
      </c>
      <c r="B82" s="14"/>
      <c r="C82" s="14">
        <f>E82/F82</f>
        <v>2.3895457373988798</v>
      </c>
      <c r="D82" s="14">
        <v>1</v>
      </c>
      <c r="E82" s="14">
        <v>3840</v>
      </c>
      <c r="F82" s="14">
        <v>1607</v>
      </c>
      <c r="G82" s="35">
        <v>1</v>
      </c>
      <c r="H82" s="35">
        <v>1</v>
      </c>
      <c r="I82" s="14">
        <f>LCM(E82*H82,F82*G82)/(F82*G82)</f>
        <v>3840</v>
      </c>
      <c r="J82" s="14">
        <f>LCM(E82*H82,F82*G82)/(E82*H82)</f>
        <v>1607</v>
      </c>
    </row>
    <row r="83" spans="1:10" ht="16" customHeight="1" x14ac:dyDescent="0.2">
      <c r="A83" s="20" t="s">
        <v>54</v>
      </c>
      <c r="B83" s="14"/>
      <c r="C83" s="14">
        <f>E83/F83</f>
        <v>2.4396442185514613</v>
      </c>
      <c r="D83" s="14">
        <v>1</v>
      </c>
      <c r="E83" s="14">
        <v>3840</v>
      </c>
      <c r="F83" s="14">
        <v>1574</v>
      </c>
      <c r="G83" s="35">
        <v>1</v>
      </c>
      <c r="H83" s="35">
        <v>1</v>
      </c>
      <c r="I83" s="14">
        <f>LCM(E83*H83,F83*G83)/(F83*G83)</f>
        <v>1920</v>
      </c>
      <c r="J83" s="14">
        <f>LCM(E83*H83,F83*G83)/(E83*H83)</f>
        <v>787</v>
      </c>
    </row>
    <row r="84" spans="1:10" s="13" customFormat="1" ht="27" x14ac:dyDescent="0.3">
      <c r="A84" s="16" t="s">
        <v>55</v>
      </c>
      <c r="B84" s="17"/>
      <c r="C84" s="17"/>
      <c r="D84" s="17"/>
      <c r="E84" s="17"/>
      <c r="F84" s="17"/>
      <c r="G84" s="18"/>
      <c r="H84" s="18"/>
      <c r="I84" s="17"/>
      <c r="J84" s="17"/>
    </row>
    <row r="85" spans="1:10" ht="17" x14ac:dyDescent="0.2">
      <c r="A85" s="19" t="s">
        <v>91</v>
      </c>
      <c r="B85" s="14"/>
      <c r="C85" s="14"/>
      <c r="D85" s="14"/>
      <c r="E85" s="14"/>
      <c r="F85" s="14"/>
      <c r="G85" s="15"/>
      <c r="H85" s="15"/>
      <c r="I85" s="14"/>
      <c r="J85" s="14"/>
    </row>
    <row r="86" spans="1:10" ht="17" x14ac:dyDescent="0.2">
      <c r="A86" s="20" t="s">
        <v>56</v>
      </c>
      <c r="B86" s="14"/>
      <c r="C86" s="14">
        <v>4</v>
      </c>
      <c r="D86" s="14">
        <v>3</v>
      </c>
      <c r="E86" s="14">
        <v>2048</v>
      </c>
      <c r="F86" s="14">
        <v>1536</v>
      </c>
      <c r="G86" s="35">
        <v>1</v>
      </c>
      <c r="H86" s="35">
        <v>1</v>
      </c>
      <c r="I86" s="14">
        <f t="shared" ref="I86:I94" si="13">LCM(E86*H86,F86*G86)/(F86*G86)</f>
        <v>4</v>
      </c>
      <c r="J86" s="14">
        <f t="shared" ref="J86:J94" si="14">LCM(E86*H86,F86*G86)/(E86*H86)</f>
        <v>3</v>
      </c>
    </row>
    <row r="87" spans="1:10" ht="17" x14ac:dyDescent="0.2">
      <c r="A87" s="20" t="s">
        <v>57</v>
      </c>
      <c r="B87" s="14"/>
      <c r="C87" s="14">
        <v>5</v>
      </c>
      <c r="D87" s="14">
        <v>3</v>
      </c>
      <c r="E87" s="14">
        <v>2048</v>
      </c>
      <c r="F87" s="14">
        <v>1229</v>
      </c>
      <c r="G87" s="35">
        <v>1</v>
      </c>
      <c r="H87" s="35">
        <v>1</v>
      </c>
      <c r="I87" s="14">
        <f t="shared" si="13"/>
        <v>2048</v>
      </c>
      <c r="J87" s="14">
        <f t="shared" si="14"/>
        <v>1229</v>
      </c>
    </row>
    <row r="88" spans="1:10" ht="17" x14ac:dyDescent="0.2">
      <c r="A88" s="20" t="s">
        <v>58</v>
      </c>
      <c r="B88" s="14"/>
      <c r="C88" s="14">
        <v>16</v>
      </c>
      <c r="D88" s="14">
        <v>9</v>
      </c>
      <c r="E88" s="14">
        <v>2048</v>
      </c>
      <c r="F88" s="14">
        <v>1152</v>
      </c>
      <c r="G88" s="35">
        <v>1</v>
      </c>
      <c r="H88" s="35">
        <v>1</v>
      </c>
      <c r="I88" s="14">
        <f t="shared" si="13"/>
        <v>16</v>
      </c>
      <c r="J88" s="14">
        <f t="shared" si="14"/>
        <v>9</v>
      </c>
    </row>
    <row r="89" spans="1:10" ht="17" x14ac:dyDescent="0.2">
      <c r="A89" s="20" t="s">
        <v>59</v>
      </c>
      <c r="B89" s="14"/>
      <c r="C89" s="14">
        <f t="shared" ref="C89:C94" si="15">E89/F89</f>
        <v>1.8500451671183378</v>
      </c>
      <c r="D89" s="14">
        <v>1</v>
      </c>
      <c r="E89" s="14">
        <v>2048</v>
      </c>
      <c r="F89" s="14">
        <v>1107</v>
      </c>
      <c r="G89" s="35">
        <v>1</v>
      </c>
      <c r="H89" s="35">
        <v>1</v>
      </c>
      <c r="I89" s="14">
        <f t="shared" si="13"/>
        <v>2048</v>
      </c>
      <c r="J89" s="14">
        <f t="shared" si="14"/>
        <v>1107</v>
      </c>
    </row>
    <row r="90" spans="1:10" ht="17" x14ac:dyDescent="0.2">
      <c r="A90" s="20" t="s">
        <v>60</v>
      </c>
      <c r="B90" s="14"/>
      <c r="C90" s="14">
        <f t="shared" si="15"/>
        <v>2</v>
      </c>
      <c r="D90" s="14">
        <v>1</v>
      </c>
      <c r="E90" s="14">
        <v>2048</v>
      </c>
      <c r="F90" s="14">
        <v>1024</v>
      </c>
      <c r="G90" s="35">
        <v>1</v>
      </c>
      <c r="H90" s="35">
        <v>1</v>
      </c>
      <c r="I90" s="14">
        <f t="shared" si="13"/>
        <v>2</v>
      </c>
      <c r="J90" s="14">
        <f t="shared" si="14"/>
        <v>1</v>
      </c>
    </row>
    <row r="91" spans="1:10" ht="17" x14ac:dyDescent="0.2">
      <c r="A91" s="20" t="s">
        <v>61</v>
      </c>
      <c r="B91" s="14"/>
      <c r="C91" s="14">
        <f t="shared" si="15"/>
        <v>2.3513203214695753</v>
      </c>
      <c r="D91" s="14">
        <v>1</v>
      </c>
      <c r="E91" s="14">
        <v>2048</v>
      </c>
      <c r="F91" s="14">
        <v>871</v>
      </c>
      <c r="G91" s="35">
        <v>1</v>
      </c>
      <c r="H91" s="35">
        <v>1</v>
      </c>
      <c r="I91" s="14">
        <f t="shared" si="13"/>
        <v>2048</v>
      </c>
      <c r="J91" s="14">
        <f t="shared" si="14"/>
        <v>871</v>
      </c>
    </row>
    <row r="92" spans="1:10" ht="17" x14ac:dyDescent="0.2">
      <c r="A92" s="20" t="s">
        <v>62</v>
      </c>
      <c r="B92" s="14" t="s">
        <v>63</v>
      </c>
      <c r="C92" s="14">
        <f t="shared" si="15"/>
        <v>2.3703703703703702</v>
      </c>
      <c r="D92" s="14">
        <v>1</v>
      </c>
      <c r="E92" s="14">
        <v>2048</v>
      </c>
      <c r="F92" s="14">
        <v>864</v>
      </c>
      <c r="G92" s="35">
        <v>1</v>
      </c>
      <c r="H92" s="35">
        <v>1</v>
      </c>
      <c r="I92" s="14">
        <f t="shared" si="13"/>
        <v>64</v>
      </c>
      <c r="J92" s="14">
        <f t="shared" si="14"/>
        <v>27</v>
      </c>
    </row>
    <row r="93" spans="1:10" ht="17" x14ac:dyDescent="0.2">
      <c r="A93" s="20" t="s">
        <v>64</v>
      </c>
      <c r="B93" s="14"/>
      <c r="C93" s="14">
        <f t="shared" si="15"/>
        <v>2.3869463869463869</v>
      </c>
      <c r="D93" s="14">
        <v>1</v>
      </c>
      <c r="E93" s="14">
        <v>2048</v>
      </c>
      <c r="F93" s="14">
        <v>858</v>
      </c>
      <c r="G93" s="35">
        <v>1</v>
      </c>
      <c r="H93" s="35">
        <v>1</v>
      </c>
      <c r="I93" s="14">
        <f t="shared" si="13"/>
        <v>1024</v>
      </c>
      <c r="J93" s="14">
        <f t="shared" si="14"/>
        <v>429</v>
      </c>
    </row>
    <row r="94" spans="1:10" ht="17" x14ac:dyDescent="0.2">
      <c r="A94" s="20" t="s">
        <v>65</v>
      </c>
      <c r="B94" s="14"/>
      <c r="C94" s="14">
        <f t="shared" si="15"/>
        <v>2.4410011918951131</v>
      </c>
      <c r="D94" s="14">
        <v>1</v>
      </c>
      <c r="E94" s="14">
        <v>2048</v>
      </c>
      <c r="F94" s="14">
        <v>839</v>
      </c>
      <c r="G94" s="35">
        <v>1</v>
      </c>
      <c r="H94" s="35">
        <v>1</v>
      </c>
      <c r="I94" s="14">
        <f t="shared" si="13"/>
        <v>2048</v>
      </c>
      <c r="J94" s="14">
        <f t="shared" si="14"/>
        <v>839</v>
      </c>
    </row>
    <row r="95" spans="1:10" s="13" customFormat="1" ht="27" x14ac:dyDescent="0.3">
      <c r="A95" s="16" t="s">
        <v>66</v>
      </c>
      <c r="B95" s="17"/>
      <c r="C95" s="17"/>
      <c r="D95" s="17"/>
      <c r="E95" s="17"/>
      <c r="F95" s="17"/>
      <c r="G95" s="18"/>
      <c r="H95" s="18"/>
      <c r="I95" s="17"/>
      <c r="J95" s="17"/>
    </row>
    <row r="96" spans="1:10" ht="17" x14ac:dyDescent="0.2">
      <c r="A96" s="19" t="s">
        <v>91</v>
      </c>
      <c r="B96" s="14"/>
      <c r="C96" s="14"/>
      <c r="D96" s="14"/>
      <c r="E96" s="14"/>
      <c r="F96" s="14"/>
      <c r="G96" s="15"/>
      <c r="H96" s="15"/>
      <c r="I96" s="14"/>
      <c r="J96" s="14"/>
    </row>
    <row r="97" spans="1:10" ht="17" x14ac:dyDescent="0.2">
      <c r="A97" s="20" t="s">
        <v>67</v>
      </c>
      <c r="B97" s="14"/>
      <c r="C97" s="21">
        <f t="shared" ref="C97:C103" si="16">LCM(E97,F97)/F97</f>
        <v>64</v>
      </c>
      <c r="D97" s="14">
        <f t="shared" ref="D97:D102" si="17">LCM(E97,F97)/E97</f>
        <v>27</v>
      </c>
      <c r="E97" s="14">
        <v>2560</v>
      </c>
      <c r="F97" s="14">
        <v>1080</v>
      </c>
      <c r="G97" s="35">
        <v>1</v>
      </c>
      <c r="H97" s="35">
        <v>1</v>
      </c>
      <c r="I97" s="14">
        <f>LCM(E97,F97,G97,H97)/(F97*G97)</f>
        <v>64</v>
      </c>
      <c r="J97" s="14">
        <f>LCM(E97,F97,G97,H97)/(E97*H97)</f>
        <v>27</v>
      </c>
    </row>
    <row r="98" spans="1:10" x14ac:dyDescent="0.2">
      <c r="A98" s="19"/>
      <c r="B98" s="14"/>
      <c r="C98" s="21">
        <f t="shared" si="16"/>
        <v>64</v>
      </c>
      <c r="D98" s="14">
        <f t="shared" si="17"/>
        <v>27</v>
      </c>
      <c r="E98" s="14">
        <v>2560</v>
      </c>
      <c r="F98" s="14">
        <v>1080</v>
      </c>
      <c r="G98" s="35">
        <v>4</v>
      </c>
      <c r="H98" s="35">
        <v>3</v>
      </c>
      <c r="I98" s="14">
        <f>LCM(E98,F98,G98,H98)/(F98*G98)</f>
        <v>16</v>
      </c>
      <c r="J98" s="14">
        <f>LCM(E98,F98,G98,H98)/(E98*H98)</f>
        <v>9</v>
      </c>
    </row>
    <row r="99" spans="1:10" ht="17" x14ac:dyDescent="0.2">
      <c r="A99" s="20" t="s">
        <v>68</v>
      </c>
      <c r="B99" s="14"/>
      <c r="C99" s="21">
        <f t="shared" si="16"/>
        <v>5</v>
      </c>
      <c r="D99" s="14">
        <f t="shared" si="17"/>
        <v>3</v>
      </c>
      <c r="E99" s="14">
        <v>1920</v>
      </c>
      <c r="F99" s="14">
        <v>1152</v>
      </c>
      <c r="G99" s="35">
        <v>1</v>
      </c>
      <c r="H99" s="35">
        <v>1</v>
      </c>
      <c r="I99" s="14">
        <f>LCM(E99,F99,G99,H99)/(F99*G99)</f>
        <v>5</v>
      </c>
      <c r="J99" s="14">
        <f>LCM(E99,F99,G99,H99)/(E99*H99)</f>
        <v>3</v>
      </c>
    </row>
    <row r="100" spans="1:10" ht="17" x14ac:dyDescent="0.2">
      <c r="A100" s="20" t="s">
        <v>69</v>
      </c>
      <c r="B100" s="14" t="s">
        <v>70</v>
      </c>
      <c r="C100" s="21">
        <f t="shared" si="16"/>
        <v>16</v>
      </c>
      <c r="D100" s="14">
        <f t="shared" si="17"/>
        <v>9</v>
      </c>
      <c r="E100" s="14">
        <v>1920</v>
      </c>
      <c r="F100" s="14">
        <v>1080</v>
      </c>
      <c r="G100" s="35">
        <v>1</v>
      </c>
      <c r="H100" s="35">
        <v>1</v>
      </c>
      <c r="I100" s="14">
        <f t="shared" ref="I100:I117" si="18">LCM(E100*H100,F100*G100)/(F100*G100)</f>
        <v>16</v>
      </c>
      <c r="J100" s="14">
        <f t="shared" ref="J100:J117" si="19">LCM(E100*H100,F100*G100)/(E100*H100)</f>
        <v>9</v>
      </c>
    </row>
    <row r="101" spans="1:10" x14ac:dyDescent="0.2">
      <c r="A101" s="20"/>
      <c r="B101" s="14" t="s">
        <v>70</v>
      </c>
      <c r="C101" s="21">
        <f t="shared" si="16"/>
        <v>16</v>
      </c>
      <c r="D101" s="14">
        <f t="shared" si="17"/>
        <v>9</v>
      </c>
      <c r="E101" s="14">
        <v>1920</v>
      </c>
      <c r="F101" s="14">
        <v>1080</v>
      </c>
      <c r="G101" s="35">
        <v>16</v>
      </c>
      <c r="H101" s="35">
        <v>9</v>
      </c>
      <c r="I101" s="14">
        <f t="shared" si="18"/>
        <v>1</v>
      </c>
      <c r="J101" s="14">
        <f t="shared" si="19"/>
        <v>1</v>
      </c>
    </row>
    <row r="102" spans="1:10" x14ac:dyDescent="0.2">
      <c r="A102" s="20"/>
      <c r="B102" s="14" t="s">
        <v>70</v>
      </c>
      <c r="C102" s="21">
        <f t="shared" si="16"/>
        <v>16</v>
      </c>
      <c r="D102" s="14">
        <f t="shared" si="17"/>
        <v>9</v>
      </c>
      <c r="E102" s="14">
        <v>1920</v>
      </c>
      <c r="F102" s="14">
        <v>1080</v>
      </c>
      <c r="G102" s="35">
        <v>4</v>
      </c>
      <c r="H102" s="35">
        <v>3</v>
      </c>
      <c r="I102" s="14">
        <f t="shared" si="18"/>
        <v>4</v>
      </c>
      <c r="J102" s="14">
        <f t="shared" si="19"/>
        <v>3</v>
      </c>
    </row>
    <row r="103" spans="1:10" ht="17" x14ac:dyDescent="0.2">
      <c r="A103" s="20" t="s">
        <v>71</v>
      </c>
      <c r="B103" s="14" t="s">
        <v>8</v>
      </c>
      <c r="C103" s="21">
        <f t="shared" si="16"/>
        <v>320</v>
      </c>
      <c r="D103" s="14">
        <v>1</v>
      </c>
      <c r="E103" s="14">
        <v>1920</v>
      </c>
      <c r="F103" s="14">
        <v>1038</v>
      </c>
      <c r="G103" s="35">
        <v>1</v>
      </c>
      <c r="H103" s="35">
        <v>1</v>
      </c>
      <c r="I103" s="14">
        <f t="shared" si="18"/>
        <v>320</v>
      </c>
      <c r="J103" s="14">
        <f t="shared" si="19"/>
        <v>173</v>
      </c>
    </row>
    <row r="104" spans="1:10" ht="17" x14ac:dyDescent="0.2">
      <c r="A104" s="20" t="s">
        <v>72</v>
      </c>
      <c r="B104" s="14"/>
      <c r="C104" s="21">
        <f>LCM(E104,F104)/F104</f>
        <v>2</v>
      </c>
      <c r="D104" s="14">
        <f>LCM(E104,F104)/E104</f>
        <v>1</v>
      </c>
      <c r="E104" s="14">
        <v>1920</v>
      </c>
      <c r="F104" s="14">
        <v>960</v>
      </c>
      <c r="G104" s="35">
        <v>1</v>
      </c>
      <c r="H104" s="35">
        <v>1</v>
      </c>
      <c r="I104" s="14">
        <f t="shared" si="18"/>
        <v>2</v>
      </c>
      <c r="J104" s="14">
        <f t="shared" si="19"/>
        <v>1</v>
      </c>
    </row>
    <row r="105" spans="1:10" ht="17" x14ac:dyDescent="0.2">
      <c r="A105" s="20" t="s">
        <v>73</v>
      </c>
      <c r="B105" s="14"/>
      <c r="C105" s="14">
        <f t="shared" ref="C105:C111" si="20">E105/F105</f>
        <v>2.3500611995104039</v>
      </c>
      <c r="D105" s="14">
        <v>1</v>
      </c>
      <c r="E105" s="14">
        <v>1920</v>
      </c>
      <c r="F105" s="14">
        <v>817</v>
      </c>
      <c r="G105" s="35">
        <v>1</v>
      </c>
      <c r="H105" s="35">
        <v>1</v>
      </c>
      <c r="I105" s="14">
        <f t="shared" si="18"/>
        <v>1920</v>
      </c>
      <c r="J105" s="14">
        <f t="shared" si="19"/>
        <v>817</v>
      </c>
    </row>
    <row r="106" spans="1:10" ht="17" x14ac:dyDescent="0.2">
      <c r="A106" s="20" t="s">
        <v>74</v>
      </c>
      <c r="B106" s="14"/>
      <c r="C106" s="14">
        <f t="shared" si="20"/>
        <v>2.3529411764705883</v>
      </c>
      <c r="D106" s="14">
        <v>1</v>
      </c>
      <c r="E106" s="14">
        <v>1920</v>
      </c>
      <c r="F106" s="14">
        <v>816</v>
      </c>
      <c r="G106" s="35">
        <v>1</v>
      </c>
      <c r="H106" s="35">
        <v>1</v>
      </c>
      <c r="I106" s="14">
        <f t="shared" si="18"/>
        <v>40</v>
      </c>
      <c r="J106" s="14">
        <f t="shared" si="19"/>
        <v>17</v>
      </c>
    </row>
    <row r="107" spans="1:10" ht="17" x14ac:dyDescent="0.2">
      <c r="A107" s="20" t="s">
        <v>75</v>
      </c>
      <c r="B107" s="14" t="s">
        <v>63</v>
      </c>
      <c r="C107" s="14">
        <f t="shared" si="20"/>
        <v>2.3703703703703702</v>
      </c>
      <c r="D107" s="14">
        <v>1</v>
      </c>
      <c r="E107" s="14">
        <v>1920</v>
      </c>
      <c r="F107" s="14">
        <v>810</v>
      </c>
      <c r="G107" s="35">
        <v>1</v>
      </c>
      <c r="H107" s="35">
        <v>1</v>
      </c>
      <c r="I107" s="14">
        <f t="shared" si="18"/>
        <v>64</v>
      </c>
      <c r="J107" s="14">
        <f t="shared" si="19"/>
        <v>27</v>
      </c>
    </row>
    <row r="108" spans="1:10" x14ac:dyDescent="0.2">
      <c r="A108" s="20"/>
      <c r="B108" s="14" t="s">
        <v>63</v>
      </c>
      <c r="C108" s="14">
        <f t="shared" si="20"/>
        <v>2.3703703703703702</v>
      </c>
      <c r="D108" s="14">
        <v>1</v>
      </c>
      <c r="E108" s="14">
        <v>1920</v>
      </c>
      <c r="F108" s="14">
        <v>810</v>
      </c>
      <c r="G108" s="35">
        <v>16</v>
      </c>
      <c r="H108" s="35">
        <v>9</v>
      </c>
      <c r="I108" s="14">
        <f t="shared" si="18"/>
        <v>4</v>
      </c>
      <c r="J108" s="14">
        <f t="shared" si="19"/>
        <v>3</v>
      </c>
    </row>
    <row r="109" spans="1:10" x14ac:dyDescent="0.2">
      <c r="A109" s="20"/>
      <c r="B109" s="14" t="s">
        <v>63</v>
      </c>
      <c r="C109" s="14">
        <f t="shared" si="20"/>
        <v>2.3703703703703702</v>
      </c>
      <c r="D109" s="14">
        <v>1</v>
      </c>
      <c r="E109" s="14">
        <v>1920</v>
      </c>
      <c r="F109" s="14">
        <v>810</v>
      </c>
      <c r="G109" s="35">
        <v>4</v>
      </c>
      <c r="H109" s="35">
        <v>3</v>
      </c>
      <c r="I109" s="14">
        <f t="shared" si="18"/>
        <v>16</v>
      </c>
      <c r="J109" s="14">
        <f t="shared" si="19"/>
        <v>9</v>
      </c>
    </row>
    <row r="110" spans="1:10" ht="17" x14ac:dyDescent="0.2">
      <c r="A110" s="20" t="s">
        <v>76</v>
      </c>
      <c r="B110" s="14"/>
      <c r="C110" s="14">
        <f t="shared" si="20"/>
        <v>2.391033623910336</v>
      </c>
      <c r="D110" s="14">
        <v>1</v>
      </c>
      <c r="E110" s="14">
        <v>1920</v>
      </c>
      <c r="F110" s="14">
        <v>803</v>
      </c>
      <c r="G110" s="35">
        <v>1</v>
      </c>
      <c r="H110" s="35">
        <v>1</v>
      </c>
      <c r="I110" s="14">
        <f t="shared" si="18"/>
        <v>1920</v>
      </c>
      <c r="J110" s="14">
        <f t="shared" si="19"/>
        <v>803</v>
      </c>
    </row>
    <row r="111" spans="1:10" ht="17" x14ac:dyDescent="0.2">
      <c r="A111" s="20" t="s">
        <v>100</v>
      </c>
      <c r="B111" s="14" t="s">
        <v>77</v>
      </c>
      <c r="C111" s="14">
        <f t="shared" si="20"/>
        <v>2.4</v>
      </c>
      <c r="D111" s="14">
        <v>1</v>
      </c>
      <c r="E111" s="14">
        <v>1920</v>
      </c>
      <c r="F111" s="14">
        <v>800</v>
      </c>
      <c r="G111" s="35">
        <v>1</v>
      </c>
      <c r="H111" s="35">
        <v>1</v>
      </c>
      <c r="I111" s="14">
        <f t="shared" si="18"/>
        <v>12</v>
      </c>
      <c r="J111" s="14">
        <f t="shared" si="19"/>
        <v>5</v>
      </c>
    </row>
    <row r="112" spans="1:10" x14ac:dyDescent="0.2">
      <c r="A112" s="20"/>
      <c r="B112" s="14" t="s">
        <v>77</v>
      </c>
      <c r="C112" s="14">
        <f t="shared" ref="C112:F113" si="21">C111</f>
        <v>2.4</v>
      </c>
      <c r="D112" s="14">
        <f t="shared" si="21"/>
        <v>1</v>
      </c>
      <c r="E112" s="14">
        <f t="shared" si="21"/>
        <v>1920</v>
      </c>
      <c r="F112" s="14">
        <f t="shared" si="21"/>
        <v>800</v>
      </c>
      <c r="G112" s="35">
        <v>16</v>
      </c>
      <c r="H112" s="35">
        <v>9</v>
      </c>
      <c r="I112" s="14">
        <f t="shared" si="18"/>
        <v>27</v>
      </c>
      <c r="J112" s="14">
        <f t="shared" si="19"/>
        <v>20</v>
      </c>
    </row>
    <row r="113" spans="1:10" x14ac:dyDescent="0.2">
      <c r="A113" s="20"/>
      <c r="B113" s="14" t="s">
        <v>77</v>
      </c>
      <c r="C113" s="14">
        <f t="shared" si="21"/>
        <v>2.4</v>
      </c>
      <c r="D113" s="14">
        <f t="shared" si="21"/>
        <v>1</v>
      </c>
      <c r="E113" s="14">
        <f t="shared" si="21"/>
        <v>1920</v>
      </c>
      <c r="F113" s="14">
        <f t="shared" si="21"/>
        <v>800</v>
      </c>
      <c r="G113" s="35">
        <v>4</v>
      </c>
      <c r="H113" s="35">
        <v>3</v>
      </c>
      <c r="I113" s="14">
        <f t="shared" si="18"/>
        <v>9</v>
      </c>
      <c r="J113" s="14">
        <f t="shared" si="19"/>
        <v>5</v>
      </c>
    </row>
    <row r="114" spans="1:10" ht="17" x14ac:dyDescent="0.2">
      <c r="A114" s="20" t="s">
        <v>78</v>
      </c>
      <c r="B114" s="14"/>
      <c r="C114" s="14">
        <f>E114/F114</f>
        <v>2.4396442185514613</v>
      </c>
      <c r="D114" s="14">
        <v>1</v>
      </c>
      <c r="E114" s="14">
        <v>1920</v>
      </c>
      <c r="F114" s="14">
        <v>787</v>
      </c>
      <c r="G114" s="35">
        <v>1</v>
      </c>
      <c r="H114" s="35">
        <v>1</v>
      </c>
      <c r="I114" s="14">
        <f t="shared" si="18"/>
        <v>1920</v>
      </c>
      <c r="J114" s="14">
        <f t="shared" si="19"/>
        <v>787</v>
      </c>
    </row>
    <row r="115" spans="1:10" ht="17" x14ac:dyDescent="0.2">
      <c r="A115" s="20" t="s">
        <v>79</v>
      </c>
      <c r="B115" s="14"/>
      <c r="C115" s="21">
        <f>LCM(E115,F115)/F115</f>
        <v>4</v>
      </c>
      <c r="D115" s="14">
        <f>LCM(E115,F115)/E115</f>
        <v>3</v>
      </c>
      <c r="E115" s="14">
        <v>1920</v>
      </c>
      <c r="F115" s="14">
        <v>1440</v>
      </c>
      <c r="G115" s="35">
        <v>1</v>
      </c>
      <c r="H115" s="35">
        <v>1</v>
      </c>
      <c r="I115" s="14">
        <f t="shared" si="18"/>
        <v>4</v>
      </c>
      <c r="J115" s="14">
        <f t="shared" si="19"/>
        <v>3</v>
      </c>
    </row>
    <row r="116" spans="1:10" x14ac:dyDescent="0.2">
      <c r="A116" s="20"/>
      <c r="B116" s="14"/>
      <c r="C116" s="21">
        <f>LCM(E116,F116)/F116</f>
        <v>4</v>
      </c>
      <c r="D116" s="14">
        <f>LCM(E116,F116)/E116</f>
        <v>3</v>
      </c>
      <c r="E116" s="14">
        <v>1920</v>
      </c>
      <c r="F116" s="14">
        <v>1440</v>
      </c>
      <c r="G116" s="35">
        <v>4</v>
      </c>
      <c r="H116" s="35">
        <v>3</v>
      </c>
      <c r="I116" s="14">
        <f t="shared" si="18"/>
        <v>1</v>
      </c>
      <c r="J116" s="14">
        <f t="shared" si="19"/>
        <v>1</v>
      </c>
    </row>
    <row r="117" spans="1:10" x14ac:dyDescent="0.2">
      <c r="A117" s="20"/>
      <c r="B117" s="14"/>
      <c r="C117" s="21">
        <f>LCM(E117,F117)/F117</f>
        <v>4</v>
      </c>
      <c r="D117" s="14">
        <f>LCM(E117,F117)/E117</f>
        <v>3</v>
      </c>
      <c r="E117" s="14">
        <v>1920</v>
      </c>
      <c r="F117" s="14">
        <v>1440</v>
      </c>
      <c r="G117" s="35">
        <v>16</v>
      </c>
      <c r="H117" s="35">
        <v>9</v>
      </c>
      <c r="I117" s="14">
        <f t="shared" si="18"/>
        <v>3</v>
      </c>
      <c r="J117" s="14">
        <f t="shared" si="19"/>
        <v>4</v>
      </c>
    </row>
    <row r="118" spans="1:10" x14ac:dyDescent="0.2">
      <c r="A118" s="12"/>
      <c r="C118" s="5"/>
    </row>
    <row r="119" spans="1:10" s="13" customFormat="1" ht="26" customHeight="1" x14ac:dyDescent="0.3">
      <c r="A119" s="1" t="s">
        <v>80</v>
      </c>
      <c r="B119" s="2"/>
      <c r="C119" s="2"/>
      <c r="D119" s="2"/>
      <c r="E119" s="2"/>
      <c r="F119" s="2"/>
      <c r="G119" s="3"/>
      <c r="H119" s="3"/>
      <c r="I119" s="2"/>
      <c r="J119" s="2"/>
    </row>
    <row r="120" spans="1:10" ht="49" customHeight="1" x14ac:dyDescent="0.2">
      <c r="A120" s="19" t="s">
        <v>91</v>
      </c>
      <c r="B120" s="14" t="s">
        <v>1</v>
      </c>
      <c r="C120" s="30" t="s">
        <v>2</v>
      </c>
      <c r="D120" s="30"/>
      <c r="E120" s="14" t="s">
        <v>3</v>
      </c>
      <c r="F120" s="14" t="s">
        <v>4</v>
      </c>
      <c r="G120" s="29" t="s">
        <v>5</v>
      </c>
      <c r="H120" s="29"/>
      <c r="I120" s="30" t="s">
        <v>6</v>
      </c>
      <c r="J120" s="30"/>
    </row>
    <row r="121" spans="1:10" ht="17" x14ac:dyDescent="0.2">
      <c r="A121" s="6" t="s">
        <v>81</v>
      </c>
      <c r="B121" s="4"/>
      <c r="C121" s="11">
        <f>LCM(E121,F121)/F121</f>
        <v>4</v>
      </c>
      <c r="D121" s="4">
        <f>LCM(E121,F121)/E121</f>
        <v>3</v>
      </c>
      <c r="E121" s="4">
        <v>1280</v>
      </c>
      <c r="F121" s="4">
        <v>960</v>
      </c>
      <c r="G121" s="36">
        <v>1</v>
      </c>
      <c r="H121" s="36">
        <v>1</v>
      </c>
      <c r="I121" s="4">
        <v>1</v>
      </c>
      <c r="J121" s="4">
        <v>1</v>
      </c>
    </row>
    <row r="122" spans="1:10" ht="17" x14ac:dyDescent="0.2">
      <c r="A122" s="6" t="s">
        <v>82</v>
      </c>
      <c r="B122" s="4"/>
      <c r="C122" s="11">
        <f>LCM(E122,F122)/F122</f>
        <v>5</v>
      </c>
      <c r="D122" s="4">
        <f>LCM(E122,F122)/E122</f>
        <v>3</v>
      </c>
      <c r="E122" s="4">
        <v>1280</v>
      </c>
      <c r="F122" s="4">
        <v>768</v>
      </c>
      <c r="G122" s="36">
        <v>1</v>
      </c>
      <c r="H122" s="36">
        <v>1</v>
      </c>
      <c r="I122" s="4">
        <v>1</v>
      </c>
      <c r="J122" s="4">
        <v>1</v>
      </c>
    </row>
    <row r="123" spans="1:10" ht="17" x14ac:dyDescent="0.2">
      <c r="A123" s="6" t="s">
        <v>83</v>
      </c>
      <c r="B123" s="4" t="s">
        <v>84</v>
      </c>
      <c r="C123" s="11">
        <f>LCM(E123,F123)/F123</f>
        <v>16</v>
      </c>
      <c r="D123" s="4">
        <f>LCM(E123,F123)/E123</f>
        <v>9</v>
      </c>
      <c r="E123" s="4">
        <v>1280</v>
      </c>
      <c r="F123" s="4">
        <v>720</v>
      </c>
      <c r="G123" s="36">
        <v>1</v>
      </c>
      <c r="H123" s="36">
        <v>1</v>
      </c>
      <c r="I123" s="4">
        <v>1</v>
      </c>
      <c r="J123" s="4">
        <v>1</v>
      </c>
    </row>
    <row r="124" spans="1:10" x14ac:dyDescent="0.2">
      <c r="A124" s="6"/>
      <c r="B124" s="4" t="s">
        <v>84</v>
      </c>
      <c r="C124" s="11">
        <f>LCM(E124,F124)/F124</f>
        <v>16</v>
      </c>
      <c r="D124" s="4">
        <f>LCM(E124,F124)/E124</f>
        <v>9</v>
      </c>
      <c r="E124" s="4">
        <v>1280</v>
      </c>
      <c r="F124" s="4">
        <v>720</v>
      </c>
      <c r="G124" s="36">
        <v>4</v>
      </c>
      <c r="H124" s="36">
        <v>3</v>
      </c>
      <c r="I124" s="4">
        <v>1</v>
      </c>
      <c r="J124" s="4">
        <v>1</v>
      </c>
    </row>
    <row r="125" spans="1:10" ht="17" x14ac:dyDescent="0.2">
      <c r="A125" s="6" t="s">
        <v>67</v>
      </c>
      <c r="B125" s="4" t="s">
        <v>84</v>
      </c>
      <c r="C125" s="11">
        <f>LCM(E125,F125)/F125</f>
        <v>7</v>
      </c>
      <c r="D125" s="4">
        <f>LCM(E125,F125)/E125</f>
        <v>3</v>
      </c>
      <c r="E125" s="4">
        <v>1680</v>
      </c>
      <c r="F125" s="4">
        <v>720</v>
      </c>
      <c r="G125" s="36">
        <v>1</v>
      </c>
      <c r="H125" s="36">
        <v>1</v>
      </c>
      <c r="I125" s="4">
        <f t="shared" ref="I125:I132" si="22">LCM(E125*H125,F125*G125)/(F125*G125)</f>
        <v>7</v>
      </c>
      <c r="J125" s="4">
        <f t="shared" ref="J125:J132" si="23">LCM(E125*H125,F125*G125)/(E125*H125)</f>
        <v>3</v>
      </c>
    </row>
    <row r="126" spans="1:10" x14ac:dyDescent="0.2">
      <c r="A126" s="6"/>
      <c r="B126" s="4" t="s">
        <v>84</v>
      </c>
      <c r="C126" s="11">
        <f>LCM(E126,F126)/F126</f>
        <v>7</v>
      </c>
      <c r="D126" s="4">
        <f>LCM(E126,F126)/E126</f>
        <v>3</v>
      </c>
      <c r="E126" s="4">
        <v>1680</v>
      </c>
      <c r="F126" s="4">
        <v>720</v>
      </c>
      <c r="G126" s="36">
        <v>64</v>
      </c>
      <c r="H126" s="36">
        <v>63</v>
      </c>
      <c r="I126" s="14">
        <f t="shared" si="22"/>
        <v>147</v>
      </c>
      <c r="J126" s="14">
        <f t="shared" si="23"/>
        <v>64</v>
      </c>
    </row>
    <row r="127" spans="1:10" ht="17" x14ac:dyDescent="0.2">
      <c r="A127" s="6" t="s">
        <v>85</v>
      </c>
      <c r="B127" s="4" t="s">
        <v>8</v>
      </c>
      <c r="C127" s="4">
        <f t="shared" ref="C127:C132" si="24">E127/F127</f>
        <v>1.8497109826589595</v>
      </c>
      <c r="D127" s="4">
        <v>1</v>
      </c>
      <c r="E127" s="4">
        <v>1280</v>
      </c>
      <c r="F127" s="4">
        <v>692</v>
      </c>
      <c r="G127" s="36">
        <v>1</v>
      </c>
      <c r="H127" s="36">
        <v>1</v>
      </c>
      <c r="I127" s="4">
        <f t="shared" si="22"/>
        <v>320</v>
      </c>
      <c r="J127" s="4">
        <f t="shared" si="23"/>
        <v>173</v>
      </c>
    </row>
    <row r="128" spans="1:10" ht="17" x14ac:dyDescent="0.2">
      <c r="A128" s="6" t="s">
        <v>86</v>
      </c>
      <c r="B128" s="4"/>
      <c r="C128" s="4">
        <f t="shared" si="24"/>
        <v>2</v>
      </c>
      <c r="D128" s="4">
        <v>1</v>
      </c>
      <c r="E128" s="4">
        <v>1280</v>
      </c>
      <c r="F128" s="4">
        <v>640</v>
      </c>
      <c r="G128" s="36">
        <v>1</v>
      </c>
      <c r="H128" s="36">
        <v>1</v>
      </c>
      <c r="I128" s="4">
        <f t="shared" si="22"/>
        <v>2</v>
      </c>
      <c r="J128" s="4">
        <f t="shared" si="23"/>
        <v>1</v>
      </c>
    </row>
    <row r="129" spans="1:10" ht="17" x14ac:dyDescent="0.2">
      <c r="A129" s="6" t="s">
        <v>87</v>
      </c>
      <c r="B129" s="4"/>
      <c r="C129" s="4">
        <f t="shared" si="24"/>
        <v>2.3486238532110093</v>
      </c>
      <c r="D129" s="4">
        <v>1</v>
      </c>
      <c r="E129" s="4">
        <v>1280</v>
      </c>
      <c r="F129" s="4">
        <v>545</v>
      </c>
      <c r="G129" s="36">
        <v>1</v>
      </c>
      <c r="H129" s="36">
        <v>1</v>
      </c>
      <c r="I129" s="4">
        <f t="shared" si="22"/>
        <v>256</v>
      </c>
      <c r="J129" s="4">
        <f t="shared" si="23"/>
        <v>109</v>
      </c>
    </row>
    <row r="130" spans="1:10" ht="17" x14ac:dyDescent="0.2">
      <c r="A130" s="6" t="s">
        <v>88</v>
      </c>
      <c r="B130" s="4"/>
      <c r="C130" s="4">
        <f t="shared" si="24"/>
        <v>2.3703703703703702</v>
      </c>
      <c r="D130" s="4">
        <v>1</v>
      </c>
      <c r="E130" s="4">
        <v>1280</v>
      </c>
      <c r="F130" s="4">
        <v>540</v>
      </c>
      <c r="G130" s="36">
        <v>1</v>
      </c>
      <c r="H130" s="36">
        <v>1</v>
      </c>
      <c r="I130" s="4">
        <f t="shared" si="22"/>
        <v>64</v>
      </c>
      <c r="J130" s="4">
        <f t="shared" si="23"/>
        <v>27</v>
      </c>
    </row>
    <row r="131" spans="1:10" ht="17" x14ac:dyDescent="0.2">
      <c r="A131" s="6" t="s">
        <v>89</v>
      </c>
      <c r="B131" s="4"/>
      <c r="C131" s="4">
        <f t="shared" si="24"/>
        <v>2.3880597014925371</v>
      </c>
      <c r="D131" s="4">
        <v>1</v>
      </c>
      <c r="E131" s="4">
        <v>1280</v>
      </c>
      <c r="F131" s="4">
        <v>536</v>
      </c>
      <c r="G131" s="36">
        <v>1</v>
      </c>
      <c r="H131" s="36">
        <v>1</v>
      </c>
      <c r="I131" s="4">
        <f t="shared" si="22"/>
        <v>160</v>
      </c>
      <c r="J131" s="4">
        <f t="shared" si="23"/>
        <v>67</v>
      </c>
    </row>
    <row r="132" spans="1:10" ht="17" x14ac:dyDescent="0.2">
      <c r="A132" s="6" t="s">
        <v>90</v>
      </c>
      <c r="B132" s="4"/>
      <c r="C132" s="4">
        <f t="shared" si="24"/>
        <v>2.4380952380952383</v>
      </c>
      <c r="D132" s="4">
        <v>1</v>
      </c>
      <c r="E132" s="4">
        <v>1280</v>
      </c>
      <c r="F132" s="4">
        <v>525</v>
      </c>
      <c r="G132" s="36">
        <v>1</v>
      </c>
      <c r="H132" s="36">
        <v>1</v>
      </c>
      <c r="I132" s="4">
        <f t="shared" si="22"/>
        <v>256</v>
      </c>
      <c r="J132" s="4">
        <f t="shared" si="23"/>
        <v>105</v>
      </c>
    </row>
    <row r="133" spans="1:10" x14ac:dyDescent="0.2">
      <c r="A133" s="11"/>
      <c r="B133" s="4"/>
      <c r="C133" s="4"/>
      <c r="D133" s="4"/>
      <c r="E133" s="4"/>
      <c r="F133" s="4"/>
      <c r="G133" s="7"/>
      <c r="H133" s="7"/>
      <c r="I133" s="4"/>
      <c r="J133" s="4"/>
    </row>
  </sheetData>
  <mergeCells count="9">
    <mergeCell ref="C3:D3"/>
    <mergeCell ref="G3:H3"/>
    <mergeCell ref="I3:J3"/>
    <mergeCell ref="C120:D120"/>
    <mergeCell ref="G120:H120"/>
    <mergeCell ref="I120:J120"/>
    <mergeCell ref="C17:D17"/>
    <mergeCell ref="G17:H17"/>
    <mergeCell ref="I17:J1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Ciarlo</dc:creator>
  <dc:description/>
  <cp:lastModifiedBy>Microsoft Office User</cp:lastModifiedBy>
  <cp:revision>11</cp:revision>
  <dcterms:created xsi:type="dcterms:W3CDTF">2020-06-19T18:48:14Z</dcterms:created>
  <dcterms:modified xsi:type="dcterms:W3CDTF">2021-07-10T14:21:20Z</dcterms:modified>
  <dc:language>en-US</dc:language>
</cp:coreProperties>
</file>