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<sst xmlns="http://schemas.openxmlformats.org/spreadsheetml/2006/main" count="308" uniqueCount="97">
  <si>
    <t xml:space="preserve">CINEMA DCP 4k</t>
  </si>
  <si>
    <t xml:space="preserve">Frame Aspect Ratio  /  Resolution (Square Pixels 1.0)</t>
  </si>
  <si>
    <t xml:space="preserve">Frame</t>
  </si>
  <si>
    <t xml:space="preserve">Frame/Display Aspect Ratio (PAR*SAR)</t>
  </si>
  <si>
    <t xml:space="preserve">Width</t>
  </si>
  <si>
    <t xml:space="preserve">Height</t>
  </si>
  <si>
    <t xml:space="preserve">Pixel Aspect Ratio</t>
  </si>
  <si>
    <t xml:space="preserve">Storage Aspect Ratio(SAR = DAR/PAR)</t>
  </si>
  <si>
    <t xml:space="preserve">Flat (1.85:1)  /  3996x2160</t>
  </si>
  <si>
    <t xml:space="preserve">Flat</t>
  </si>
  <si>
    <t xml:space="preserve">1</t>
  </si>
  <si>
    <t xml:space="preserve">Scope (2.39:1)  /  4096x1716</t>
  </si>
  <si>
    <t xml:space="preserve">Scope</t>
  </si>
  <si>
    <t xml:space="preserve">16</t>
  </si>
  <si>
    <t xml:space="preserve">9</t>
  </si>
  <si>
    <t xml:space="preserve">4</t>
  </si>
  <si>
    <t xml:space="preserve">3</t>
  </si>
  <si>
    <t xml:space="preserve">QuadHD (16:9)  /  3840x2160</t>
  </si>
  <si>
    <t xml:space="preserve">QuadHD</t>
  </si>
  <si>
    <t xml:space="preserve">Full Container  /  4096x2160</t>
  </si>
  <si>
    <t xml:space="preserve">Full</t>
  </si>
  <si>
    <t xml:space="preserve">CINEMA DCP 2k</t>
  </si>
  <si>
    <t xml:space="preserve">Flat (1.85:1)  /  1998x1080</t>
  </si>
  <si>
    <t xml:space="preserve">Scope (2.39:1)  /  2048x858</t>
  </si>
  <si>
    <t xml:space="preserve">QuadHD (16:9)  /  1920x1080</t>
  </si>
  <si>
    <t xml:space="preserve">Full Container  /  2048x1080</t>
  </si>
  <si>
    <t xml:space="preserve">5k</t>
  </si>
  <si>
    <t xml:space="preserve">1.33:1 (4:3)  /  5120x3840</t>
  </si>
  <si>
    <t xml:space="preserve">1.66:1 (5:3)  /  5120x3072</t>
  </si>
  <si>
    <t xml:space="preserve">1.77:1 (16:9)  /  5120x2880</t>
  </si>
  <si>
    <t xml:space="preserve">1.85:1  /  5120x2768</t>
  </si>
  <si>
    <t xml:space="preserve">1.9:1 (Epic Full Frame)  /  5120x2700</t>
  </si>
  <si>
    <t xml:space="preserve">2:1  /  5120x2560</t>
  </si>
  <si>
    <t xml:space="preserve">2.37:1 (RED 5k Wide)  /  5120x2160</t>
  </si>
  <si>
    <t xml:space="preserve">RED 5k Wide</t>
  </si>
  <si>
    <t xml:space="preserve">2.39:1 (referred to as 2.40)  /  5120x2142</t>
  </si>
  <si>
    <t xml:space="preserve">2.40:1</t>
  </si>
  <si>
    <t xml:space="preserve">2.44  /  5120x2098</t>
  </si>
  <si>
    <t xml:space="preserve">2.35:1  /  5120x2179</t>
  </si>
  <si>
    <t xml:space="preserve">2.35:1 Even /  5120x2180</t>
  </si>
  <si>
    <t xml:space="preserve">4k</t>
  </si>
  <si>
    <t xml:space="preserve">1.33:1 (4:3)  /  4096x3072</t>
  </si>
  <si>
    <t xml:space="preserve">1.66:1 (5:3)  /  4096x2458</t>
  </si>
  <si>
    <t xml:space="preserve">1.77:1 (16:9)  /  4096x2304</t>
  </si>
  <si>
    <t xml:space="preserve">1.85:1  /  4096x2214</t>
  </si>
  <si>
    <t xml:space="preserve">1.9:1 (Native 4k Red)  /  4096x2160</t>
  </si>
  <si>
    <t xml:space="preserve">2:1  /  4096x2048</t>
  </si>
  <si>
    <t xml:space="preserve">2.35:1  /  4096x1679</t>
  </si>
  <si>
    <t xml:space="preserve">2.37:1 (RED Wide)  /  4096x1743</t>
  </si>
  <si>
    <t xml:space="preserve">2.39:1 (referred to as 2.40)  /  4096x1728</t>
  </si>
  <si>
    <t xml:space="preserve">2.44  /  4096x1714</t>
  </si>
  <si>
    <t xml:space="preserve">4kHD (QuadHD)</t>
  </si>
  <si>
    <t xml:space="preserve">1.33:1 (4:3)  /  3840x2880</t>
  </si>
  <si>
    <t xml:space="preserve">1.66:1 (5:3)  /  3840x2304</t>
  </si>
  <si>
    <t xml:space="preserve">1.77:1 (16:9)  /  3840x2160</t>
  </si>
  <si>
    <t xml:space="preserve">1.85:1  /  3840x2076</t>
  </si>
  <si>
    <t xml:space="preserve">2:1  /  3840x1920</t>
  </si>
  <si>
    <t xml:space="preserve">2.35:1  /  3840x1634</t>
  </si>
  <si>
    <t xml:space="preserve">2.37:1 (RED Wide)  /  3840x1620</t>
  </si>
  <si>
    <t xml:space="preserve">2.39:1 (referred to as 2.40)  /  3840x1607</t>
  </si>
  <si>
    <t xml:space="preserve">2.44  /  3840x1574</t>
  </si>
  <si>
    <t xml:space="preserve">2k</t>
  </si>
  <si>
    <t xml:space="preserve">1.33:1 (4:3)  /  2048x1536</t>
  </si>
  <si>
    <t xml:space="preserve">1.66:1 (5:3)  /  2048x1229</t>
  </si>
  <si>
    <t xml:space="preserve">1.77:1 (16:9)  /  2048x1152</t>
  </si>
  <si>
    <t xml:space="preserve">1.85:1  /  2048x1107</t>
  </si>
  <si>
    <t xml:space="preserve">2:1  /  2048x1024</t>
  </si>
  <si>
    <t xml:space="preserve">2.35:1  /  2048x871</t>
  </si>
  <si>
    <t xml:space="preserve">2.37:1 (RED Wide)  /  2048x864</t>
  </si>
  <si>
    <t xml:space="preserve">RED Wide</t>
  </si>
  <si>
    <t xml:space="preserve">2.39:1 (referred to as 2.40)  /  2048x858</t>
  </si>
  <si>
    <t xml:space="preserve">2.44  /  2048x839</t>
  </si>
  <si>
    <t xml:space="preserve">1080p</t>
  </si>
  <si>
    <t xml:space="preserve">1.66:1 (5:3)  /  1920x1152</t>
  </si>
  <si>
    <t xml:space="preserve">1.77:1 (16:9)  /  1920x1080</t>
  </si>
  <si>
    <t xml:space="preserve">ATSC-1080p</t>
  </si>
  <si>
    <t xml:space="preserve">1.85:1  /  1920x1038</t>
  </si>
  <si>
    <t xml:space="preserve">2:1  /  1920x960</t>
  </si>
  <si>
    <t xml:space="preserve">2.35:1  /  1920x817</t>
  </si>
  <si>
    <t xml:space="preserve">2.35:1 Even  /  1920x818</t>
  </si>
  <si>
    <t xml:space="preserve">2.37:1 (RED Wide)  /  1920x810</t>
  </si>
  <si>
    <t xml:space="preserve">2.39:1 (referred to as 2.40)  /  1920x803</t>
  </si>
  <si>
    <t xml:space="preserve">2.40:1 (Blu-Ray)  /  1920x800</t>
  </si>
  <si>
    <t xml:space="preserve">Blu-Ray</t>
  </si>
  <si>
    <t xml:space="preserve">2.44  /  1920x787</t>
  </si>
  <si>
    <t xml:space="preserve">1.33:1 (4:3)  /  1920x1440</t>
  </si>
  <si>
    <t xml:space="preserve">720p</t>
  </si>
  <si>
    <t xml:space="preserve">1.33:1 (4:3)  /  1280x960</t>
  </si>
  <si>
    <t xml:space="preserve">1.66:1 (5:3)  /  1280x768</t>
  </si>
  <si>
    <t xml:space="preserve">1.77:1 (16:9)  /  1280x720</t>
  </si>
  <si>
    <t xml:space="preserve">ATSC-720p</t>
  </si>
  <si>
    <t xml:space="preserve">1.85:1  /  1280x692</t>
  </si>
  <si>
    <t xml:space="preserve">2:1  /  1280x640</t>
  </si>
  <si>
    <t xml:space="preserve">2.35:1  /  1280x545</t>
  </si>
  <si>
    <t xml:space="preserve">2.37:1 (RED Wide)  /  1280x540</t>
  </si>
  <si>
    <t xml:space="preserve">2.39:1 (referred to as 2.40)  /  1280x536</t>
  </si>
  <si>
    <t xml:space="preserve">2.44  /  1280x525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</si>
</sst>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Times New Roman"/>
      <family val="1"/>
    </font>
    <font>
      <b val="true"/>
      <i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4" activeCellId="0" sqref="I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92"/>
    <col collapsed="false" customWidth="false" hidden="false" outlineLevel="0" max="2" min="2" style="1" width="11.52"/>
    <col collapsed="false" customWidth="true" hidden="false" outlineLevel="0" max="3" min="3" style="2" width="8.19"/>
    <col collapsed="false" customWidth="true" hidden="false" outlineLevel="0" max="4" min="4" style="1" width="6.67"/>
    <col collapsed="false" customWidth="true" hidden="false" outlineLevel="0" max="5" min="5" style="1" width="5.83"/>
    <col collapsed="false" customWidth="true" hidden="false" outlineLevel="0" max="6" min="6" style="1" width="6.39"/>
    <col collapsed="false" customWidth="true" hidden="false" outlineLevel="0" max="7" min="7" style="3" width="4.44"/>
    <col collapsed="false" customWidth="true" hidden="false" outlineLevel="0" max="8" min="8" style="3" width="4.02"/>
    <col collapsed="false" customWidth="true" hidden="false" outlineLevel="0" max="9" min="9" style="2" width="8.06"/>
    <col collapsed="false" customWidth="true" hidden="false" outlineLevel="0" max="10" min="10" style="2" width="6.53"/>
  </cols>
  <sheetData>
    <row r="1" customFormat="false" ht="19.7" hidden="false" customHeight="false" outlineLevel="0" collapsed="false">
      <c r="A1" s="4"/>
    </row>
    <row r="2" customFormat="false" ht="19.7" hidden="false" customHeight="false" outlineLevel="0" collapsed="false">
      <c r="A2" s="4" t="s">
        <v>0</v>
      </c>
    </row>
    <row r="3" customFormat="false" ht="53.7" hidden="false" customHeight="true" outlineLevel="0" collapsed="false">
      <c r="A3" s="5" t="s">
        <v>1</v>
      </c>
      <c r="B3" s="1" t="s">
        <v>2</v>
      </c>
      <c r="C3" s="6" t="s">
        <v>3</v>
      </c>
      <c r="D3" s="6"/>
      <c r="E3" s="1" t="s">
        <v>4</v>
      </c>
      <c r="F3" s="1" t="s">
        <v>5</v>
      </c>
      <c r="G3" s="7" t="s">
        <v>6</v>
      </c>
      <c r="H3" s="7"/>
      <c r="I3" s="6" t="s">
        <v>7</v>
      </c>
      <c r="J3" s="6"/>
    </row>
    <row r="4" customFormat="false" ht="12.8" hidden="false" customHeight="false" outlineLevel="0" collapsed="false">
      <c r="A4" s="8" t="s">
        <v>8</v>
      </c>
      <c r="B4" s="1" t="s">
        <v>9</v>
      </c>
      <c r="C4" s="2" t="n">
        <f aca="false">E4/F4</f>
        <v>1.85</v>
      </c>
      <c r="D4" s="1" t="n">
        <v>1</v>
      </c>
      <c r="E4" s="1" t="n">
        <v>3996</v>
      </c>
      <c r="F4" s="1" t="n">
        <v>2160</v>
      </c>
      <c r="G4" s="3" t="s">
        <v>10</v>
      </c>
      <c r="H4" s="3" t="s">
        <v>10</v>
      </c>
      <c r="I4" s="2" t="n">
        <f aca="false">LCM(E4*H4,F4*G4)/(F4*G4)</f>
        <v>37</v>
      </c>
      <c r="J4" s="2" t="n">
        <f aca="false">LCM(E4*H4,F4*G4)/(E4*H4)</f>
        <v>20</v>
      </c>
    </row>
    <row r="5" customFormat="false" ht="12.8" hidden="false" customHeight="false" outlineLevel="0" collapsed="false">
      <c r="A5" s="8" t="s">
        <v>11</v>
      </c>
      <c r="B5" s="1" t="s">
        <v>12</v>
      </c>
      <c r="C5" s="2" t="n">
        <f aca="false">E5/F5</f>
        <v>2.38694638694639</v>
      </c>
      <c r="D5" s="1" t="n">
        <v>1</v>
      </c>
      <c r="E5" s="1" t="n">
        <v>4096</v>
      </c>
      <c r="F5" s="1" t="n">
        <v>1716</v>
      </c>
      <c r="G5" s="3" t="s">
        <v>10</v>
      </c>
      <c r="H5" s="3" t="s">
        <v>10</v>
      </c>
      <c r="I5" s="2" t="n">
        <f aca="false">LCM(E5*H5,F5*G5)/(F5*G5)</f>
        <v>1024</v>
      </c>
      <c r="J5" s="2" t="n">
        <f aca="false">LCM(E5*H5,F5*G5)/(E5*H5)</f>
        <v>429</v>
      </c>
    </row>
    <row r="6" customFormat="false" ht="12.8" hidden="false" customHeight="false" outlineLevel="0" collapsed="false">
      <c r="A6" s="8"/>
      <c r="B6" s="1" t="s">
        <v>12</v>
      </c>
      <c r="C6" s="2" t="n">
        <f aca="false">E6/F6</f>
        <v>2.38694638694639</v>
      </c>
      <c r="D6" s="1" t="n">
        <v>1</v>
      </c>
      <c r="E6" s="1" t="n">
        <f aca="false">E5</f>
        <v>4096</v>
      </c>
      <c r="F6" s="1" t="n">
        <f aca="false">F5</f>
        <v>1716</v>
      </c>
      <c r="G6" s="3" t="s">
        <v>13</v>
      </c>
      <c r="H6" s="3" t="s">
        <v>14</v>
      </c>
      <c r="I6" s="2" t="n">
        <f aca="false">LCM(E6*H6,F6*G6)/(F6*G6)</f>
        <v>192</v>
      </c>
      <c r="J6" s="2" t="n">
        <f aca="false">LCM(E6*H6,F6*G6)/(E6*H6)</f>
        <v>143</v>
      </c>
    </row>
    <row r="7" customFormat="false" ht="12.8" hidden="false" customHeight="false" outlineLevel="0" collapsed="false">
      <c r="A7" s="8"/>
      <c r="B7" s="1" t="s">
        <v>12</v>
      </c>
      <c r="C7" s="2" t="n">
        <f aca="false">E7/F7</f>
        <v>2.38694638694639</v>
      </c>
      <c r="D7" s="1" t="n">
        <v>1</v>
      </c>
      <c r="E7" s="1" t="n">
        <f aca="false">E5</f>
        <v>4096</v>
      </c>
      <c r="F7" s="1" t="n">
        <f aca="false">F5</f>
        <v>1716</v>
      </c>
      <c r="G7" s="3" t="s">
        <v>15</v>
      </c>
      <c r="H7" s="3" t="s">
        <v>16</v>
      </c>
      <c r="I7" s="2" t="n">
        <f aca="false">LCM(E7*H7,F7*G7)/(F7*G7)</f>
        <v>256</v>
      </c>
      <c r="J7" s="2" t="n">
        <f aca="false">LCM(E7*H7,F7*G7)/(E7*H7)</f>
        <v>143</v>
      </c>
    </row>
    <row r="8" customFormat="false" ht="12.8" hidden="false" customHeight="false" outlineLevel="0" collapsed="false">
      <c r="A8" s="8" t="s">
        <v>17</v>
      </c>
      <c r="B8" s="1" t="s">
        <v>18</v>
      </c>
      <c r="C8" s="2" t="n">
        <f aca="false">LCM(E8,F8)/F8</f>
        <v>16</v>
      </c>
      <c r="D8" s="1" t="n">
        <f aca="false">LCM(E8,F8)/E8</f>
        <v>9</v>
      </c>
      <c r="E8" s="1" t="n">
        <v>3840</v>
      </c>
      <c r="F8" s="1" t="n">
        <v>2160</v>
      </c>
      <c r="G8" s="1" t="n">
        <v>1</v>
      </c>
      <c r="H8" s="1" t="n">
        <v>1</v>
      </c>
      <c r="I8" s="2" t="n">
        <f aca="false">LCM(E8*H8,F8*G8)/(F8*G8)</f>
        <v>16</v>
      </c>
      <c r="J8" s="2" t="n">
        <f aca="false">LCM(E8*H8,F8*G8)/(E8*H8)</f>
        <v>9</v>
      </c>
    </row>
    <row r="9" customFormat="false" ht="12.8" hidden="false" customHeight="false" outlineLevel="0" collapsed="false">
      <c r="A9" s="8" t="s">
        <v>19</v>
      </c>
      <c r="B9" s="1" t="s">
        <v>20</v>
      </c>
      <c r="C9" s="2" t="n">
        <f aca="false">E9/F9</f>
        <v>1.8962962962963</v>
      </c>
      <c r="D9" s="1" t="n">
        <v>1</v>
      </c>
      <c r="E9" s="1" t="n">
        <v>4096</v>
      </c>
      <c r="F9" s="1" t="n">
        <v>2160</v>
      </c>
      <c r="G9" s="3" t="s">
        <v>10</v>
      </c>
      <c r="H9" s="3" t="s">
        <v>10</v>
      </c>
      <c r="I9" s="2" t="n">
        <f aca="false">LCM(E9*H9,F9*G9)/(F9*G9)</f>
        <v>256</v>
      </c>
      <c r="J9" s="2" t="n">
        <f aca="false">LCM(E9*H9,F9*G9)/(E9*H9)</f>
        <v>135</v>
      </c>
    </row>
    <row r="10" customFormat="false" ht="12.8" hidden="false" customHeight="false" outlineLevel="0" collapsed="false">
      <c r="A10" s="8"/>
      <c r="B10" s="1" t="s">
        <v>20</v>
      </c>
      <c r="C10" s="2" t="n">
        <f aca="false">E10/F10</f>
        <v>1.8962962962963</v>
      </c>
      <c r="D10" s="1" t="n">
        <v>1</v>
      </c>
      <c r="E10" s="1" t="n">
        <f aca="false">E9</f>
        <v>4096</v>
      </c>
      <c r="F10" s="1" t="n">
        <f aca="false">F9</f>
        <v>2160</v>
      </c>
      <c r="G10" s="3" t="s">
        <v>13</v>
      </c>
      <c r="H10" s="3" t="s">
        <v>14</v>
      </c>
      <c r="I10" s="2" t="n">
        <f aca="false">LCM(E10*H10,F10*G10)/(F10*G10)</f>
        <v>16</v>
      </c>
      <c r="J10" s="2" t="n">
        <f aca="false">LCM(E10*H10,F10*G10)/(E10*H10)</f>
        <v>15</v>
      </c>
    </row>
    <row r="11" customFormat="false" ht="12.8" hidden="false" customHeight="false" outlineLevel="0" collapsed="false">
      <c r="A11" s="8"/>
      <c r="B11" s="1" t="s">
        <v>20</v>
      </c>
      <c r="C11" s="2" t="n">
        <v>1.8962962962963</v>
      </c>
      <c r="D11" s="1" t="n">
        <v>1</v>
      </c>
      <c r="E11" s="1" t="n">
        <f aca="false">E9</f>
        <v>4096</v>
      </c>
      <c r="F11" s="1" t="n">
        <f aca="false">F9</f>
        <v>2160</v>
      </c>
      <c r="G11" s="3" t="s">
        <v>15</v>
      </c>
      <c r="H11" s="3" t="s">
        <v>16</v>
      </c>
      <c r="I11" s="2" t="n">
        <f aca="false">LCM(E11*H11,F11*G11)/(F11*G11)</f>
        <v>64</v>
      </c>
      <c r="J11" s="2" t="n">
        <f aca="false">LCM(E11*H11,F11*G11)/(E11*H11)</f>
        <v>45</v>
      </c>
    </row>
    <row r="12" customFormat="false" ht="19.7" hidden="false" customHeight="false" outlineLevel="0" collapsed="false">
      <c r="A12" s="4" t="s">
        <v>21</v>
      </c>
    </row>
    <row r="13" customFormat="false" ht="23.85" hidden="false" customHeight="false" outlineLevel="0" collapsed="false">
      <c r="A13" s="5" t="s">
        <v>1</v>
      </c>
    </row>
    <row r="14" customFormat="false" ht="12.8" hidden="false" customHeight="false" outlineLevel="0" collapsed="false">
      <c r="A14" s="8" t="s">
        <v>22</v>
      </c>
      <c r="B14" s="1" t="s">
        <v>9</v>
      </c>
      <c r="C14" s="2" t="n">
        <f aca="false">E14/F14</f>
        <v>1.85</v>
      </c>
      <c r="D14" s="1" t="n">
        <v>1</v>
      </c>
      <c r="E14" s="1" t="n">
        <v>1998</v>
      </c>
      <c r="F14" s="1" t="n">
        <v>1080</v>
      </c>
      <c r="G14" s="3" t="s">
        <v>10</v>
      </c>
      <c r="H14" s="3" t="s">
        <v>10</v>
      </c>
      <c r="I14" s="2" t="n">
        <f aca="false">LCM(E14*H14,F14*G14)/(F14*G14)</f>
        <v>37</v>
      </c>
      <c r="J14" s="2" t="n">
        <f aca="false">LCM(E14*H14,F14*G14)/(E14*H14)</f>
        <v>20</v>
      </c>
    </row>
    <row r="15" customFormat="false" ht="12.8" hidden="false" customHeight="false" outlineLevel="0" collapsed="false">
      <c r="A15" s="8" t="s">
        <v>23</v>
      </c>
      <c r="B15" s="1" t="s">
        <v>12</v>
      </c>
      <c r="C15" s="2" t="n">
        <f aca="false">E15/F15</f>
        <v>2.38694638694639</v>
      </c>
      <c r="D15" s="1" t="n">
        <v>1</v>
      </c>
      <c r="E15" s="1" t="n">
        <v>2048</v>
      </c>
      <c r="F15" s="1" t="n">
        <v>858</v>
      </c>
      <c r="G15" s="3" t="s">
        <v>10</v>
      </c>
      <c r="H15" s="3" t="s">
        <v>10</v>
      </c>
      <c r="I15" s="2" t="n">
        <f aca="false">LCM(E15*H15,F15*G15)/(F15*G15)</f>
        <v>1024</v>
      </c>
      <c r="J15" s="2" t="n">
        <f aca="false">LCM(E15*H15,F15*G15)/(E15*H15)</f>
        <v>429</v>
      </c>
    </row>
    <row r="16" customFormat="false" ht="12.8" hidden="false" customHeight="false" outlineLevel="0" collapsed="false">
      <c r="A16" s="8"/>
      <c r="B16" s="1" t="s">
        <v>12</v>
      </c>
      <c r="C16" s="2" t="n">
        <f aca="false">E16/F16</f>
        <v>2.38694638694639</v>
      </c>
      <c r="D16" s="1" t="n">
        <v>1</v>
      </c>
      <c r="E16" s="1" t="n">
        <v>2048</v>
      </c>
      <c r="F16" s="1" t="n">
        <v>858</v>
      </c>
      <c r="G16" s="3" t="s">
        <v>13</v>
      </c>
      <c r="H16" s="3" t="s">
        <v>14</v>
      </c>
      <c r="I16" s="2" t="n">
        <f aca="false">LCM(E16*H16,F16*G16)/(F16*G16)</f>
        <v>192</v>
      </c>
      <c r="J16" s="2" t="n">
        <f aca="false">LCM(E16*H16,F16*G16)/(E16*H16)</f>
        <v>143</v>
      </c>
    </row>
    <row r="17" customFormat="false" ht="12.8" hidden="false" customHeight="false" outlineLevel="0" collapsed="false">
      <c r="A17" s="8"/>
      <c r="B17" s="1" t="s">
        <v>12</v>
      </c>
      <c r="C17" s="2" t="n">
        <f aca="false">E17/F17</f>
        <v>2.38694638694639</v>
      </c>
      <c r="D17" s="1" t="n">
        <v>1</v>
      </c>
      <c r="E17" s="1" t="n">
        <v>2048</v>
      </c>
      <c r="F17" s="1" t="n">
        <v>858</v>
      </c>
      <c r="G17" s="3" t="s">
        <v>15</v>
      </c>
      <c r="H17" s="3" t="s">
        <v>16</v>
      </c>
      <c r="I17" s="2" t="n">
        <f aca="false">LCM(E17*H17,F17*G17)/(F17*G17)</f>
        <v>256</v>
      </c>
      <c r="J17" s="2" t="n">
        <f aca="false">LCM(E17*H17,F17*G17)/(E17*H17)</f>
        <v>143</v>
      </c>
    </row>
    <row r="18" customFormat="false" ht="12.8" hidden="false" customHeight="false" outlineLevel="0" collapsed="false">
      <c r="A18" s="8" t="s">
        <v>24</v>
      </c>
      <c r="B18" s="1" t="s">
        <v>18</v>
      </c>
      <c r="C18" s="2" t="n">
        <f aca="false">LCM(E18,F18)/F18</f>
        <v>16</v>
      </c>
      <c r="D18" s="1" t="n">
        <f aca="false">LCM(E18,F18)/E18</f>
        <v>9</v>
      </c>
      <c r="E18" s="1" t="n">
        <v>1920</v>
      </c>
      <c r="F18" s="1" t="n">
        <v>1080</v>
      </c>
      <c r="G18" s="3" t="s">
        <v>10</v>
      </c>
      <c r="H18" s="3" t="s">
        <v>10</v>
      </c>
      <c r="I18" s="2" t="n">
        <f aca="false">LCM(E18*H18,F18*G18)/(F18*G18)</f>
        <v>16</v>
      </c>
      <c r="J18" s="2" t="n">
        <f aca="false">LCM(E18*H18,F18*G18)/(E18*H18)</f>
        <v>9</v>
      </c>
    </row>
    <row r="19" customFormat="false" ht="12.8" hidden="false" customHeight="false" outlineLevel="0" collapsed="false">
      <c r="A19" s="8" t="s">
        <v>25</v>
      </c>
      <c r="B19" s="1" t="s">
        <v>20</v>
      </c>
      <c r="C19" s="2" t="n">
        <f aca="false">E19/F19</f>
        <v>1.8962962962963</v>
      </c>
      <c r="D19" s="1" t="n">
        <v>1</v>
      </c>
      <c r="E19" s="1" t="n">
        <v>2048</v>
      </c>
      <c r="F19" s="1" t="n">
        <v>1080</v>
      </c>
      <c r="G19" s="3" t="s">
        <v>10</v>
      </c>
      <c r="H19" s="3" t="s">
        <v>10</v>
      </c>
      <c r="I19" s="2" t="n">
        <f aca="false">LCM(E19*H19,F19*G19)/(F19*G19)</f>
        <v>256</v>
      </c>
      <c r="J19" s="2" t="n">
        <f aca="false">LCM(E19*H19,F19*G19)/(E19*H19)</f>
        <v>135</v>
      </c>
    </row>
    <row r="20" customFormat="false" ht="12.8" hidden="false" customHeight="false" outlineLevel="0" collapsed="false">
      <c r="A20" s="8"/>
      <c r="B20" s="1" t="s">
        <v>20</v>
      </c>
      <c r="C20" s="2" t="n">
        <f aca="false">E20/F20</f>
        <v>1.8962962962963</v>
      </c>
      <c r="D20" s="1" t="n">
        <v>1</v>
      </c>
      <c r="E20" s="1" t="n">
        <v>2048</v>
      </c>
      <c r="F20" s="1" t="n">
        <v>1080</v>
      </c>
      <c r="G20" s="3" t="s">
        <v>13</v>
      </c>
      <c r="H20" s="3" t="s">
        <v>14</v>
      </c>
      <c r="I20" s="2" t="n">
        <f aca="false">LCM(E20*H20,F20*G20)/(F20*G20)</f>
        <v>16</v>
      </c>
      <c r="J20" s="2" t="n">
        <f aca="false">LCM(E20*H20,F20*G20)/(E20*H20)</f>
        <v>15</v>
      </c>
    </row>
    <row r="21" customFormat="false" ht="12.8" hidden="false" customHeight="false" outlineLevel="0" collapsed="false">
      <c r="A21" s="8"/>
      <c r="B21" s="1" t="s">
        <v>20</v>
      </c>
      <c r="C21" s="2" t="n">
        <f aca="false">E21/F21</f>
        <v>1.8962962962963</v>
      </c>
      <c r="D21" s="1" t="n">
        <v>1</v>
      </c>
      <c r="E21" s="1" t="n">
        <v>2048</v>
      </c>
      <c r="F21" s="1" t="n">
        <v>1080</v>
      </c>
      <c r="G21" s="3" t="s">
        <v>15</v>
      </c>
      <c r="H21" s="3" t="s">
        <v>16</v>
      </c>
      <c r="I21" s="2" t="n">
        <f aca="false">LCM(E21*H21,F21*G21)/(F21*G21)</f>
        <v>64</v>
      </c>
      <c r="J21" s="2" t="n">
        <f aca="false">LCM(E21*H21,F21*G21)/(E21*H21)</f>
        <v>45</v>
      </c>
    </row>
    <row r="22" customFormat="false" ht="19.7" hidden="false" customHeight="false" outlineLevel="0" collapsed="false">
      <c r="A22" s="4" t="s">
        <v>26</v>
      </c>
    </row>
    <row r="23" customFormat="false" ht="23.85" hidden="false" customHeight="false" outlineLevel="0" collapsed="false">
      <c r="A23" s="5" t="s">
        <v>1</v>
      </c>
    </row>
    <row r="24" customFormat="false" ht="12.8" hidden="false" customHeight="false" outlineLevel="0" collapsed="false">
      <c r="A24" s="8" t="s">
        <v>27</v>
      </c>
      <c r="C24" s="2" t="n">
        <f aca="false">LCM(E24,F24)/F24</f>
        <v>4</v>
      </c>
      <c r="D24" s="1" t="n">
        <f aca="false">LCM(E24,F24)/E24</f>
        <v>3</v>
      </c>
      <c r="E24" s="1" t="n">
        <v>5120</v>
      </c>
      <c r="F24" s="1" t="n">
        <v>3840</v>
      </c>
      <c r="G24" s="3" t="s">
        <v>10</v>
      </c>
      <c r="H24" s="3" t="s">
        <v>10</v>
      </c>
      <c r="I24" s="2" t="n">
        <f aca="false">LCM(E24*H24,F24*G24)/(F24*G24)</f>
        <v>4</v>
      </c>
      <c r="J24" s="2" t="n">
        <f aca="false">LCM(E24*H24,F24*G24)/(E24*H24)</f>
        <v>3</v>
      </c>
    </row>
    <row r="25" customFormat="false" ht="12.8" hidden="false" customHeight="false" outlineLevel="0" collapsed="false">
      <c r="A25" s="8" t="s">
        <v>28</v>
      </c>
      <c r="C25" s="2" t="n">
        <f aca="false">LCM(E25,F25)/F25</f>
        <v>5</v>
      </c>
      <c r="D25" s="1" t="n">
        <f aca="false">LCM(E25,F25)/E25</f>
        <v>3</v>
      </c>
      <c r="E25" s="1" t="n">
        <v>5120</v>
      </c>
      <c r="F25" s="1" t="n">
        <v>3072</v>
      </c>
      <c r="G25" s="3" t="s">
        <v>10</v>
      </c>
      <c r="H25" s="3" t="s">
        <v>10</v>
      </c>
      <c r="I25" s="2" t="n">
        <f aca="false">LCM(E25*H25,F25*G25)/(F25*G25)</f>
        <v>5</v>
      </c>
      <c r="J25" s="2" t="n">
        <f aca="false">LCM(E25*H25,F25*G25)/(E25*H25)</f>
        <v>3</v>
      </c>
    </row>
    <row r="26" customFormat="false" ht="12.8" hidden="false" customHeight="false" outlineLevel="0" collapsed="false">
      <c r="A26" s="8" t="s">
        <v>29</v>
      </c>
      <c r="C26" s="2" t="n">
        <f aca="false">LCM(E26,F26)/F26</f>
        <v>16</v>
      </c>
      <c r="D26" s="1" t="n">
        <f aca="false">LCM(E26,F26)/E26</f>
        <v>9</v>
      </c>
      <c r="E26" s="1" t="n">
        <v>5120</v>
      </c>
      <c r="F26" s="1" t="n">
        <v>2880</v>
      </c>
      <c r="G26" s="3" t="s">
        <v>10</v>
      </c>
      <c r="H26" s="3" t="s">
        <v>10</v>
      </c>
      <c r="I26" s="2" t="n">
        <f aca="false">LCM(E26*H26,F26*G26)/(F26*G26)</f>
        <v>16</v>
      </c>
      <c r="J26" s="2" t="n">
        <f aca="false">LCM(E26*H26,F26*G26)/(E26*H26)</f>
        <v>9</v>
      </c>
    </row>
    <row r="27" customFormat="false" ht="12.8" hidden="false" customHeight="false" outlineLevel="0" collapsed="false">
      <c r="A27" s="8" t="s">
        <v>30</v>
      </c>
      <c r="B27" s="1" t="s">
        <v>9</v>
      </c>
      <c r="C27" s="2" t="n">
        <f aca="false">E27/F27</f>
        <v>1.84971098265896</v>
      </c>
      <c r="D27" s="1" t="n">
        <v>1</v>
      </c>
      <c r="E27" s="1" t="n">
        <v>5120</v>
      </c>
      <c r="F27" s="1" t="n">
        <v>2768</v>
      </c>
      <c r="G27" s="3" t="s">
        <v>10</v>
      </c>
      <c r="H27" s="3" t="s">
        <v>10</v>
      </c>
      <c r="I27" s="2" t="n">
        <f aca="false">LCM(E27*H27,F27*G27)/(F27*G27)</f>
        <v>320</v>
      </c>
      <c r="J27" s="2" t="n">
        <f aca="false">LCM(E27*H27,F27*G27)/(E27*H27)</f>
        <v>173</v>
      </c>
    </row>
    <row r="28" customFormat="false" ht="25.35" hidden="false" customHeight="true" outlineLevel="0" collapsed="false">
      <c r="A28" s="8" t="s">
        <v>31</v>
      </c>
      <c r="B28" s="1" t="s">
        <v>20</v>
      </c>
      <c r="C28" s="2" t="n">
        <f aca="false">E28/F28</f>
        <v>1.8962962962963</v>
      </c>
      <c r="D28" s="1" t="n">
        <v>1</v>
      </c>
      <c r="E28" s="1" t="n">
        <v>5120</v>
      </c>
      <c r="F28" s="1" t="n">
        <v>2700</v>
      </c>
      <c r="G28" s="3" t="s">
        <v>10</v>
      </c>
      <c r="H28" s="3" t="s">
        <v>10</v>
      </c>
      <c r="I28" s="2" t="n">
        <f aca="false">LCM(E28*H28,F28*G28)/(F28*G28)</f>
        <v>256</v>
      </c>
      <c r="J28" s="2" t="n">
        <f aca="false">LCM(E28*H28,F28*G28)/(E28*H28)</f>
        <v>135</v>
      </c>
    </row>
    <row r="29" customFormat="false" ht="12.8" hidden="false" customHeight="false" outlineLevel="0" collapsed="false">
      <c r="A29" s="8"/>
      <c r="B29" s="1" t="s">
        <v>20</v>
      </c>
      <c r="C29" s="2" t="n">
        <f aca="false">E29/F29</f>
        <v>1.8962962962963</v>
      </c>
      <c r="D29" s="1" t="n">
        <v>1</v>
      </c>
      <c r="E29" s="1" t="n">
        <v>5120</v>
      </c>
      <c r="F29" s="1" t="n">
        <v>2700</v>
      </c>
      <c r="G29" s="3" t="s">
        <v>13</v>
      </c>
      <c r="H29" s="3" t="s">
        <v>14</v>
      </c>
      <c r="I29" s="2" t="n">
        <f aca="false">LCM(E29*H29,F29*G29)/(F29*G29)</f>
        <v>16</v>
      </c>
      <c r="J29" s="2" t="n">
        <f aca="false">LCM(E29*H29,F29*G29)/(E29*H29)</f>
        <v>15</v>
      </c>
    </row>
    <row r="30" customFormat="false" ht="12.8" hidden="false" customHeight="false" outlineLevel="0" collapsed="false">
      <c r="A30" s="8"/>
      <c r="B30" s="1" t="s">
        <v>20</v>
      </c>
      <c r="C30" s="2" t="n">
        <f aca="false">E30/F30</f>
        <v>1.8962962962963</v>
      </c>
      <c r="D30" s="1" t="n">
        <v>1</v>
      </c>
      <c r="E30" s="1" t="n">
        <v>5120</v>
      </c>
      <c r="F30" s="1" t="n">
        <v>2700</v>
      </c>
      <c r="G30" s="3" t="s">
        <v>15</v>
      </c>
      <c r="H30" s="3" t="s">
        <v>16</v>
      </c>
      <c r="I30" s="2" t="n">
        <f aca="false">LCM(E30*H30,F30*G30)/(F30*G30)</f>
        <v>64</v>
      </c>
      <c r="J30" s="2" t="n">
        <f aca="false">LCM(E30*H30,F30*G30)/(E30*H30)</f>
        <v>45</v>
      </c>
    </row>
    <row r="31" customFormat="false" ht="12.8" hidden="false" customHeight="false" outlineLevel="0" collapsed="false">
      <c r="A31" s="8" t="s">
        <v>32</v>
      </c>
      <c r="C31" s="2" t="n">
        <f aca="false">LCM(E31,F31)/F31</f>
        <v>2</v>
      </c>
      <c r="D31" s="1" t="n">
        <f aca="false">LCM(E31,F31)/E31</f>
        <v>1</v>
      </c>
      <c r="E31" s="1" t="n">
        <v>5120</v>
      </c>
      <c r="F31" s="1" t="n">
        <v>2560</v>
      </c>
      <c r="G31" s="3" t="s">
        <v>10</v>
      </c>
      <c r="H31" s="3" t="s">
        <v>10</v>
      </c>
      <c r="I31" s="2" t="n">
        <f aca="false">LCM(E31*H31,F31*G31)/(F31*G31)</f>
        <v>2</v>
      </c>
      <c r="J31" s="2" t="n">
        <f aca="false">LCM(E31*H31,F31*G31)/(E31*H31)</f>
        <v>1</v>
      </c>
    </row>
    <row r="32" customFormat="false" ht="23.85" hidden="false" customHeight="false" outlineLevel="0" collapsed="false">
      <c r="A32" s="8" t="s">
        <v>33</v>
      </c>
      <c r="B32" s="1" t="s">
        <v>34</v>
      </c>
      <c r="C32" s="2" t="n">
        <f aca="false">E32/F32</f>
        <v>2.37037037037037</v>
      </c>
      <c r="D32" s="1" t="n">
        <v>1</v>
      </c>
      <c r="E32" s="1" t="n">
        <v>5120</v>
      </c>
      <c r="F32" s="1" t="n">
        <v>2160</v>
      </c>
      <c r="G32" s="3" t="s">
        <v>10</v>
      </c>
      <c r="H32" s="3" t="s">
        <v>10</v>
      </c>
      <c r="I32" s="2" t="n">
        <f aca="false">LCM(E32*H32,F32*G32)/(F32*G32)</f>
        <v>64</v>
      </c>
      <c r="J32" s="2" t="n">
        <f aca="false">LCM(E32*H32,F32*G32)/(E32*H32)</f>
        <v>27</v>
      </c>
    </row>
    <row r="33" customFormat="false" ht="12.8" hidden="false" customHeight="false" outlineLevel="0" collapsed="false">
      <c r="A33" s="8"/>
      <c r="B33" s="1" t="s">
        <v>34</v>
      </c>
      <c r="C33" s="2" t="n">
        <f aca="false">E33/F33</f>
        <v>2.37037037037037</v>
      </c>
      <c r="D33" s="1" t="n">
        <v>1</v>
      </c>
      <c r="E33" s="1" t="n">
        <v>5120</v>
      </c>
      <c r="F33" s="1" t="n">
        <v>2160</v>
      </c>
      <c r="G33" s="3" t="s">
        <v>13</v>
      </c>
      <c r="H33" s="3" t="s">
        <v>14</v>
      </c>
      <c r="I33" s="2" t="n">
        <f aca="false">LCM(E33*H33,F33*G33)/(F33*G33)</f>
        <v>4</v>
      </c>
      <c r="J33" s="2" t="n">
        <f aca="false">LCM(E33*H33,F33*G33)/(E33*H33)</f>
        <v>3</v>
      </c>
    </row>
    <row r="34" customFormat="false" ht="12.8" hidden="false" customHeight="false" outlineLevel="0" collapsed="false">
      <c r="A34" s="8"/>
      <c r="B34" s="1" t="s">
        <v>34</v>
      </c>
      <c r="C34" s="2" t="n">
        <f aca="false">E34/F34</f>
        <v>2.37037037037037</v>
      </c>
      <c r="D34" s="1" t="n">
        <v>1</v>
      </c>
      <c r="E34" s="1" t="n">
        <v>5120</v>
      </c>
      <c r="F34" s="1" t="n">
        <v>2160</v>
      </c>
      <c r="G34" s="3" t="s">
        <v>15</v>
      </c>
      <c r="H34" s="3" t="s">
        <v>16</v>
      </c>
      <c r="I34" s="2" t="n">
        <f aca="false">LCM(E34*H34,F34*G34)/(F34*G34)</f>
        <v>16</v>
      </c>
      <c r="J34" s="2" t="n">
        <f aca="false">LCM(E34*H34,F34*G34)/(E34*H34)</f>
        <v>9</v>
      </c>
    </row>
    <row r="35" customFormat="false" ht="23.85" hidden="false" customHeight="false" outlineLevel="0" collapsed="false">
      <c r="A35" s="8" t="s">
        <v>35</v>
      </c>
      <c r="C35" s="2" t="n">
        <f aca="false">E35/F35</f>
        <v>2.39028944911298</v>
      </c>
      <c r="D35" s="1" t="n">
        <v>1</v>
      </c>
      <c r="E35" s="1" t="n">
        <v>5120</v>
      </c>
      <c r="F35" s="1" t="n">
        <v>2142</v>
      </c>
      <c r="G35" s="3" t="s">
        <v>10</v>
      </c>
      <c r="H35" s="3" t="s">
        <v>10</v>
      </c>
      <c r="I35" s="2" t="n">
        <f aca="false">LCM(E35*H35,F35*G35)/(F35*G35)</f>
        <v>2560</v>
      </c>
      <c r="J35" s="2" t="n">
        <f aca="false">LCM(E35*H35,F35*G35)/(E35*H35)</f>
        <v>1071</v>
      </c>
      <c r="L35" s="0" t="n">
        <f aca="false">5120/2.4</f>
        <v>2133.33333333333</v>
      </c>
    </row>
    <row r="36" customFormat="false" ht="12.8" hidden="false" customHeight="false" outlineLevel="0" collapsed="false">
      <c r="A36" s="8"/>
      <c r="C36" s="2" t="n">
        <f aca="false">E36/F36</f>
        <v>2.39028944911298</v>
      </c>
      <c r="D36" s="1" t="n">
        <v>1</v>
      </c>
      <c r="E36" s="1" t="n">
        <v>5120</v>
      </c>
      <c r="F36" s="1" t="n">
        <v>2142</v>
      </c>
      <c r="G36" s="3" t="s">
        <v>13</v>
      </c>
      <c r="H36" s="3" t="s">
        <v>14</v>
      </c>
      <c r="I36" s="2" t="n">
        <f aca="false">LCM(E36*H36,F36*G36)/(F36*G36)</f>
        <v>160</v>
      </c>
      <c r="J36" s="2" t="n">
        <f aca="false">LCM(E36*H36,F36*G36)/(E36*H36)</f>
        <v>119</v>
      </c>
    </row>
    <row r="37" customFormat="false" ht="12.8" hidden="false" customHeight="false" outlineLevel="0" collapsed="false">
      <c r="A37" s="8"/>
      <c r="C37" s="2" t="n">
        <f aca="false">E37/F37</f>
        <v>2.39028944911298</v>
      </c>
      <c r="D37" s="1" t="n">
        <v>1</v>
      </c>
      <c r="E37" s="1" t="n">
        <v>5120</v>
      </c>
      <c r="F37" s="1" t="n">
        <v>2142</v>
      </c>
      <c r="G37" s="3" t="s">
        <v>15</v>
      </c>
      <c r="H37" s="3" t="s">
        <v>16</v>
      </c>
      <c r="I37" s="2" t="n">
        <f aca="false">LCM(E37*H37,F37*G37)/(F37*G37)</f>
        <v>640</v>
      </c>
      <c r="J37" s="2" t="n">
        <f aca="false">LCM(E37*H37,F37*G37)/(E37*H37)</f>
        <v>357</v>
      </c>
    </row>
    <row r="38" customFormat="false" ht="12.8" hidden="false" customHeight="false" outlineLevel="0" collapsed="false">
      <c r="A38" s="8" t="s">
        <v>36</v>
      </c>
      <c r="C38" s="2" t="n">
        <f aca="false">E38/F38</f>
        <v>2.40037505860291</v>
      </c>
      <c r="D38" s="1" t="n">
        <v>1</v>
      </c>
      <c r="E38" s="1" t="n">
        <v>5120</v>
      </c>
      <c r="F38" s="1" t="n">
        <v>2133</v>
      </c>
      <c r="G38" s="3" t="s">
        <v>10</v>
      </c>
      <c r="H38" s="3" t="s">
        <v>10</v>
      </c>
      <c r="I38" s="2" t="n">
        <f aca="false">LCM(E38*H38,F38*G38)/(F38*G38)</f>
        <v>5120</v>
      </c>
      <c r="J38" s="2" t="n">
        <f aca="false">LCM(E38*H38,F38*G38)/(E38*H38)</f>
        <v>2133</v>
      </c>
    </row>
    <row r="39" customFormat="false" ht="12.8" hidden="false" customHeight="false" outlineLevel="0" collapsed="false">
      <c r="A39" s="8"/>
      <c r="C39" s="2" t="n">
        <f aca="false">E39/F39</f>
        <v>2.40037505860291</v>
      </c>
      <c r="D39" s="1" t="n">
        <v>1</v>
      </c>
      <c r="E39" s="1" t="n">
        <v>5120</v>
      </c>
      <c r="F39" s="1" t="n">
        <v>2133</v>
      </c>
      <c r="G39" s="3" t="s">
        <v>13</v>
      </c>
      <c r="H39" s="3" t="s">
        <v>14</v>
      </c>
      <c r="I39" s="2" t="n">
        <f aca="false">LCM(E39*H39,F39*G39)/(F39*G39)</f>
        <v>320</v>
      </c>
      <c r="J39" s="2" t="n">
        <f aca="false">LCM(E39*H39,F39*G39)/(E39*H39)</f>
        <v>237</v>
      </c>
    </row>
    <row r="40" customFormat="false" ht="12.8" hidden="false" customHeight="false" outlineLevel="0" collapsed="false">
      <c r="A40" s="8" t="s">
        <v>37</v>
      </c>
      <c r="C40" s="2" t="n">
        <f aca="false">E40/F40</f>
        <v>2.44041944709247</v>
      </c>
      <c r="D40" s="1" t="n">
        <v>1</v>
      </c>
      <c r="E40" s="1" t="n">
        <v>5120</v>
      </c>
      <c r="F40" s="1" t="n">
        <v>2098</v>
      </c>
      <c r="G40" s="3" t="s">
        <v>10</v>
      </c>
      <c r="H40" s="3" t="s">
        <v>10</v>
      </c>
      <c r="I40" s="2" t="n">
        <f aca="false">LCM(E40*H40,F40*G40)/(F40*G40)</f>
        <v>2560</v>
      </c>
      <c r="J40" s="2" t="n">
        <f aca="false">LCM(E40*H40,F40*G40)/(E40*H40)</f>
        <v>1049</v>
      </c>
    </row>
    <row r="41" customFormat="false" ht="12.8" hidden="false" customHeight="false" outlineLevel="0" collapsed="false">
      <c r="A41" s="8" t="s">
        <v>38</v>
      </c>
      <c r="B41" s="0"/>
      <c r="C41" s="2" t="n">
        <f aca="false">E41/F41</f>
        <v>2.34970169802662</v>
      </c>
      <c r="D41" s="1" t="n">
        <v>1</v>
      </c>
      <c r="E41" s="1" t="n">
        <v>5120</v>
      </c>
      <c r="F41" s="1" t="n">
        <v>2179</v>
      </c>
      <c r="G41" s="3" t="s">
        <v>10</v>
      </c>
      <c r="H41" s="3" t="s">
        <v>10</v>
      </c>
      <c r="I41" s="2" t="n">
        <f aca="false">LCM(E41*H41,F41*G41)/(F41*G41)</f>
        <v>5120</v>
      </c>
      <c r="J41" s="2" t="n">
        <f aca="false">LCM(E41*H41,F41*G41)/(E41*H41)</f>
        <v>2179</v>
      </c>
    </row>
    <row r="42" customFormat="false" ht="12.8" hidden="false" customHeight="false" outlineLevel="0" collapsed="false">
      <c r="A42" s="8" t="s">
        <v>39</v>
      </c>
      <c r="B42" s="0"/>
      <c r="C42" s="2" t="n">
        <f aca="false">E42/F42</f>
        <v>2.34862385321101</v>
      </c>
      <c r="D42" s="1" t="n">
        <v>1</v>
      </c>
      <c r="E42" s="1" t="n">
        <v>5120</v>
      </c>
      <c r="F42" s="1" t="n">
        <v>2180</v>
      </c>
      <c r="G42" s="3" t="s">
        <v>10</v>
      </c>
      <c r="H42" s="3" t="s">
        <v>10</v>
      </c>
      <c r="I42" s="2" t="n">
        <f aca="false">LCM(E42*H42,F42*G42)/(F42*G42)</f>
        <v>256</v>
      </c>
      <c r="J42" s="2" t="n">
        <f aca="false">LCM(E42*H42,F42*G42)/(E42*H42)</f>
        <v>109</v>
      </c>
    </row>
    <row r="43" customFormat="false" ht="19.7" hidden="false" customHeight="false" outlineLevel="0" collapsed="false">
      <c r="A43" s="4" t="s">
        <v>40</v>
      </c>
    </row>
    <row r="44" customFormat="false" ht="23.85" hidden="false" customHeight="false" outlineLevel="0" collapsed="false">
      <c r="A44" s="5" t="s">
        <v>1</v>
      </c>
    </row>
    <row r="45" customFormat="false" ht="12.8" hidden="false" customHeight="false" outlineLevel="0" collapsed="false">
      <c r="A45" s="8" t="s">
        <v>41</v>
      </c>
      <c r="E45" s="1" t="n">
        <v>4096</v>
      </c>
      <c r="G45" s="3" t="s">
        <v>10</v>
      </c>
      <c r="H45" s="3" t="s">
        <v>10</v>
      </c>
    </row>
    <row r="46" customFormat="false" ht="12.8" hidden="false" customHeight="false" outlineLevel="0" collapsed="false">
      <c r="A46" s="8" t="s">
        <v>42</v>
      </c>
      <c r="E46" s="1" t="n">
        <v>4096</v>
      </c>
      <c r="G46" s="3" t="s">
        <v>10</v>
      </c>
      <c r="H46" s="3" t="s">
        <v>10</v>
      </c>
    </row>
    <row r="47" customFormat="false" ht="12.8" hidden="false" customHeight="false" outlineLevel="0" collapsed="false">
      <c r="A47" s="8" t="s">
        <v>43</v>
      </c>
      <c r="E47" s="1" t="n">
        <v>4096</v>
      </c>
      <c r="G47" s="3" t="s">
        <v>10</v>
      </c>
      <c r="H47" s="3" t="s">
        <v>10</v>
      </c>
    </row>
    <row r="48" customFormat="false" ht="12.8" hidden="false" customHeight="false" outlineLevel="0" collapsed="false">
      <c r="A48" s="8" t="s">
        <v>44</v>
      </c>
      <c r="B48" s="1" t="s">
        <v>9</v>
      </c>
      <c r="E48" s="1" t="n">
        <v>4096</v>
      </c>
      <c r="G48" s="3" t="s">
        <v>10</v>
      </c>
      <c r="H48" s="3" t="s">
        <v>10</v>
      </c>
    </row>
    <row r="49" customFormat="false" ht="12.8" hidden="false" customHeight="false" outlineLevel="0" collapsed="false">
      <c r="A49" s="8" t="s">
        <v>45</v>
      </c>
      <c r="E49" s="1" t="n">
        <v>4096</v>
      </c>
      <c r="G49" s="3" t="s">
        <v>10</v>
      </c>
      <c r="H49" s="3" t="s">
        <v>10</v>
      </c>
    </row>
    <row r="50" customFormat="false" ht="12.8" hidden="false" customHeight="false" outlineLevel="0" collapsed="false">
      <c r="A50" s="8" t="s">
        <v>46</v>
      </c>
      <c r="E50" s="1" t="n">
        <v>4096</v>
      </c>
      <c r="G50" s="3" t="s">
        <v>10</v>
      </c>
      <c r="H50" s="3" t="s">
        <v>10</v>
      </c>
    </row>
    <row r="51" customFormat="false" ht="12.8" hidden="false" customHeight="false" outlineLevel="0" collapsed="false">
      <c r="A51" s="8" t="s">
        <v>47</v>
      </c>
      <c r="E51" s="1" t="n">
        <v>4096</v>
      </c>
      <c r="G51" s="3" t="s">
        <v>10</v>
      </c>
      <c r="H51" s="3" t="s">
        <v>10</v>
      </c>
    </row>
    <row r="52" customFormat="false" ht="12.8" hidden="false" customHeight="false" outlineLevel="0" collapsed="false">
      <c r="A52" s="8" t="s">
        <v>48</v>
      </c>
      <c r="E52" s="1" t="n">
        <v>4096</v>
      </c>
      <c r="G52" s="3" t="s">
        <v>10</v>
      </c>
      <c r="H52" s="3" t="s">
        <v>10</v>
      </c>
    </row>
    <row r="53" customFormat="false" ht="23.85" hidden="false" customHeight="false" outlineLevel="0" collapsed="false">
      <c r="A53" s="8" t="s">
        <v>49</v>
      </c>
      <c r="E53" s="1" t="n">
        <v>4096</v>
      </c>
      <c r="G53" s="3" t="s">
        <v>10</v>
      </c>
      <c r="H53" s="3" t="s">
        <v>10</v>
      </c>
    </row>
    <row r="54" customFormat="false" ht="12.8" hidden="false" customHeight="false" outlineLevel="0" collapsed="false">
      <c r="A54" s="8" t="s">
        <v>50</v>
      </c>
      <c r="E54" s="1" t="n">
        <v>4096</v>
      </c>
      <c r="G54" s="3" t="s">
        <v>10</v>
      </c>
      <c r="H54" s="3" t="s">
        <v>10</v>
      </c>
    </row>
    <row r="55" customFormat="false" ht="19.7" hidden="false" customHeight="false" outlineLevel="0" collapsed="false">
      <c r="A55" s="4" t="s">
        <v>51</v>
      </c>
    </row>
    <row r="56" customFormat="false" ht="23.85" hidden="false" customHeight="false" outlineLevel="0" collapsed="false">
      <c r="A56" s="5" t="s">
        <v>1</v>
      </c>
    </row>
    <row r="57" customFormat="false" ht="12.8" hidden="false" customHeight="false" outlineLevel="0" collapsed="false">
      <c r="A57" s="8" t="s">
        <v>52</v>
      </c>
      <c r="E57" s="1" t="n">
        <v>3840</v>
      </c>
      <c r="G57" s="3" t="s">
        <v>10</v>
      </c>
      <c r="H57" s="3" t="s">
        <v>10</v>
      </c>
    </row>
    <row r="58" customFormat="false" ht="12.8" hidden="false" customHeight="false" outlineLevel="0" collapsed="false">
      <c r="A58" s="8" t="s">
        <v>53</v>
      </c>
      <c r="E58" s="1" t="n">
        <v>3840</v>
      </c>
      <c r="G58" s="3" t="s">
        <v>10</v>
      </c>
      <c r="H58" s="3" t="s">
        <v>10</v>
      </c>
    </row>
    <row r="59" customFormat="false" ht="12.8" hidden="false" customHeight="false" outlineLevel="0" collapsed="false">
      <c r="A59" s="8" t="s">
        <v>54</v>
      </c>
      <c r="E59" s="1" t="n">
        <v>3840</v>
      </c>
      <c r="G59" s="3" t="s">
        <v>10</v>
      </c>
      <c r="H59" s="3" t="s">
        <v>10</v>
      </c>
    </row>
    <row r="60" customFormat="false" ht="12.8" hidden="false" customHeight="false" outlineLevel="0" collapsed="false">
      <c r="A60" s="8" t="s">
        <v>55</v>
      </c>
      <c r="B60" s="1" t="s">
        <v>9</v>
      </c>
      <c r="E60" s="1" t="n">
        <v>3840</v>
      </c>
      <c r="G60" s="3" t="s">
        <v>10</v>
      </c>
      <c r="H60" s="3" t="s">
        <v>10</v>
      </c>
    </row>
    <row r="61" customFormat="false" ht="12.8" hidden="false" customHeight="false" outlineLevel="0" collapsed="false">
      <c r="A61" s="8" t="s">
        <v>56</v>
      </c>
      <c r="E61" s="1" t="n">
        <v>3840</v>
      </c>
      <c r="G61" s="3" t="s">
        <v>10</v>
      </c>
      <c r="H61" s="3" t="s">
        <v>10</v>
      </c>
    </row>
    <row r="62" customFormat="false" ht="12.8" hidden="false" customHeight="false" outlineLevel="0" collapsed="false">
      <c r="A62" s="8" t="s">
        <v>57</v>
      </c>
      <c r="E62" s="1" t="n">
        <v>3840</v>
      </c>
      <c r="G62" s="3" t="s">
        <v>10</v>
      </c>
      <c r="H62" s="3" t="s">
        <v>10</v>
      </c>
    </row>
    <row r="63" customFormat="false" ht="12.8" hidden="false" customHeight="false" outlineLevel="0" collapsed="false">
      <c r="A63" s="8" t="s">
        <v>58</v>
      </c>
      <c r="E63" s="1" t="n">
        <v>3840</v>
      </c>
      <c r="G63" s="3" t="s">
        <v>10</v>
      </c>
      <c r="H63" s="3" t="s">
        <v>10</v>
      </c>
    </row>
    <row r="64" customFormat="false" ht="23.85" hidden="false" customHeight="false" outlineLevel="0" collapsed="false">
      <c r="A64" s="8" t="s">
        <v>59</v>
      </c>
      <c r="E64" s="1" t="n">
        <v>3840</v>
      </c>
      <c r="G64" s="3" t="s">
        <v>10</v>
      </c>
      <c r="H64" s="3" t="s">
        <v>10</v>
      </c>
    </row>
    <row r="65" customFormat="false" ht="12.8" hidden="false" customHeight="false" outlineLevel="0" collapsed="false">
      <c r="A65" s="8" t="s">
        <v>60</v>
      </c>
      <c r="E65" s="1" t="n">
        <v>3840</v>
      </c>
      <c r="G65" s="3" t="s">
        <v>10</v>
      </c>
      <c r="H65" s="3" t="s">
        <v>10</v>
      </c>
    </row>
    <row r="66" customFormat="false" ht="19.7" hidden="false" customHeight="false" outlineLevel="0" collapsed="false">
      <c r="A66" s="4" t="s">
        <v>61</v>
      </c>
    </row>
    <row r="67" customFormat="false" ht="23.85" hidden="false" customHeight="false" outlineLevel="0" collapsed="false">
      <c r="A67" s="5" t="s">
        <v>1</v>
      </c>
    </row>
    <row r="68" customFormat="false" ht="12.8" hidden="false" customHeight="false" outlineLevel="0" collapsed="false">
      <c r="A68" s="8" t="s">
        <v>62</v>
      </c>
      <c r="E68" s="1" t="n">
        <v>2048</v>
      </c>
      <c r="G68" s="3" t="s">
        <v>10</v>
      </c>
      <c r="H68" s="3" t="s">
        <v>10</v>
      </c>
    </row>
    <row r="69" customFormat="false" ht="12.8" hidden="false" customHeight="false" outlineLevel="0" collapsed="false">
      <c r="A69" s="8" t="s">
        <v>63</v>
      </c>
      <c r="E69" s="1" t="n">
        <v>2048</v>
      </c>
      <c r="G69" s="3" t="s">
        <v>10</v>
      </c>
      <c r="H69" s="3" t="s">
        <v>10</v>
      </c>
    </row>
    <row r="70" customFormat="false" ht="12.8" hidden="false" customHeight="false" outlineLevel="0" collapsed="false">
      <c r="A70" s="8" t="s">
        <v>64</v>
      </c>
      <c r="E70" s="1" t="n">
        <v>2048</v>
      </c>
      <c r="G70" s="3" t="s">
        <v>10</v>
      </c>
      <c r="H70" s="3" t="s">
        <v>10</v>
      </c>
    </row>
    <row r="71" customFormat="false" ht="12.8" hidden="false" customHeight="false" outlineLevel="0" collapsed="false">
      <c r="A71" s="8" t="s">
        <v>65</v>
      </c>
      <c r="E71" s="1" t="n">
        <v>2048</v>
      </c>
      <c r="G71" s="3" t="s">
        <v>10</v>
      </c>
      <c r="H71" s="3" t="s">
        <v>10</v>
      </c>
    </row>
    <row r="72" customFormat="false" ht="12.8" hidden="false" customHeight="false" outlineLevel="0" collapsed="false">
      <c r="A72" s="8" t="s">
        <v>66</v>
      </c>
      <c r="E72" s="1" t="n">
        <v>2048</v>
      </c>
      <c r="G72" s="3" t="s">
        <v>10</v>
      </c>
      <c r="H72" s="3" t="s">
        <v>10</v>
      </c>
    </row>
    <row r="73" customFormat="false" ht="12.8" hidden="false" customHeight="false" outlineLevel="0" collapsed="false">
      <c r="A73" s="8" t="s">
        <v>67</v>
      </c>
      <c r="E73" s="1" t="n">
        <v>2048</v>
      </c>
      <c r="G73" s="3" t="s">
        <v>10</v>
      </c>
      <c r="H73" s="3" t="s">
        <v>10</v>
      </c>
    </row>
    <row r="74" customFormat="false" ht="12.8" hidden="false" customHeight="false" outlineLevel="0" collapsed="false">
      <c r="A74" s="8" t="s">
        <v>68</v>
      </c>
      <c r="B74" s="1" t="s">
        <v>69</v>
      </c>
      <c r="E74" s="1" t="n">
        <v>2048</v>
      </c>
      <c r="G74" s="3" t="s">
        <v>10</v>
      </c>
      <c r="H74" s="3" t="s">
        <v>10</v>
      </c>
    </row>
    <row r="75" customFormat="false" ht="23.85" hidden="false" customHeight="false" outlineLevel="0" collapsed="false">
      <c r="A75" s="8" t="s">
        <v>70</v>
      </c>
      <c r="E75" s="1" t="n">
        <v>2048</v>
      </c>
      <c r="G75" s="3" t="s">
        <v>10</v>
      </c>
      <c r="H75" s="3" t="s">
        <v>10</v>
      </c>
    </row>
    <row r="76" customFormat="false" ht="12.8" hidden="false" customHeight="false" outlineLevel="0" collapsed="false">
      <c r="A76" s="8" t="s">
        <v>71</v>
      </c>
      <c r="E76" s="1" t="n">
        <v>2048</v>
      </c>
      <c r="G76" s="3" t="s">
        <v>10</v>
      </c>
      <c r="H76" s="3" t="s">
        <v>10</v>
      </c>
    </row>
    <row r="77" customFormat="false" ht="19.7" hidden="false" customHeight="false" outlineLevel="0" collapsed="false">
      <c r="A77" s="4" t="s">
        <v>72</v>
      </c>
    </row>
    <row r="78" customFormat="false" ht="23.85" hidden="false" customHeight="false" outlineLevel="0" collapsed="false">
      <c r="A78" s="5" t="s">
        <v>1</v>
      </c>
    </row>
    <row r="79" customFormat="false" ht="12.8" hidden="false" customHeight="false" outlineLevel="0" collapsed="false">
      <c r="A79" s="8" t="s">
        <v>73</v>
      </c>
      <c r="C79" s="0" t="n">
        <f aca="false">LCM(E79,F79)/F79</f>
        <v>5</v>
      </c>
      <c r="D79" s="2" t="n">
        <f aca="false">LCM(E79,F79)/E79</f>
        <v>3</v>
      </c>
      <c r="E79" s="1" t="n">
        <v>1920</v>
      </c>
      <c r="F79" s="1" t="n">
        <v>1152</v>
      </c>
      <c r="G79" s="3" t="s">
        <v>10</v>
      </c>
      <c r="H79" s="3" t="s">
        <v>10</v>
      </c>
      <c r="I79" s="2" t="n">
        <f aca="false">LCM(E79,F79,G79,H79)/(F79*G79)</f>
        <v>5</v>
      </c>
      <c r="J79" s="2" t="n">
        <f aca="false">LCM(E79,F79,G79,H79)/(E79*H79)</f>
        <v>3</v>
      </c>
    </row>
    <row r="80" customFormat="false" ht="12.8" hidden="false" customHeight="false" outlineLevel="0" collapsed="false">
      <c r="A80" s="8" t="s">
        <v>74</v>
      </c>
      <c r="B80" s="1" t="s">
        <v>75</v>
      </c>
      <c r="C80" s="0" t="n">
        <f aca="false">LCM(E80,F80)/F80</f>
        <v>16</v>
      </c>
      <c r="D80" s="2" t="n">
        <f aca="false">LCM(E80,F80)/E80</f>
        <v>9</v>
      </c>
      <c r="E80" s="1" t="n">
        <v>1920</v>
      </c>
      <c r="F80" s="1" t="n">
        <v>1080</v>
      </c>
      <c r="G80" s="3" t="s">
        <v>10</v>
      </c>
      <c r="H80" s="3" t="s">
        <v>10</v>
      </c>
      <c r="I80" s="2" t="n">
        <f aca="false">LCM(E80*H80,F80*G80)/(F80*G80)</f>
        <v>16</v>
      </c>
      <c r="J80" s="2" t="n">
        <f aca="false">LCM(E80*H80,F80*G80)/(E80*H80)</f>
        <v>9</v>
      </c>
    </row>
    <row r="81" customFormat="false" ht="12.8" hidden="false" customHeight="false" outlineLevel="0" collapsed="false">
      <c r="A81" s="8"/>
      <c r="B81" s="1" t="s">
        <v>75</v>
      </c>
      <c r="C81" s="0" t="n">
        <f aca="false">LCM(E81,F81)/F81</f>
        <v>16</v>
      </c>
      <c r="D81" s="2" t="n">
        <f aca="false">LCM(E81,F81)/E81</f>
        <v>9</v>
      </c>
      <c r="E81" s="1" t="n">
        <v>1920</v>
      </c>
      <c r="F81" s="1" t="n">
        <v>1080</v>
      </c>
      <c r="G81" s="3" t="s">
        <v>13</v>
      </c>
      <c r="H81" s="3" t="s">
        <v>14</v>
      </c>
      <c r="I81" s="2" t="n">
        <f aca="false">LCM(E81*H81,F81*G81)/(F81*G81)</f>
        <v>1</v>
      </c>
      <c r="J81" s="2" t="n">
        <f aca="false">LCM(E81*H81,F81*G81)/(E81*H81)</f>
        <v>1</v>
      </c>
    </row>
    <row r="82" customFormat="false" ht="12.8" hidden="false" customHeight="false" outlineLevel="0" collapsed="false">
      <c r="A82" s="8"/>
      <c r="B82" s="1" t="s">
        <v>75</v>
      </c>
      <c r="C82" s="0" t="n">
        <f aca="false">LCM(E82,F82)/F82</f>
        <v>16</v>
      </c>
      <c r="D82" s="2" t="n">
        <f aca="false">LCM(E82,F82)/E82</f>
        <v>9</v>
      </c>
      <c r="E82" s="1" t="n">
        <v>1920</v>
      </c>
      <c r="F82" s="1" t="n">
        <v>1080</v>
      </c>
      <c r="G82" s="3" t="s">
        <v>15</v>
      </c>
      <c r="H82" s="3" t="s">
        <v>16</v>
      </c>
      <c r="I82" s="2" t="n">
        <f aca="false">LCM(E82*H82,F82*G82)/(F82*G82)</f>
        <v>4</v>
      </c>
      <c r="J82" s="2" t="n">
        <f aca="false">LCM(E82*H82,F82*G82)/(E82*H82)</f>
        <v>3</v>
      </c>
    </row>
    <row r="83" customFormat="false" ht="12.8" hidden="false" customHeight="false" outlineLevel="0" collapsed="false">
      <c r="A83" s="8" t="s">
        <v>76</v>
      </c>
      <c r="B83" s="1" t="s">
        <v>9</v>
      </c>
      <c r="C83" s="2" t="n">
        <f aca="false">E83/F83</f>
        <v>1.84971098265896</v>
      </c>
      <c r="D83" s="1" t="n">
        <v>1</v>
      </c>
      <c r="E83" s="1" t="n">
        <v>1920</v>
      </c>
      <c r="F83" s="1" t="n">
        <v>1038</v>
      </c>
      <c r="G83" s="3" t="s">
        <v>10</v>
      </c>
      <c r="H83" s="3" t="s">
        <v>10</v>
      </c>
      <c r="I83" s="2" t="n">
        <f aca="false">LCM(E83*H83,F83*G83)/(F83*G83)</f>
        <v>320</v>
      </c>
      <c r="J83" s="2" t="n">
        <f aca="false">LCM(E83*H83,F83*G83)/(E83*H83)</f>
        <v>173</v>
      </c>
    </row>
    <row r="84" customFormat="false" ht="12.8" hidden="false" customHeight="false" outlineLevel="0" collapsed="false">
      <c r="A84" s="8" t="s">
        <v>77</v>
      </c>
      <c r="C84" s="0" t="n">
        <f aca="false">LCM(E84,F84)/F84</f>
        <v>2</v>
      </c>
      <c r="D84" s="2" t="n">
        <f aca="false">LCM(E84,F84)/E84</f>
        <v>1</v>
      </c>
      <c r="E84" s="1" t="n">
        <v>1920</v>
      </c>
      <c r="F84" s="1" t="n">
        <v>960</v>
      </c>
      <c r="G84" s="3" t="s">
        <v>10</v>
      </c>
      <c r="H84" s="3" t="s">
        <v>10</v>
      </c>
      <c r="I84" s="2" t="n">
        <f aca="false">LCM(E84*H84,F84*G84)/(F84*G84)</f>
        <v>2</v>
      </c>
      <c r="J84" s="2" t="n">
        <f aca="false">LCM(E84*H84,F84*G84)/(E84*H84)</f>
        <v>1</v>
      </c>
    </row>
    <row r="85" customFormat="false" ht="12.8" hidden="false" customHeight="false" outlineLevel="0" collapsed="false">
      <c r="A85" s="8" t="s">
        <v>78</v>
      </c>
      <c r="C85" s="2" t="n">
        <f aca="false">E85/F85</f>
        <v>2.3500611995104</v>
      </c>
      <c r="D85" s="1" t="n">
        <v>1</v>
      </c>
      <c r="E85" s="1" t="n">
        <v>1920</v>
      </c>
      <c r="F85" s="1" t="n">
        <v>817</v>
      </c>
      <c r="G85" s="3" t="s">
        <v>10</v>
      </c>
      <c r="H85" s="3" t="s">
        <v>10</v>
      </c>
      <c r="I85" s="2" t="n">
        <f aca="false">LCM(E85*H85,F85*G85)/(F85*G85)</f>
        <v>1920</v>
      </c>
      <c r="J85" s="2" t="n">
        <f aca="false">LCM(E85*H85,F85*G85)/(E85*H85)</f>
        <v>817</v>
      </c>
    </row>
    <row r="86" customFormat="false" ht="12.8" hidden="false" customHeight="false" outlineLevel="0" collapsed="false">
      <c r="A86" s="8" t="s">
        <v>79</v>
      </c>
      <c r="C86" s="2" t="n">
        <f aca="false">E86/F86</f>
        <v>2.35294117647059</v>
      </c>
      <c r="D86" s="1" t="n">
        <v>1</v>
      </c>
      <c r="E86" s="1" t="n">
        <v>1920</v>
      </c>
      <c r="F86" s="1" t="n">
        <v>816</v>
      </c>
      <c r="G86" s="3" t="s">
        <v>10</v>
      </c>
      <c r="H86" s="3" t="s">
        <v>10</v>
      </c>
      <c r="I86" s="2" t="n">
        <f aca="false">LCM(E86*H86,F86*G86)/(F86*G86)</f>
        <v>40</v>
      </c>
      <c r="J86" s="2" t="n">
        <f aca="false">LCM(E86*H86,F86*G86)/(E86*H86)</f>
        <v>17</v>
      </c>
    </row>
    <row r="87" customFormat="false" ht="12.8" hidden="false" customHeight="false" outlineLevel="0" collapsed="false">
      <c r="A87" s="8" t="s">
        <v>80</v>
      </c>
      <c r="B87" s="1" t="s">
        <v>69</v>
      </c>
      <c r="C87" s="2" t="n">
        <f aca="false">E87/F87</f>
        <v>2.37037037037037</v>
      </c>
      <c r="D87" s="1" t="n">
        <v>1</v>
      </c>
      <c r="E87" s="1" t="n">
        <v>1920</v>
      </c>
      <c r="F87" s="1" t="n">
        <v>810</v>
      </c>
      <c r="G87" s="3" t="s">
        <v>10</v>
      </c>
      <c r="H87" s="3" t="s">
        <v>10</v>
      </c>
      <c r="I87" s="2" t="n">
        <f aca="false">LCM(E87*H87,F87*G87)/(F87*G87)</f>
        <v>64</v>
      </c>
      <c r="J87" s="2" t="n">
        <f aca="false">LCM(E87*H87,F87*G87)/(E87*H87)</f>
        <v>27</v>
      </c>
    </row>
    <row r="88" customFormat="false" ht="12.8" hidden="false" customHeight="false" outlineLevel="0" collapsed="false">
      <c r="A88" s="8"/>
      <c r="B88" s="1" t="s">
        <v>69</v>
      </c>
      <c r="C88" s="2" t="n">
        <f aca="false">E88/F88</f>
        <v>2.37037037037037</v>
      </c>
      <c r="D88" s="1" t="n">
        <v>1</v>
      </c>
      <c r="E88" s="1" t="n">
        <v>1920</v>
      </c>
      <c r="F88" s="1" t="n">
        <v>810</v>
      </c>
      <c r="G88" s="3" t="s">
        <v>13</v>
      </c>
      <c r="H88" s="3" t="s">
        <v>14</v>
      </c>
      <c r="I88" s="2" t="n">
        <f aca="false">LCM(E88*H88,F88*G88)/(F88*G88)</f>
        <v>4</v>
      </c>
      <c r="J88" s="2" t="n">
        <f aca="false">LCM(E88*H88,F88*G88)/(E88*H88)</f>
        <v>3</v>
      </c>
    </row>
    <row r="89" customFormat="false" ht="12.8" hidden="false" customHeight="false" outlineLevel="0" collapsed="false">
      <c r="A89" s="8"/>
      <c r="B89" s="1" t="s">
        <v>69</v>
      </c>
      <c r="C89" s="2" t="n">
        <f aca="false">E89/F89</f>
        <v>2.37037037037037</v>
      </c>
      <c r="D89" s="1" t="n">
        <v>1</v>
      </c>
      <c r="E89" s="1" t="n">
        <v>1920</v>
      </c>
      <c r="F89" s="1" t="n">
        <v>810</v>
      </c>
      <c r="G89" s="3" t="s">
        <v>15</v>
      </c>
      <c r="H89" s="3" t="s">
        <v>16</v>
      </c>
      <c r="I89" s="2" t="n">
        <f aca="false">LCM(E89*H89,F89*G89)/(F89*G89)</f>
        <v>16</v>
      </c>
      <c r="J89" s="2" t="n">
        <f aca="false">LCM(E89*H89,F89*G89)/(E89*H89)</f>
        <v>9</v>
      </c>
    </row>
    <row r="90" customFormat="false" ht="12.8" hidden="false" customHeight="false" outlineLevel="0" collapsed="false">
      <c r="A90" s="8" t="s">
        <v>81</v>
      </c>
      <c r="C90" s="2" t="n">
        <f aca="false">E90/F90</f>
        <v>2.39103362391034</v>
      </c>
      <c r="D90" s="1" t="n">
        <v>1</v>
      </c>
      <c r="E90" s="1" t="n">
        <v>1920</v>
      </c>
      <c r="F90" s="1" t="n">
        <v>803</v>
      </c>
      <c r="G90" s="3" t="s">
        <v>10</v>
      </c>
      <c r="H90" s="3" t="s">
        <v>10</v>
      </c>
      <c r="I90" s="2" t="n">
        <f aca="false">LCM(E90*H90,F90*G90)/(F90*G90)</f>
        <v>1920</v>
      </c>
      <c r="J90" s="2" t="n">
        <f aca="false">LCM(E90*H90,F90*G90)/(E90*H90)</f>
        <v>803</v>
      </c>
    </row>
    <row r="91" customFormat="false" ht="12.8" hidden="false" customHeight="false" outlineLevel="0" collapsed="false">
      <c r="A91" s="8" t="s">
        <v>82</v>
      </c>
      <c r="B91" s="1" t="s">
        <v>83</v>
      </c>
      <c r="C91" s="2" t="n">
        <f aca="false">E91/F91</f>
        <v>2.4</v>
      </c>
      <c r="D91" s="1" t="n">
        <v>1</v>
      </c>
      <c r="E91" s="1" t="n">
        <v>1920</v>
      </c>
      <c r="F91" s="1" t="n">
        <v>800</v>
      </c>
      <c r="G91" s="3" t="s">
        <v>10</v>
      </c>
      <c r="H91" s="3" t="s">
        <v>10</v>
      </c>
      <c r="I91" s="2" t="n">
        <f aca="false">LCM(E91*H91,F91*G91)/(F91*G91)</f>
        <v>12</v>
      </c>
      <c r="J91" s="2" t="n">
        <f aca="false">LCM(E91*H91,F91*G91)/(E91*H91)</f>
        <v>5</v>
      </c>
    </row>
    <row r="92" customFormat="false" ht="12.8" hidden="false" customHeight="false" outlineLevel="0" collapsed="false">
      <c r="A92" s="8"/>
      <c r="B92" s="1" t="s">
        <v>83</v>
      </c>
      <c r="C92" s="2" t="n">
        <f aca="false">C91</f>
        <v>2.4</v>
      </c>
      <c r="D92" s="2" t="n">
        <f aca="false">D91</f>
        <v>1</v>
      </c>
      <c r="E92" s="2" t="n">
        <f aca="false">E91</f>
        <v>1920</v>
      </c>
      <c r="F92" s="2" t="n">
        <f aca="false">F91</f>
        <v>800</v>
      </c>
      <c r="G92" s="3" t="s">
        <v>13</v>
      </c>
      <c r="H92" s="3" t="s">
        <v>14</v>
      </c>
      <c r="I92" s="2" t="n">
        <f aca="false">LCM(E92*H92,F92*G92)/(F92*G92)</f>
        <v>27</v>
      </c>
      <c r="J92" s="2" t="n">
        <f aca="false">LCM(E92*H92,F92*G92)/(E92*H92)</f>
        <v>20</v>
      </c>
    </row>
    <row r="93" customFormat="false" ht="12.8" hidden="false" customHeight="false" outlineLevel="0" collapsed="false">
      <c r="A93" s="8"/>
      <c r="B93" s="1" t="s">
        <v>83</v>
      </c>
      <c r="C93" s="2" t="n">
        <f aca="false">C92</f>
        <v>2.4</v>
      </c>
      <c r="D93" s="2" t="n">
        <f aca="false">D92</f>
        <v>1</v>
      </c>
      <c r="E93" s="2" t="n">
        <f aca="false">E92</f>
        <v>1920</v>
      </c>
      <c r="F93" s="2" t="n">
        <f aca="false">F92</f>
        <v>800</v>
      </c>
      <c r="G93" s="3" t="s">
        <v>15</v>
      </c>
      <c r="H93" s="3" t="s">
        <v>16</v>
      </c>
      <c r="I93" s="2" t="n">
        <f aca="false">LCM(E93*H93,F93*G93)/(F93*G93)</f>
        <v>9</v>
      </c>
      <c r="J93" s="2" t="n">
        <f aca="false">LCM(E93*H93,F93*G93)/(E93*H93)</f>
        <v>5</v>
      </c>
    </row>
    <row r="94" customFormat="false" ht="12.8" hidden="false" customHeight="false" outlineLevel="0" collapsed="false">
      <c r="A94" s="8" t="s">
        <v>84</v>
      </c>
      <c r="C94" s="2" t="n">
        <f aca="false">E94/F94</f>
        <v>2.43964421855146</v>
      </c>
      <c r="D94" s="1" t="n">
        <v>1</v>
      </c>
      <c r="E94" s="1" t="n">
        <v>1920</v>
      </c>
      <c r="F94" s="1" t="n">
        <v>787</v>
      </c>
      <c r="G94" s="3" t="s">
        <v>10</v>
      </c>
      <c r="H94" s="3" t="s">
        <v>10</v>
      </c>
      <c r="I94" s="2" t="n">
        <f aca="false">LCM(E94*H94,F94*G94)/(F94*G94)</f>
        <v>1920</v>
      </c>
      <c r="J94" s="2" t="n">
        <f aca="false">LCM(E94*H94,F94*G94)/(E94*H94)</f>
        <v>787</v>
      </c>
    </row>
    <row r="95" customFormat="false" ht="12.8" hidden="false" customHeight="false" outlineLevel="0" collapsed="false">
      <c r="A95" s="8" t="s">
        <v>85</v>
      </c>
      <c r="C95" s="0" t="n">
        <f aca="false">LCM(E95,F95)/F95</f>
        <v>4</v>
      </c>
      <c r="D95" s="2" t="n">
        <f aca="false">LCM(E95,F95)/E95</f>
        <v>3</v>
      </c>
      <c r="E95" s="1" t="n">
        <v>1920</v>
      </c>
      <c r="F95" s="1" t="n">
        <v>1440</v>
      </c>
      <c r="G95" s="3" t="s">
        <v>10</v>
      </c>
      <c r="H95" s="3" t="s">
        <v>10</v>
      </c>
      <c r="I95" s="2" t="n">
        <f aca="false">LCM(E95*H95,F95*G95)/(F95*G95)</f>
        <v>4</v>
      </c>
      <c r="J95" s="2" t="n">
        <f aca="false">LCM(E95*H95,F95*G95)/(E95*H95)</f>
        <v>3</v>
      </c>
    </row>
    <row r="96" customFormat="false" ht="12.8" hidden="false" customHeight="false" outlineLevel="0" collapsed="false">
      <c r="A96" s="8"/>
      <c r="C96" s="0" t="n">
        <f aca="false">LCM(E96,F96)/F96</f>
        <v>4</v>
      </c>
      <c r="D96" s="2" t="n">
        <f aca="false">LCM(E96,F96)/E96</f>
        <v>3</v>
      </c>
      <c r="E96" s="1" t="n">
        <v>1920</v>
      </c>
      <c r="F96" s="1" t="n">
        <v>1440</v>
      </c>
      <c r="G96" s="3" t="s">
        <v>15</v>
      </c>
      <c r="H96" s="3" t="s">
        <v>16</v>
      </c>
      <c r="I96" s="2" t="n">
        <f aca="false">LCM(E96*H96,F96*G96)/(F96*G96)</f>
        <v>1</v>
      </c>
      <c r="J96" s="2" t="n">
        <f aca="false">LCM(E96*H96,F96*G96)/(E96*H96)</f>
        <v>1</v>
      </c>
    </row>
    <row r="97" customFormat="false" ht="12.8" hidden="false" customHeight="false" outlineLevel="0" collapsed="false">
      <c r="A97" s="8"/>
      <c r="C97" s="0" t="n">
        <f aca="false">LCM(E97,F97)/F97</f>
        <v>4</v>
      </c>
      <c r="D97" s="2" t="n">
        <f aca="false">LCM(E97,F97)/E97</f>
        <v>3</v>
      </c>
      <c r="E97" s="1" t="n">
        <v>1920</v>
      </c>
      <c r="F97" s="1" t="n">
        <v>1440</v>
      </c>
      <c r="G97" s="3" t="s">
        <v>13</v>
      </c>
      <c r="H97" s="3" t="s">
        <v>14</v>
      </c>
      <c r="I97" s="2" t="n">
        <f aca="false">LCM(E97*H97,F97*G97)/(F97*G97)</f>
        <v>3</v>
      </c>
      <c r="J97" s="2" t="n">
        <f aca="false">LCM(E97*H97,F97*G97)/(E97*H97)</f>
        <v>4</v>
      </c>
    </row>
    <row r="98" customFormat="false" ht="12.8" hidden="false" customHeight="false" outlineLevel="0" collapsed="false">
      <c r="A98" s="8"/>
      <c r="C98" s="0"/>
      <c r="D98" s="2"/>
    </row>
    <row r="99" customFormat="false" ht="19.7" hidden="false" customHeight="false" outlineLevel="0" collapsed="false">
      <c r="A99" s="4" t="s">
        <v>86</v>
      </c>
    </row>
    <row r="100" customFormat="false" ht="23.85" hidden="false" customHeight="false" outlineLevel="0" collapsed="false">
      <c r="A100" s="5" t="s">
        <v>1</v>
      </c>
    </row>
    <row r="101" customFormat="false" ht="12.8" hidden="false" customHeight="false" outlineLevel="0" collapsed="false">
      <c r="A101" s="8" t="s">
        <v>87</v>
      </c>
      <c r="C101" s="0" t="n">
        <f aca="false">LCM(E101,F101)/F101</f>
        <v>4</v>
      </c>
      <c r="D101" s="2" t="n">
        <f aca="false">LCM(E101,F101)/E101</f>
        <v>3</v>
      </c>
      <c r="E101" s="1" t="n">
        <v>1280</v>
      </c>
      <c r="F101" s="1" t="n">
        <v>960</v>
      </c>
      <c r="G101" s="3" t="s">
        <v>10</v>
      </c>
      <c r="H101" s="3" t="s">
        <v>10</v>
      </c>
      <c r="I101" s="2" t="n">
        <f aca="false">LCM(E101*H101,F101*G101)/(F101*G101)</f>
        <v>4</v>
      </c>
      <c r="J101" s="2" t="n">
        <f aca="false">LCM(E101*H101,F101*G101)/(E101*H101)</f>
        <v>3</v>
      </c>
    </row>
    <row r="102" customFormat="false" ht="12.8" hidden="false" customHeight="false" outlineLevel="0" collapsed="false">
      <c r="A102" s="8" t="s">
        <v>88</v>
      </c>
      <c r="C102" s="0" t="n">
        <f aca="false">LCM(E102,F102)/F102</f>
        <v>5</v>
      </c>
      <c r="D102" s="2" t="n">
        <f aca="false">LCM(E102,F102)/E102</f>
        <v>3</v>
      </c>
      <c r="E102" s="1" t="n">
        <v>1280</v>
      </c>
      <c r="F102" s="1" t="n">
        <v>768</v>
      </c>
      <c r="G102" s="3" t="s">
        <v>10</v>
      </c>
      <c r="H102" s="3" t="s">
        <v>10</v>
      </c>
      <c r="I102" s="2" t="n">
        <f aca="false">LCM(E102*H102,F102*G102)/(F102*G102)</f>
        <v>5</v>
      </c>
      <c r="J102" s="2" t="n">
        <f aca="false">LCM(E102*H102,F102*G102)/(E102*H102)</f>
        <v>3</v>
      </c>
    </row>
    <row r="103" customFormat="false" ht="12.8" hidden="false" customHeight="false" outlineLevel="0" collapsed="false">
      <c r="A103" s="8" t="s">
        <v>89</v>
      </c>
      <c r="B103" s="1" t="s">
        <v>90</v>
      </c>
      <c r="C103" s="0" t="n">
        <f aca="false">LCM(E103,F103)/F103</f>
        <v>16</v>
      </c>
      <c r="D103" s="2" t="n">
        <f aca="false">LCM(E103,F103)/E103</f>
        <v>9</v>
      </c>
      <c r="E103" s="1" t="n">
        <v>1280</v>
      </c>
      <c r="F103" s="1" t="n">
        <v>720</v>
      </c>
      <c r="G103" s="3" t="s">
        <v>10</v>
      </c>
      <c r="H103" s="3" t="s">
        <v>10</v>
      </c>
      <c r="I103" s="2" t="n">
        <f aca="false">LCM(E103*H103,F103*G103)/(F103*G103)</f>
        <v>16</v>
      </c>
      <c r="J103" s="2" t="n">
        <f aca="false">LCM(E103*H103,F103*G103)/(E103*H103)</f>
        <v>9</v>
      </c>
    </row>
    <row r="104" customFormat="false" ht="12.8" hidden="false" customHeight="false" outlineLevel="0" collapsed="false">
      <c r="A104" s="8" t="s">
        <v>91</v>
      </c>
      <c r="B104" s="1" t="s">
        <v>9</v>
      </c>
      <c r="C104" s="2" t="n">
        <f aca="false">E104/F104</f>
        <v>1.84971098265896</v>
      </c>
      <c r="D104" s="1" t="n">
        <v>1</v>
      </c>
      <c r="E104" s="1" t="n">
        <v>1280</v>
      </c>
      <c r="F104" s="1" t="n">
        <v>692</v>
      </c>
      <c r="G104" s="3" t="s">
        <v>10</v>
      </c>
      <c r="H104" s="3" t="s">
        <v>10</v>
      </c>
      <c r="I104" s="2" t="n">
        <f aca="false">LCM(E104*H104,F104*G104)/(F104*G104)</f>
        <v>320</v>
      </c>
      <c r="J104" s="2" t="n">
        <f aca="false">LCM(E104*H104,F104*G104)/(E104*H104)</f>
        <v>173</v>
      </c>
    </row>
    <row r="105" customFormat="false" ht="12.8" hidden="false" customHeight="false" outlineLevel="0" collapsed="false">
      <c r="A105" s="8" t="s">
        <v>92</v>
      </c>
      <c r="C105" s="2" t="n">
        <f aca="false">E105/F105</f>
        <v>2</v>
      </c>
      <c r="D105" s="1" t="n">
        <v>1</v>
      </c>
      <c r="E105" s="1" t="n">
        <v>1280</v>
      </c>
      <c r="F105" s="1" t="n">
        <v>640</v>
      </c>
      <c r="G105" s="3" t="s">
        <v>10</v>
      </c>
      <c r="H105" s="3" t="s">
        <v>10</v>
      </c>
      <c r="I105" s="2" t="n">
        <f aca="false">LCM(E105*H105,F105*G105)/(F105*G105)</f>
        <v>2</v>
      </c>
      <c r="J105" s="2" t="n">
        <f aca="false">LCM(E105*H105,F105*G105)/(E105*H105)</f>
        <v>1</v>
      </c>
    </row>
    <row r="106" customFormat="false" ht="12.8" hidden="false" customHeight="false" outlineLevel="0" collapsed="false">
      <c r="A106" s="8" t="s">
        <v>93</v>
      </c>
      <c r="C106" s="2" t="n">
        <f aca="false">E106/F106</f>
        <v>2.34862385321101</v>
      </c>
      <c r="D106" s="1" t="n">
        <v>1</v>
      </c>
      <c r="E106" s="1" t="n">
        <v>1280</v>
      </c>
      <c r="F106" s="1" t="n">
        <v>545</v>
      </c>
      <c r="G106" s="3" t="s">
        <v>10</v>
      </c>
      <c r="H106" s="3" t="s">
        <v>10</v>
      </c>
      <c r="I106" s="2" t="n">
        <f aca="false">LCM(E106*H106,F106*G106)/(F106*G106)</f>
        <v>256</v>
      </c>
      <c r="J106" s="2" t="n">
        <f aca="false">LCM(E106*H106,F106*G106)/(E106*H106)</f>
        <v>109</v>
      </c>
    </row>
    <row r="107" customFormat="false" ht="12.8" hidden="false" customHeight="false" outlineLevel="0" collapsed="false">
      <c r="A107" s="8" t="s">
        <v>94</v>
      </c>
      <c r="C107" s="2" t="n">
        <f aca="false">E107/F107</f>
        <v>2.37037037037037</v>
      </c>
      <c r="D107" s="1" t="n">
        <v>1</v>
      </c>
      <c r="E107" s="1" t="n">
        <v>1280</v>
      </c>
      <c r="F107" s="1" t="n">
        <v>540</v>
      </c>
      <c r="G107" s="3" t="s">
        <v>10</v>
      </c>
      <c r="H107" s="3" t="s">
        <v>10</v>
      </c>
      <c r="I107" s="2" t="n">
        <f aca="false">LCM(E107*H107,F107*G107)/(F107*G107)</f>
        <v>64</v>
      </c>
      <c r="J107" s="2" t="n">
        <f aca="false">LCM(E107*H107,F107*G107)/(E107*H107)</f>
        <v>27</v>
      </c>
    </row>
    <row r="108" customFormat="false" ht="12.8" hidden="false" customHeight="false" outlineLevel="0" collapsed="false">
      <c r="A108" s="8" t="s">
        <v>95</v>
      </c>
      <c r="C108" s="2" t="n">
        <f aca="false">E108/F108</f>
        <v>2.38805970149254</v>
      </c>
      <c r="D108" s="1" t="n">
        <v>1</v>
      </c>
      <c r="E108" s="1" t="n">
        <v>1280</v>
      </c>
      <c r="F108" s="1" t="n">
        <v>536</v>
      </c>
      <c r="G108" s="3" t="s">
        <v>10</v>
      </c>
      <c r="H108" s="3" t="s">
        <v>10</v>
      </c>
      <c r="I108" s="2" t="n">
        <f aca="false">LCM(E108*H108,F108*G108)/(F108*G108)</f>
        <v>160</v>
      </c>
      <c r="J108" s="2" t="n">
        <f aca="false">LCM(E108*H108,F108*G108)/(E108*H108)</f>
        <v>67</v>
      </c>
    </row>
    <row r="109" customFormat="false" ht="12.8" hidden="false" customHeight="false" outlineLevel="0" collapsed="false">
      <c r="A109" s="8" t="s">
        <v>96</v>
      </c>
      <c r="C109" s="2" t="n">
        <f aca="false">E109/F109</f>
        <v>2.43809523809524</v>
      </c>
      <c r="D109" s="1" t="n">
        <v>1</v>
      </c>
      <c r="E109" s="1" t="n">
        <v>1280</v>
      </c>
      <c r="F109" s="1" t="n">
        <v>525</v>
      </c>
      <c r="G109" s="3" t="s">
        <v>10</v>
      </c>
      <c r="H109" s="3" t="s">
        <v>10</v>
      </c>
      <c r="I109" s="2" t="n">
        <f aca="false">LCM(E109*H109,F109*G109)/(F109*G109)</f>
        <v>256</v>
      </c>
      <c r="J109" s="2" t="n">
        <f aca="false">LCM(E109*H109,F109*G109)/(E109*H109)</f>
        <v>105</v>
      </c>
    </row>
  </sheetData>
  <mergeCells count="3">
    <mergeCell ref="C3:D3"/>
    <mergeCell ref="G3:H3"/>
    <mergeCell ref="I3:J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2020-06-19T18:48:14Z</dcterms:created>
  <dc:creator>Paul Ciarlo</dc:creator>
  <dc:description/>
  <dc:language>en-US</dc:language>
  <cp:lastModifiedBy>Paul Ciarlo</cp:lastModifiedBy>
  <dcterms:modified xsi:type="dcterms:W3CDTF">2020-06-22T15:45:38Z</dcterms:modified>
  <cp:revision>10</cp:revision>
  <dc:subject/>
  <dc:title/>
</cp:coreProperties>
</file>