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LakesAnalytics\Capstone\"/>
    </mc:Choice>
  </mc:AlternateContent>
  <bookViews>
    <workbookView xWindow="0" yWindow="0" windowWidth="15345" windowHeight="4455" activeTab="1"/>
  </bookViews>
  <sheets>
    <sheet name="Sheet1" sheetId="1" r:id="rId1"/>
    <sheet name="Marut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2" l="1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10" i="2"/>
  <c r="W10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<sst xmlns="http://schemas.openxmlformats.org/spreadsheetml/2006/main" count="6" uniqueCount="6">
  <si>
    <t>Maruti Suzuki</t>
  </si>
  <si>
    <t>P/L Before Other Inc. , Int., Excpt. Items &amp; Tax</t>
  </si>
  <si>
    <t>Depreciation</t>
  </si>
  <si>
    <t>Earnings before Int.,Tax,Depr&amp;Amort.</t>
  </si>
  <si>
    <t>Total Revenue</t>
  </si>
  <si>
    <t>EBITDA(%)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</si>
</sst>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/>
    <xf numFmtId="17" fontId="0" fillId="0" borderId="0" xfId="0" applyNumberFormat="1"/>
    <xf numFmtId="0" fontId="3" fillId="2" borderId="1" xfId="0" applyFont="1" applyFill="1" applyBorder="1" applyAlignment="1">
      <alignment horizontal="right" vertical="center" wrapText="1"/>
    </xf>
    <xf numFmtId="4" fontId="2" fillId="0" borderId="0" xfId="0" applyNumberFormat="1" applyFont="1"/>
    <xf numFmtId="4" fontId="3" fillId="2" borderId="1" xfId="0" applyNumberFormat="1" applyFont="1" applyFill="1" applyBorder="1" applyAlignment="1">
      <alignment horizontal="right"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"/>
  <sheetViews>
    <sheetView tabSelected="1" workbookViewId="0">
      <selection activeCell="A20" sqref="A20"/>
    </sheetView>
  </sheetViews>
  <sheetFormatPr defaultRowHeight="15" x14ac:dyDescent="0.25"/>
  <cols>
    <col min="1" max="1" width="36.42578125" bestFit="1" customWidth="1"/>
  </cols>
  <sheetData>
    <row r="2" spans="1:23" x14ac:dyDescent="0.25">
      <c r="B2" s="3">
        <v>40969</v>
      </c>
      <c r="C2" s="3">
        <v>41061</v>
      </c>
      <c r="D2" s="3">
        <v>41153</v>
      </c>
      <c r="E2" s="3">
        <v>41244</v>
      </c>
      <c r="F2" s="3">
        <v>41334</v>
      </c>
      <c r="G2" s="3">
        <v>41426</v>
      </c>
      <c r="H2" s="3">
        <v>41518</v>
      </c>
      <c r="I2" s="3">
        <v>41609</v>
      </c>
      <c r="J2" s="3">
        <v>41699</v>
      </c>
      <c r="K2" s="3">
        <v>41791</v>
      </c>
      <c r="L2" s="3">
        <v>41883</v>
      </c>
      <c r="M2" s="3">
        <v>41974</v>
      </c>
      <c r="N2" s="3">
        <v>42064</v>
      </c>
      <c r="O2" s="3">
        <v>42156</v>
      </c>
      <c r="P2" s="3">
        <v>42248</v>
      </c>
      <c r="Q2" s="3">
        <v>42339</v>
      </c>
      <c r="R2" s="3">
        <v>42430</v>
      </c>
      <c r="S2" s="3">
        <v>42522</v>
      </c>
      <c r="T2" s="3">
        <v>42614</v>
      </c>
      <c r="U2" s="3">
        <v>42705</v>
      </c>
      <c r="V2" s="3">
        <v>42795</v>
      </c>
      <c r="W2" s="3">
        <v>42887</v>
      </c>
    </row>
    <row r="3" spans="1:23" x14ac:dyDescent="0.25">
      <c r="A3" s="2" t="s">
        <v>1</v>
      </c>
      <c r="B3" s="4">
        <v>527.92999999999995</v>
      </c>
      <c r="C3" s="2">
        <v>446.38</v>
      </c>
      <c r="D3" s="2">
        <v>161.51</v>
      </c>
      <c r="E3" s="2">
        <v>532.94000000000005</v>
      </c>
      <c r="F3" s="5">
        <v>1183.72</v>
      </c>
      <c r="G3" s="2">
        <v>686</v>
      </c>
      <c r="H3" s="2">
        <v>822.26</v>
      </c>
      <c r="I3" s="2">
        <v>813.41</v>
      </c>
      <c r="J3" s="2">
        <v>683.84</v>
      </c>
      <c r="K3" s="2">
        <v>744.56</v>
      </c>
      <c r="L3" s="2">
        <v>921.99</v>
      </c>
      <c r="M3" s="2">
        <v>964.75</v>
      </c>
      <c r="N3" s="5">
        <v>1504.29</v>
      </c>
      <c r="O3" s="5">
        <v>1495.7</v>
      </c>
      <c r="P3" s="5">
        <v>1576</v>
      </c>
      <c r="Q3" s="5">
        <v>1423.1</v>
      </c>
      <c r="R3" s="5">
        <v>1569.4</v>
      </c>
      <c r="S3" s="5">
        <v>1576.8</v>
      </c>
      <c r="T3" s="5">
        <v>2407.4</v>
      </c>
      <c r="U3" s="5">
        <v>1854.1</v>
      </c>
      <c r="V3" s="6">
        <v>1859.7</v>
      </c>
      <c r="W3" s="5">
        <v>1647.3</v>
      </c>
    </row>
    <row r="4" spans="1:23" x14ac:dyDescent="0.25">
      <c r="A4" s="2" t="s">
        <v>2</v>
      </c>
      <c r="B4" s="2">
        <v>330.57</v>
      </c>
      <c r="C4" s="2">
        <v>339.91</v>
      </c>
      <c r="D4" s="2">
        <v>347.04</v>
      </c>
      <c r="E4" s="2">
        <v>358.33</v>
      </c>
      <c r="F4" s="2">
        <v>815.89</v>
      </c>
      <c r="G4" s="2">
        <v>480.16</v>
      </c>
      <c r="H4" s="2">
        <v>499.17</v>
      </c>
      <c r="I4" s="2">
        <v>541.38</v>
      </c>
      <c r="J4" s="2">
        <v>563.69000000000005</v>
      </c>
      <c r="K4" s="2">
        <v>583.64</v>
      </c>
      <c r="L4" s="2">
        <v>598.85</v>
      </c>
      <c r="M4" s="2">
        <v>627.84</v>
      </c>
      <c r="N4" s="2">
        <v>660</v>
      </c>
      <c r="O4" s="2">
        <v>671.6</v>
      </c>
      <c r="P4" s="2">
        <v>669.4</v>
      </c>
      <c r="Q4" s="2">
        <v>722.1</v>
      </c>
      <c r="R4" s="4">
        <v>759.9</v>
      </c>
      <c r="S4" s="2">
        <v>638.9</v>
      </c>
      <c r="T4" s="2">
        <v>630</v>
      </c>
      <c r="U4" s="2">
        <v>634.9</v>
      </c>
      <c r="V4" s="2">
        <v>701</v>
      </c>
      <c r="W4" s="2">
        <v>683.9</v>
      </c>
    </row>
    <row r="6" spans="1:23" x14ac:dyDescent="0.25">
      <c r="A6" t="s">
        <v>3</v>
      </c>
      <c r="B6">
        <f>B3+B4</f>
        <v>858.5</v>
      </c>
      <c r="C6">
        <f t="shared" ref="C6:W6" si="0">C3+C4</f>
        <v>786.29</v>
      </c>
      <c r="D6">
        <f t="shared" si="0"/>
        <v>508.55</v>
      </c>
      <c r="E6">
        <f t="shared" si="0"/>
        <v>891.27</v>
      </c>
      <c r="F6">
        <f t="shared" si="0"/>
        <v>1999.6100000000001</v>
      </c>
      <c r="G6">
        <f t="shared" si="0"/>
        <v>1166.1600000000001</v>
      </c>
      <c r="H6">
        <f t="shared" si="0"/>
        <v>1321.43</v>
      </c>
      <c r="I6">
        <f t="shared" si="0"/>
        <v>1354.79</v>
      </c>
      <c r="J6">
        <f t="shared" si="0"/>
        <v>1247.5300000000002</v>
      </c>
      <c r="K6">
        <f t="shared" si="0"/>
        <v>1328.1999999999998</v>
      </c>
      <c r="L6">
        <f t="shared" si="0"/>
        <v>1520.8400000000001</v>
      </c>
      <c r="M6">
        <f t="shared" si="0"/>
        <v>1592.5900000000001</v>
      </c>
      <c r="N6">
        <f t="shared" si="0"/>
        <v>2164.29</v>
      </c>
      <c r="O6">
        <f t="shared" si="0"/>
        <v>2167.3000000000002</v>
      </c>
      <c r="P6">
        <f t="shared" si="0"/>
        <v>2245.4</v>
      </c>
      <c r="Q6">
        <f t="shared" si="0"/>
        <v>2145.1999999999998</v>
      </c>
      <c r="R6">
        <f t="shared" si="0"/>
        <v>2329.3000000000002</v>
      </c>
      <c r="S6">
        <f t="shared" si="0"/>
        <v>2215.6999999999998</v>
      </c>
      <c r="T6">
        <f t="shared" si="0"/>
        <v>3037.4</v>
      </c>
      <c r="U6">
        <f t="shared" si="0"/>
        <v>2489</v>
      </c>
      <c r="V6">
        <f t="shared" si="0"/>
        <v>2560.6999999999998</v>
      </c>
      <c r="W6">
        <f t="shared" si="0"/>
        <v>2331.1999999999998</v>
      </c>
    </row>
    <row r="8" spans="1:23" x14ac:dyDescent="0.25">
      <c r="A8" t="s">
        <v>4</v>
      </c>
      <c r="B8" s="5">
        <v>11486.36</v>
      </c>
      <c r="C8" s="5">
        <v>10529.24</v>
      </c>
      <c r="D8" s="5">
        <v>8070.11</v>
      </c>
      <c r="E8" s="5">
        <v>10956.95</v>
      </c>
      <c r="F8" s="5">
        <v>13056.26</v>
      </c>
      <c r="G8" s="5">
        <v>9995.1200000000008</v>
      </c>
      <c r="H8" s="5">
        <v>10211.83</v>
      </c>
      <c r="I8" s="5">
        <v>10619.68</v>
      </c>
      <c r="J8" s="5">
        <v>11818.13</v>
      </c>
      <c r="K8" s="5">
        <v>11073.51</v>
      </c>
      <c r="L8" s="5">
        <v>11996.33</v>
      </c>
      <c r="M8" s="5">
        <v>12263.14</v>
      </c>
      <c r="N8" s="5">
        <v>13272.55</v>
      </c>
      <c r="O8" s="5">
        <v>13078.3</v>
      </c>
      <c r="P8" s="5">
        <v>15438.5</v>
      </c>
      <c r="Q8" s="5">
        <v>14784.4</v>
      </c>
      <c r="R8" s="5">
        <v>14964.7</v>
      </c>
      <c r="S8" s="5">
        <v>14654.5</v>
      </c>
      <c r="T8" s="5">
        <v>17594.599999999999</v>
      </c>
      <c r="U8" s="5">
        <v>16623.599999999999</v>
      </c>
      <c r="V8" s="5">
        <v>18005.2</v>
      </c>
      <c r="W8" s="5">
        <v>17132.400000000001</v>
      </c>
    </row>
    <row r="10" spans="1:23" x14ac:dyDescent="0.25">
      <c r="A10" s="7" t="s">
        <v>5</v>
      </c>
      <c r="B10">
        <f>(B6/B8)*100</f>
        <v>7.4740823028357104</v>
      </c>
      <c r="C10">
        <f t="shared" ref="C10:U10" si="1">(C6/C8)*100</f>
        <v>7.4676804783631106</v>
      </c>
      <c r="D10">
        <f t="shared" si="1"/>
        <v>6.3016489242401903</v>
      </c>
      <c r="E10">
        <f t="shared" si="1"/>
        <v>8.134289195442161</v>
      </c>
      <c r="F10">
        <f t="shared" si="1"/>
        <v>15.315335325736468</v>
      </c>
      <c r="G10">
        <f t="shared" si="1"/>
        <v>11.667293639295977</v>
      </c>
      <c r="H10">
        <f t="shared" si="1"/>
        <v>12.940187997645868</v>
      </c>
      <c r="I10">
        <f t="shared" si="1"/>
        <v>12.757352387265906</v>
      </c>
      <c r="J10">
        <f t="shared" si="1"/>
        <v>10.556069361227202</v>
      </c>
      <c r="K10">
        <f t="shared" si="1"/>
        <v>11.994390215929727</v>
      </c>
      <c r="L10">
        <f t="shared" si="1"/>
        <v>12.67754388217063</v>
      </c>
      <c r="M10">
        <f t="shared" si="1"/>
        <v>12.986804358426962</v>
      </c>
      <c r="N10">
        <f t="shared" si="1"/>
        <v>16.30651231300692</v>
      </c>
      <c r="O10">
        <f t="shared" si="1"/>
        <v>16.571725683001613</v>
      </c>
      <c r="P10">
        <f t="shared" si="1"/>
        <v>14.544159082812449</v>
      </c>
      <c r="Q10">
        <f t="shared" si="1"/>
        <v>14.509888801709911</v>
      </c>
      <c r="R10">
        <f t="shared" si="1"/>
        <v>15.5652969989375</v>
      </c>
      <c r="S10">
        <f t="shared" si="1"/>
        <v>15.119587839912654</v>
      </c>
      <c r="T10">
        <f t="shared" si="1"/>
        <v>17.263251224807615</v>
      </c>
      <c r="U10">
        <f t="shared" si="1"/>
        <v>14.972689429485792</v>
      </c>
      <c r="V10">
        <f>(V6/V8)*100</f>
        <v>14.222002532601691</v>
      </c>
      <c r="W10">
        <f>(W6/W8)*100</f>
        <v>13.606966916485721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Ramani</dc:creator>
  <cp:lastModifiedBy>Rohit Ramani</cp:lastModifiedBy>
  <dcterms:created xsi:type="dcterms:W3CDTF">2017-09-15T05:09:38Z</dcterms:created>
  <dcterms:modified xsi:type="dcterms:W3CDTF">2017-09-17T04:26:19Z</dcterms:modified>
</cp:coreProperties>
</file>