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933" firstSheet="0" activeTab="0" autoFilterDateGrouping="1"/>
  </bookViews>
  <sheets>
    <sheet name="Summary - Daily View" sheetId="1" state="visible" r:id="rId1"/>
    <sheet name="Summary - Month View" sheetId="2" state="visible" r:id="rId2"/>
    <sheet name="Vendor Summary - Daily" sheetId="3" state="visible" r:id="rId3"/>
    <sheet name="Operation_By_Vendor-Daily" sheetId="4" state="visible" r:id="rId4"/>
    <sheet name="Operation_Consolidated-Daily" sheetId="5" state="visible" r:id="rId5"/>
    <sheet name="Order-details" sheetId="6" state="visible" r:id="rId6"/>
    <sheet name="Failure-details" sheetId="7" state="visible" r:id="rId7"/>
    <sheet name="Failure-split" sheetId="8" state="visible" r:id="rId8"/>
    <sheet name="DataError-split" sheetId="9" state="visible" r:id="rId9"/>
    <sheet name="Job-details" sheetId="10" state="visible" r:id="rId10"/>
    <sheet name="Job-Summary" sheetId="11" state="visible" r:id="rId11"/>
    <sheet name="Failure-Daily-for-All-opera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\-dd\-yyyy"/>
    <numFmt numFmtId="165" formatCode="[$-14009]dd\-mm\-yyyy;@"/>
  </numFmts>
  <fonts count="18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b val="1"/>
      <color rgb="FFFFFF00"/>
      <sz val="12"/>
    </font>
    <font>
      <name val="Calibri"/>
      <family val="2"/>
      <sz val="11"/>
    </font>
    <font>
      <name val="Calibri"/>
      <sz val="11"/>
    </font>
    <font>
      <name val="Calibri"/>
      <sz val="11"/>
    </font>
    <font>
      <sz val="11"/>
    </font>
  </fonts>
  <fills count="2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26"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</cellStyleXfs>
  <cellXfs count="210">
    <xf numFmtId="0" fontId="0" fillId="0" borderId="0" pivotButton="0" quotePrefix="0" xfId="0"/>
    <xf numFmtId="17" fontId="0" fillId="0" borderId="0" pivotButton="0" quotePrefix="0" xfId="0"/>
    <xf numFmtId="9" fontId="0" fillId="0" borderId="0" pivotButton="0" quotePrefix="0" xfId="0"/>
    <xf numFmtId="0" fontId="1" fillId="0" borderId="0" pivotButton="0" quotePrefix="0" xfId="2"/>
    <xf numFmtId="1" fontId="0" fillId="0" borderId="0" pivotButton="0" quotePrefix="0" xfId="0"/>
    <xf numFmtId="0" fontId="0" fillId="0" borderId="0" pivotButton="0" quotePrefix="0" xfId="2"/>
    <xf numFmtId="0" fontId="2" fillId="7" borderId="0" pivotButton="0" quotePrefix="0" xfId="0"/>
    <xf numFmtId="0" fontId="1" fillId="0" borderId="0" applyAlignment="1" pivotButton="0" quotePrefix="0" xfId="2">
      <alignment horizontal="center"/>
    </xf>
    <xf numFmtId="0" fontId="2" fillId="3" borderId="5" applyAlignment="1" pivotButton="0" quotePrefix="0" xfId="0">
      <alignment horizontal="center" vertical="center" wrapText="1"/>
    </xf>
    <xf numFmtId="10" fontId="2" fillId="3" borderId="6" pivotButton="0" quotePrefix="0" xfId="0"/>
    <xf numFmtId="9" fontId="2" fillId="12" borderId="5" applyAlignment="1" pivotButton="0" quotePrefix="0" xfId="0">
      <alignment wrapText="1"/>
    </xf>
    <xf numFmtId="9" fontId="2" fillId="9" borderId="5" applyAlignment="1" pivotButton="0" quotePrefix="0" xfId="0">
      <alignment wrapText="1"/>
    </xf>
    <xf numFmtId="1" fontId="1" fillId="0" borderId="0" pivotButton="0" quotePrefix="0" xfId="2"/>
    <xf numFmtId="0" fontId="1" fillId="0" borderId="0" applyAlignment="1" pivotButton="0" quotePrefix="0" xfId="2">
      <alignment horizontal="right"/>
    </xf>
    <xf numFmtId="10" fontId="1" fillId="0" borderId="0" pivotButton="0" quotePrefix="0" xfId="2"/>
    <xf numFmtId="9" fontId="1" fillId="0" borderId="0" pivotButton="0" quotePrefix="0" xfId="2"/>
    <xf numFmtId="17" fontId="2" fillId="0" borderId="0" pivotButton="0" quotePrefix="0" xfId="2"/>
    <xf numFmtId="0" fontId="0" fillId="0" borderId="0" applyAlignment="1" pivotButton="0" quotePrefix="0" xfId="0">
      <alignment vertical="top"/>
    </xf>
    <xf numFmtId="0" fontId="8" fillId="14" borderId="1" applyAlignment="1" pivotButton="0" quotePrefix="0" xfId="0">
      <alignment horizontal="center"/>
    </xf>
    <xf numFmtId="49" fontId="2" fillId="9" borderId="5" pivotButton="0" quotePrefix="0" xfId="0"/>
    <xf numFmtId="1" fontId="2" fillId="3" borderId="5" pivotButton="0" quotePrefix="0" xfId="0"/>
    <xf numFmtId="1" fontId="2" fillId="12" borderId="5" applyAlignment="1" pivotButton="0" quotePrefix="0" xfId="0">
      <alignment wrapText="1"/>
    </xf>
    <xf numFmtId="0" fontId="2" fillId="3" borderId="4" applyAlignment="1" pivotButton="0" quotePrefix="0" xfId="0">
      <alignment horizontal="center" vertical="center" wrapText="1"/>
    </xf>
    <xf numFmtId="1" fontId="2" fillId="3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1" fontId="2" fillId="3" borderId="5" applyAlignment="1" pivotButton="0" quotePrefix="0" xfId="0">
      <alignment horizontal="center" vertical="center" wrapText="1"/>
    </xf>
    <xf numFmtId="0" fontId="7" fillId="15" borderId="7" pivotButton="0" quotePrefix="0" xfId="0"/>
    <xf numFmtId="0" fontId="3" fillId="8" borderId="11" applyAlignment="1" pivotButton="0" quotePrefix="0" xfId="0">
      <alignment horizontal="center"/>
    </xf>
    <xf numFmtId="9" fontId="2" fillId="4" borderId="5" applyAlignment="1" pivotButton="0" quotePrefix="0" xfId="0">
      <alignment wrapText="1"/>
    </xf>
    <xf numFmtId="1" fontId="2" fillId="4" borderId="5" applyAlignment="1" pivotButton="0" quotePrefix="0" xfId="0">
      <alignment horizontal="right" wrapText="1"/>
    </xf>
    <xf numFmtId="0" fontId="3" fillId="8" borderId="12" applyAlignment="1" pivotButton="0" quotePrefix="0" xfId="0">
      <alignment horizontal="center" vertical="center"/>
    </xf>
    <xf numFmtId="0" fontId="6" fillId="3" borderId="5" applyAlignment="1" pivotButton="0" quotePrefix="0" xfId="0">
      <alignment horizontal="center" vertical="center" wrapText="1"/>
    </xf>
    <xf numFmtId="0" fontId="2" fillId="3" borderId="5" pivotButton="0" quotePrefix="0" xfId="0"/>
    <xf numFmtId="10" fontId="2" fillId="3" borderId="5" applyAlignment="1" pivotButton="0" quotePrefix="0" xfId="0">
      <alignment vertical="center"/>
    </xf>
    <xf numFmtId="0" fontId="2" fillId="9" borderId="4" applyAlignment="1" pivotButton="0" quotePrefix="0" xfId="0">
      <alignment wrapText="1"/>
    </xf>
    <xf numFmtId="0" fontId="2" fillId="19" borderId="1" pivotButton="0" quotePrefix="0" xfId="0"/>
    <xf numFmtId="49" fontId="0" fillId="0" borderId="0" pivotButton="0" quotePrefix="0" xfId="0"/>
    <xf numFmtId="0" fontId="7" fillId="15" borderId="6" pivotButton="0" quotePrefix="0" xfId="0"/>
    <xf numFmtId="0" fontId="7" fillId="15" borderId="16" pivotButton="0" quotePrefix="0" xfId="0"/>
    <xf numFmtId="49" fontId="0" fillId="0" borderId="0" applyAlignment="1" pivotButton="0" quotePrefix="0" xfId="0">
      <alignment horizontal="center"/>
    </xf>
    <xf numFmtId="0" fontId="2" fillId="6" borderId="6" applyAlignment="1" pivotButton="0" quotePrefix="0" xfId="0">
      <alignment horizontal="center" wrapText="1"/>
    </xf>
    <xf numFmtId="0" fontId="4" fillId="0" borderId="2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2" fillId="6" borderId="9" applyAlignment="1" pivotButton="0" quotePrefix="0" xfId="0">
      <alignment horizontal="center"/>
    </xf>
    <xf numFmtId="9" fontId="4" fillId="0" borderId="21" applyAlignment="1" pivotButton="0" quotePrefix="0" xfId="0">
      <alignment horizontal="left" vertical="center"/>
    </xf>
    <xf numFmtId="21" fontId="4" fillId="0" borderId="21" applyAlignment="1" pivotButton="0" quotePrefix="0" xfId="0">
      <alignment horizontal="left" vertical="center"/>
    </xf>
    <xf numFmtId="49" fontId="2" fillId="6" borderId="22" applyAlignment="1" pivotButton="0" quotePrefix="0" xfId="0">
      <alignment horizontal="center" vertical="center"/>
    </xf>
    <xf numFmtId="49" fontId="2" fillId="6" borderId="23" applyAlignment="1" pivotButton="0" quotePrefix="0" xfId="0">
      <alignment horizontal="center" vertical="center" wrapText="1"/>
    </xf>
    <xf numFmtId="0" fontId="2" fillId="6" borderId="16" applyAlignment="1" pivotButton="0" quotePrefix="0" xfId="0">
      <alignment horizontal="center" vertical="center"/>
    </xf>
    <xf numFmtId="49" fontId="4" fillId="0" borderId="21" applyAlignment="1" pivotButton="0" quotePrefix="0" xfId="0">
      <alignment horizontal="left" vertical="center"/>
    </xf>
    <xf numFmtId="14" fontId="0" fillId="0" borderId="0" pivotButton="0" quotePrefix="0" xfId="0"/>
    <xf numFmtId="14" fontId="2" fillId="7" borderId="0" pivotButton="0" quotePrefix="0" xfId="2"/>
    <xf numFmtId="14" fontId="1" fillId="0" borderId="0" pivotButton="0" quotePrefix="0" xfId="2"/>
    <xf numFmtId="14" fontId="2" fillId="6" borderId="6" applyAlignment="1" pivotButton="0" quotePrefix="0" xfId="0">
      <alignment horizontal="center" wrapText="1"/>
    </xf>
    <xf numFmtId="14" fontId="3" fillId="8" borderId="5" applyAlignment="1" pivotButton="0" quotePrefix="0" xfId="0">
      <alignment horizontal="center" vertical="center"/>
    </xf>
    <xf numFmtId="14" fontId="3" fillId="8" borderId="5" applyAlignment="1" pivotButton="0" quotePrefix="0" xfId="0">
      <alignment horizontal="center"/>
    </xf>
    <xf numFmtId="0" fontId="12" fillId="0" borderId="0" pivotButton="0" quotePrefix="0" xfId="2"/>
    <xf numFmtId="164" fontId="13" fillId="20" borderId="14" applyAlignment="1" pivotButton="0" quotePrefix="0" xfId="0">
      <alignment horizontal="center"/>
    </xf>
    <xf numFmtId="10" fontId="0" fillId="0" borderId="0" applyAlignment="1" pivotButton="0" quotePrefix="0" xfId="0">
      <alignment horizontal="right"/>
    </xf>
    <xf numFmtId="164" fontId="13" fillId="20" borderId="15" applyAlignment="1" pivotButton="0" quotePrefix="0" xfId="0">
      <alignment horizontal="center" wrapText="1"/>
    </xf>
    <xf numFmtId="9" fontId="0" fillId="0" borderId="0" applyAlignment="1" pivotButton="0" quotePrefix="0" xfId="0">
      <alignment horizontal="right"/>
    </xf>
    <xf numFmtId="9" fontId="0" fillId="0" borderId="2" applyAlignment="1" pivotButton="0" quotePrefix="0" xfId="0">
      <alignment horizontal="right"/>
    </xf>
    <xf numFmtId="0" fontId="14" fillId="0" borderId="21" applyAlignment="1" pivotButton="0" quotePrefix="0" xfId="0">
      <alignment horizontal="left" vertical="center"/>
    </xf>
    <xf numFmtId="49" fontId="3" fillId="13" borderId="5" pivotButton="0" quotePrefix="0" xfId="0"/>
    <xf numFmtId="0" fontId="2" fillId="0" borderId="17" applyAlignment="1" pivotButton="0" quotePrefix="0" xfId="0">
      <alignment horizontal="center"/>
    </xf>
    <xf numFmtId="1" fontId="2" fillId="0" borderId="17" applyAlignment="1" pivotButton="0" quotePrefix="0" xfId="0">
      <alignment horizontal="center"/>
    </xf>
    <xf numFmtId="10" fontId="2" fillId="0" borderId="17" applyAlignment="1" pivotButton="0" quotePrefix="0" xfId="0">
      <alignment horizontal="center"/>
    </xf>
    <xf numFmtId="9" fontId="2" fillId="0" borderId="17" applyAlignment="1" pivotButton="0" quotePrefix="0" xfId="0">
      <alignment horizontal="center"/>
    </xf>
    <xf numFmtId="9" fontId="2" fillId="0" borderId="18" applyAlignment="1" pivotButton="0" quotePrefix="0" xfId="0">
      <alignment horizontal="center"/>
    </xf>
    <xf numFmtId="49" fontId="10" fillId="16" borderId="24" pivotButton="0" quotePrefix="0" xfId="1"/>
    <xf numFmtId="49" fontId="10" fillId="16" borderId="3" pivotButton="0" quotePrefix="0" xfId="1"/>
    <xf numFmtId="49" fontId="2" fillId="0" borderId="0" pivotButton="0" quotePrefix="0" xfId="0"/>
    <xf numFmtId="49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49" fontId="2" fillId="18" borderId="3" applyAlignment="1" pivotButton="0" quotePrefix="0" xfId="0">
      <alignment horizontal="left" vertical="top"/>
    </xf>
    <xf numFmtId="0" fontId="2" fillId="18" borderId="3" pivotButton="0" quotePrefix="0" xfId="0"/>
    <xf numFmtId="49" fontId="2" fillId="6" borderId="13" applyAlignment="1" pivotButton="0" quotePrefix="0" xfId="0">
      <alignment horizontal="center"/>
    </xf>
    <xf numFmtId="49" fontId="2" fillId="18" borderId="3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164" fontId="13" fillId="20" borderId="9" applyAlignment="1" pivotButton="0" quotePrefix="0" xfId="0">
      <alignment horizontal="center"/>
    </xf>
    <xf numFmtId="164" fontId="13" fillId="20" borderId="25" applyAlignment="1" pivotButton="0" quotePrefix="0" xfId="0">
      <alignment horizontal="center"/>
    </xf>
    <xf numFmtId="49" fontId="2" fillId="9" borderId="22" applyAlignment="1" pivotButton="0" quotePrefix="0" xfId="0">
      <alignment horizontal="left"/>
    </xf>
    <xf numFmtId="0" fontId="2" fillId="9" borderId="7" applyAlignment="1" pivotButton="0" quotePrefix="0" xfId="0">
      <alignment horizontal="left"/>
    </xf>
    <xf numFmtId="0" fontId="2" fillId="9" borderId="16" applyAlignment="1" pivotButton="0" quotePrefix="0" xfId="0">
      <alignment horizontal="left"/>
    </xf>
    <xf numFmtId="9" fontId="15" fillId="0" borderId="21" applyAlignment="1" pivotButton="0" quotePrefix="0" xfId="0">
      <alignment horizontal="left" vertical="center"/>
    </xf>
    <xf numFmtId="21" fontId="15" fillId="0" borderId="21" applyAlignment="1" pivotButton="0" quotePrefix="0" xfId="0">
      <alignment horizontal="left" vertical="center"/>
    </xf>
    <xf numFmtId="1" fontId="0" fillId="0" borderId="1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49" fontId="0" fillId="0" borderId="2" applyAlignment="1" pivotButton="0" quotePrefix="0" xfId="0">
      <alignment horizontal="right"/>
    </xf>
    <xf numFmtId="0" fontId="3" fillId="8" borderId="5" applyAlignment="1" pivotButton="0" quotePrefix="0" xfId="0">
      <alignment horizontal="center"/>
    </xf>
    <xf numFmtId="0" fontId="1" fillId="14" borderId="1" applyAlignment="1" pivotButton="0" quotePrefix="0" xfId="0">
      <alignment vertical="center"/>
    </xf>
    <xf numFmtId="165" fontId="1" fillId="14" borderId="1" applyAlignment="1" pivotButton="0" quotePrefix="0" xfId="0">
      <alignment vertical="center"/>
    </xf>
    <xf numFmtId="165" fontId="0" fillId="0" borderId="0" pivotButton="0" quotePrefix="0" xfId="0"/>
    <xf numFmtId="0" fontId="0" fillId="0" borderId="0" applyAlignment="1" pivotButton="0" quotePrefix="0" xfId="0">
      <alignment horizontal="right"/>
    </xf>
    <xf numFmtId="49" fontId="15" fillId="0" borderId="21" applyAlignment="1" pivotButton="0" quotePrefix="0" xfId="0">
      <alignment horizontal="left" vertical="center"/>
    </xf>
    <xf numFmtId="0" fontId="15" fillId="0" borderId="21" applyAlignment="1" pivotButton="0" quotePrefix="0" xfId="0">
      <alignment horizontal="left" vertical="center"/>
    </xf>
    <xf numFmtId="0" fontId="0" fillId="0" borderId="10" pivotButton="0" quotePrefix="0" xfId="0"/>
    <xf numFmtId="0" fontId="15" fillId="0" borderId="21" applyAlignment="1" pivotButton="0" quotePrefix="0" xfId="0">
      <alignment horizontal="right" vertical="center"/>
    </xf>
    <xf numFmtId="9" fontId="15" fillId="0" borderId="21" applyAlignment="1" pivotButton="0" quotePrefix="0" xfId="0">
      <alignment horizontal="right" vertical="center"/>
    </xf>
    <xf numFmtId="165" fontId="15" fillId="0" borderId="21" applyAlignment="1" pivotButton="0" quotePrefix="0" xfId="0">
      <alignment horizontal="right" vertical="center"/>
    </xf>
    <xf numFmtId="21" fontId="15" fillId="0" borderId="21" applyAlignment="1" pivotButton="0" quotePrefix="0" xfId="0">
      <alignment horizontal="right" vertical="center"/>
    </xf>
    <xf numFmtId="165" fontId="4" fillId="0" borderId="21" applyAlignment="1" pivotButton="0" quotePrefix="0" xfId="0">
      <alignment horizontal="left" vertical="center"/>
    </xf>
    <xf numFmtId="0" fontId="4" fillId="0" borderId="21" applyAlignment="1" pivotButton="0" quotePrefix="0" xfId="0">
      <alignment horizontal="center" vertical="center"/>
    </xf>
    <xf numFmtId="0" fontId="6" fillId="3" borderId="11" applyAlignment="1" pivotButton="0" quotePrefix="0" xfId="0">
      <alignment horizontal="center" wrapText="1"/>
    </xf>
    <xf numFmtId="0" fontId="1" fillId="0" borderId="0" pivotButton="0" quotePrefix="0" xfId="17"/>
    <xf numFmtId="49" fontId="3" fillId="13" borderId="9" applyAlignment="1" pivotButton="0" quotePrefix="0" xfId="0">
      <alignment horizontal="left"/>
    </xf>
    <xf numFmtId="1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wrapText="1"/>
    </xf>
    <xf numFmtId="1" fontId="2" fillId="0" borderId="0" applyAlignment="1" pivotButton="0" quotePrefix="0" xfId="0">
      <alignment horizontal="center" wrapText="1"/>
    </xf>
    <xf numFmtId="9" fontId="2" fillId="0" borderId="0" applyAlignment="1" pivotButton="0" quotePrefix="0" xfId="0">
      <alignment horizontal="center" vertical="center" wrapText="1"/>
    </xf>
    <xf numFmtId="9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 wrapText="1"/>
    </xf>
    <xf numFmtId="9" fontId="2" fillId="0" borderId="2" applyAlignment="1" pivotButton="0" quotePrefix="0" xfId="0">
      <alignment horizontal="center" vertical="center" wrapText="1"/>
    </xf>
    <xf numFmtId="0" fontId="5" fillId="5" borderId="1" pivotButton="0" quotePrefix="0" xfId="0"/>
    <xf numFmtId="49" fontId="2" fillId="19" borderId="27" pivotButton="0" quotePrefix="0" xfId="0"/>
    <xf numFmtId="0" fontId="5" fillId="2" borderId="1" applyAlignment="1" pivotButton="0" quotePrefix="0" xfId="0">
      <alignment horizontal="center"/>
    </xf>
    <xf numFmtId="0" fontId="2" fillId="2" borderId="1" pivotButton="0" quotePrefix="0" xfId="0"/>
    <xf numFmtId="9" fontId="2" fillId="2" borderId="1" pivotButton="0" quotePrefix="0" xfId="0"/>
    <xf numFmtId="0" fontId="2" fillId="3" borderId="1" pivotButton="0" quotePrefix="0" xfId="0"/>
    <xf numFmtId="9" fontId="2" fillId="3" borderId="1" pivotButton="0" quotePrefix="0" xfId="0"/>
    <xf numFmtId="0" fontId="2" fillId="10" borderId="1" pivotButton="0" quotePrefix="0" xfId="0"/>
    <xf numFmtId="9" fontId="2" fillId="10" borderId="1" pivotButton="0" quotePrefix="0" xfId="0"/>
    <xf numFmtId="0" fontId="5" fillId="5" borderId="3" pivotButton="0" quotePrefix="0" xfId="0"/>
    <xf numFmtId="49" fontId="2" fillId="19" borderId="1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10" applyAlignment="1" pivotButton="0" quotePrefix="0" xfId="0">
      <alignment horizontal="center"/>
    </xf>
    <xf numFmtId="49" fontId="2" fillId="9" borderId="1" applyAlignment="1" pivotButton="0" quotePrefix="0" xfId="0">
      <alignment horizontal="center" vertical="center"/>
    </xf>
    <xf numFmtId="49" fontId="5" fillId="2" borderId="1" applyAlignment="1" pivotButton="0" quotePrefix="0" xfId="0">
      <alignment horizontal="center" vertical="center"/>
    </xf>
    <xf numFmtId="21" fontId="0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right"/>
    </xf>
    <xf numFmtId="0" fontId="5" fillId="3" borderId="1" applyAlignment="1" pivotButton="0" quotePrefix="0" xfId="0">
      <alignment horizontal="right"/>
    </xf>
    <xf numFmtId="9" fontId="5" fillId="3" borderId="1" applyAlignment="1" pivotButton="0" quotePrefix="0" xfId="0">
      <alignment horizontal="right"/>
    </xf>
    <xf numFmtId="0" fontId="5" fillId="4" borderId="1" applyAlignment="1" pivotButton="0" quotePrefix="0" xfId="0">
      <alignment horizontal="right"/>
    </xf>
    <xf numFmtId="9" fontId="5" fillId="4" borderId="1" applyAlignment="1" pivotButton="0" quotePrefix="0" xfId="0">
      <alignment horizontal="right"/>
    </xf>
    <xf numFmtId="0" fontId="5" fillId="5" borderId="1" applyAlignment="1" pivotButton="0" quotePrefix="0" xfId="0">
      <alignment horizontal="right"/>
    </xf>
    <xf numFmtId="9" fontId="5" fillId="5" borderId="1" applyAlignment="1" pivotButton="0" quotePrefix="0" xfId="0">
      <alignment horizontal="right"/>
    </xf>
    <xf numFmtId="0" fontId="5" fillId="6" borderId="1" applyAlignment="1" pivotButton="0" quotePrefix="0" xfId="0">
      <alignment horizontal="right"/>
    </xf>
    <xf numFmtId="9" fontId="5" fillId="6" borderId="1" applyAlignment="1" pivotButton="0" quotePrefix="0" xfId="0">
      <alignment horizontal="right"/>
    </xf>
    <xf numFmtId="0" fontId="5" fillId="3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5" fillId="5" borderId="3" applyAlignment="1" pivotButton="0" quotePrefix="0" xfId="0">
      <alignment horizontal="center"/>
    </xf>
    <xf numFmtId="0" fontId="5" fillId="6" borderId="3" applyAlignment="1" pivotButton="0" quotePrefix="0" xfId="0">
      <alignment horizontal="center"/>
    </xf>
    <xf numFmtId="21" fontId="2" fillId="10" borderId="1" pivotButton="0" quotePrefix="0" xfId="0"/>
    <xf numFmtId="0" fontId="0" fillId="0" borderId="1" pivotButton="0" quotePrefix="0" xfId="0"/>
    <xf numFmtId="0" fontId="16" fillId="0" borderId="31" applyAlignment="1" pivotButton="0" quotePrefix="0" xfId="0">
      <alignment horizontal="left" vertical="center"/>
    </xf>
    <xf numFmtId="21" fontId="16" fillId="0" borderId="31" applyAlignment="1" pivotButton="0" quotePrefix="0" xfId="0">
      <alignment horizontal="left" vertical="center"/>
    </xf>
    <xf numFmtId="9" fontId="16" fillId="0" borderId="31" applyAlignment="1" pivotButton="0" quotePrefix="0" xfId="0">
      <alignment horizontal="left" vertical="center"/>
    </xf>
    <xf numFmtId="49" fontId="16" fillId="0" borderId="31" applyAlignment="1" pivotButton="0" quotePrefix="0" xfId="0">
      <alignment horizontal="left" vertical="center"/>
    </xf>
    <xf numFmtId="165" fontId="16" fillId="0" borderId="31" applyAlignment="1" pivotButton="0" quotePrefix="0" xfId="0">
      <alignment horizontal="left" vertical="center"/>
    </xf>
    <xf numFmtId="164" fontId="11" fillId="20" borderId="20" applyAlignment="1" pivotButton="0" quotePrefix="0" xfId="0">
      <alignment horizontal="center" vertical="center"/>
    </xf>
    <xf numFmtId="0" fontId="0" fillId="0" borderId="28" pivotButton="0" quotePrefix="0" xfId="0"/>
    <xf numFmtId="0" fontId="2" fillId="9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2" fillId="11" borderId="5" applyAlignment="1" pivotButton="0" quotePrefix="0" xfId="0">
      <alignment horizontal="center" vertical="center"/>
    </xf>
    <xf numFmtId="0" fontId="2" fillId="12" borderId="5" applyAlignment="1" pivotButton="0" quotePrefix="0" xfId="0">
      <alignment horizontal="center" vertical="center"/>
    </xf>
    <xf numFmtId="0" fontId="2" fillId="17" borderId="5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wrapText="1"/>
    </xf>
    <xf numFmtId="0" fontId="0" fillId="0" borderId="30" pivotButton="0" quotePrefix="0" xfId="0"/>
    <xf numFmtId="0" fontId="0" fillId="0" borderId="26" pivotButton="0" quotePrefix="0" xfId="0"/>
    <xf numFmtId="0" fontId="2" fillId="6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16" fillId="0" borderId="31" applyAlignment="1" pivotButton="0" quotePrefix="0" xfId="0">
      <alignment horizontal="left" vertical="center"/>
    </xf>
    <xf numFmtId="0" fontId="0" fillId="0" borderId="32" pivotButton="0" quotePrefix="0" xfId="0"/>
    <xf numFmtId="0" fontId="0" fillId="0" borderId="33" pivotButton="0" quotePrefix="0" xfId="0"/>
    <xf numFmtId="0" fontId="2" fillId="6" borderId="3" applyAlignment="1" pivotButton="0" quotePrefix="0" xfId="0">
      <alignment horizontal="center"/>
    </xf>
    <xf numFmtId="0" fontId="0" fillId="0" borderId="24" pivotButton="0" quotePrefix="0" xfId="0"/>
    <xf numFmtId="0" fontId="2" fillId="3" borderId="3" applyAlignment="1" pivotButton="0" quotePrefix="0" xfId="0">
      <alignment horizontal="center"/>
    </xf>
    <xf numFmtId="0" fontId="0" fillId="0" borderId="29" pivotButton="0" quotePrefix="0" xfId="0"/>
    <xf numFmtId="0" fontId="2" fillId="4" borderId="3" applyAlignment="1" pivotButton="0" quotePrefix="0" xfId="0">
      <alignment horizontal="center"/>
    </xf>
    <xf numFmtId="49" fontId="2" fillId="2" borderId="1" applyAlignment="1" pivotButton="0" quotePrefix="0" xfId="0">
      <alignment horizontal="center"/>
    </xf>
    <xf numFmtId="0" fontId="0" fillId="0" borderId="1" pivotButton="0" quotePrefix="0" xfId="0"/>
    <xf numFmtId="0" fontId="2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0" fontId="2" fillId="12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3" fillId="13" borderId="19" pivotButton="0" quotePrefix="0" xfId="0"/>
    <xf numFmtId="0" fontId="2" fillId="3" borderId="17" applyAlignment="1" pivotButton="0" quotePrefix="0" xfId="0">
      <alignment horizontal="center"/>
    </xf>
    <xf numFmtId="0" fontId="2" fillId="3" borderId="11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wrapText="1"/>
    </xf>
    <xf numFmtId="0" fontId="2" fillId="3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3" borderId="18" applyAlignment="1" pivotButton="0" quotePrefix="0" xfId="0">
      <alignment horizontal="center" vertical="center"/>
    </xf>
    <xf numFmtId="1" fontId="2" fillId="3" borderId="18" applyAlignment="1" pivotButton="0" quotePrefix="0" xfId="0">
      <alignment horizontal="center" vertical="center"/>
    </xf>
    <xf numFmtId="10" fontId="2" fillId="3" borderId="11" applyAlignment="1" pivotButton="0" quotePrefix="0" xfId="0">
      <alignment horizontal="center" vertical="center"/>
    </xf>
    <xf numFmtId="9" fontId="2" fillId="11" borderId="19" applyAlignment="1" pivotButton="0" quotePrefix="0" xfId="0">
      <alignment horizontal="center" vertical="center" wrapText="1"/>
    </xf>
    <xf numFmtId="9" fontId="2" fillId="12" borderId="19" applyAlignment="1" pivotButton="0" quotePrefix="0" xfId="0">
      <alignment horizontal="center" vertical="center" wrapText="1"/>
    </xf>
    <xf numFmtId="9" fontId="2" fillId="9" borderId="19" applyAlignment="1" pivotButton="0" quotePrefix="0" xfId="0">
      <alignment horizontal="center" vertical="center" wrapText="1"/>
    </xf>
    <xf numFmtId="0" fontId="17" fillId="0" borderId="37" applyAlignment="1" pivotButton="0" quotePrefix="0" xfId="0">
      <alignment horizontal="left" vertical="center"/>
    </xf>
    <xf numFmtId="21" fontId="17" fillId="0" borderId="37" applyAlignment="1" pivotButton="0" quotePrefix="0" xfId="0">
      <alignment horizontal="left" vertical="center"/>
    </xf>
    <xf numFmtId="0" fontId="0" fillId="0" borderId="39" pivotButton="0" quotePrefix="0" xfId="0"/>
    <xf numFmtId="0" fontId="0" fillId="0" borderId="40" pivotButton="0" quotePrefix="0" xfId="0"/>
    <xf numFmtId="49" fontId="17" fillId="0" borderId="37" applyAlignment="1" pivotButton="0" quotePrefix="0" xfId="0">
      <alignment horizontal="left" vertical="center"/>
    </xf>
    <xf numFmtId="9" fontId="17" fillId="0" borderId="37" applyAlignment="1" pivotButton="0" quotePrefix="0" xfId="0">
      <alignment horizontal="left" vertical="center"/>
    </xf>
    <xf numFmtId="165" fontId="17" fillId="0" borderId="37" applyAlignment="1" pivotButton="0" quotePrefix="0" xfId="0">
      <alignment horizontal="left" vertical="center"/>
    </xf>
  </cellXfs>
  <cellStyles count="26">
    <cellStyle name="Normal" xfId="0" builtinId="0"/>
    <cellStyle name="Normal 2" xfId="1"/>
    <cellStyle name="Normal_Sheet1" xfId="2"/>
    <cellStyle name="Normal 2 2" xfId="3"/>
    <cellStyle name="Normal 2 2 2" xfId="4"/>
    <cellStyle name="Normal 2 3" xfId="5"/>
    <cellStyle name="Normal 2 2 3" xfId="6"/>
    <cellStyle name="Normal 2 4" xfId="7"/>
    <cellStyle name="Normal 2 2 4" xfId="8"/>
    <cellStyle name="Normal 2 2 2 2" xfId="9"/>
    <cellStyle name="Normal 2 2 2 2 2" xfId="10"/>
    <cellStyle name="Normal 2 5" xfId="11"/>
    <cellStyle name="Normal 2 2 5" xfId="12"/>
    <cellStyle name="Normal 2 2 2 3" xfId="13"/>
    <cellStyle name="Normal 2 2 2 2 3" xfId="14"/>
    <cellStyle name="Normal 2 2 2 2 2 2" xfId="15"/>
    <cellStyle name="Normal 2 2 2 2 2 2 2" xfId="16"/>
    <cellStyle name="Normal_Sheet1 2" xfId="17"/>
    <cellStyle name="Normal 2 6" xfId="18"/>
    <cellStyle name="Normal 2 2 6" xfId="19"/>
    <cellStyle name="Normal 2 2 2 4" xfId="20"/>
    <cellStyle name="Normal 2 2 2 2 4" xfId="21"/>
    <cellStyle name="Normal 2 2 2 2 2 3" xfId="22"/>
    <cellStyle name="Normal 2 2 2 2 2 2 3" xfId="23"/>
    <cellStyle name="Normal 2 2 2 2 2 2 2 2" xfId="24"/>
    <cellStyle name="Normal 2 2 2 2 2 2 2 2 2" xfId="25"/>
  </cellStyles>
  <dxfs count="919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2"/>
  <sheetViews>
    <sheetView tabSelected="1" zoomScale="90" zoomScaleNormal="90" workbookViewId="0">
      <pane xSplit="21960" topLeftCell="W1" activePane="topLeft" state="split"/>
      <selection activeCell="B5" sqref="B5"/>
      <selection pane="topRight" activeCell="V31" sqref="V31"/>
    </sheetView>
  </sheetViews>
  <sheetFormatPr baseColWidth="8" defaultRowHeight="15" outlineLevelCol="0"/>
  <cols>
    <col width="16.140625" bestFit="1" customWidth="1" style="51" min="2" max="2"/>
    <col width="21" bestFit="1" customWidth="1" style="129" min="3" max="3"/>
    <col width="8.42578125" customWidth="1" style="129" min="4" max="4"/>
    <col width="8.7109375" bestFit="1" customWidth="1" style="4" min="5" max="5"/>
    <col width="10.42578125" bestFit="1" customWidth="1" style="129" min="6" max="6"/>
    <col width="11.85546875" bestFit="1" customWidth="1" style="129" min="7" max="7"/>
    <col width="9.28515625" bestFit="1" customWidth="1" style="96" min="8" max="9"/>
    <col width="9.28515625" bestFit="1" customWidth="1" style="129" min="10" max="10"/>
    <col width="11.85546875" bestFit="1" customWidth="1" style="129" min="11" max="11"/>
    <col width="9.28515625" bestFit="1" customWidth="1" style="4" min="12" max="12"/>
    <col width="9.28515625" bestFit="1" customWidth="1" style="129" min="13" max="13"/>
    <col width="11.140625" customWidth="1" style="4" min="14" max="14"/>
    <col width="11.28515625" customWidth="1" style="129" min="15" max="15"/>
    <col width="7.140625" customWidth="1" style="4" min="16" max="16"/>
    <col width="7.85546875" customWidth="1" style="129" min="17" max="17"/>
    <col width="9" customWidth="1" style="4" min="18" max="18"/>
    <col width="8" customWidth="1" style="129" min="19" max="19"/>
    <col width="9.28515625" bestFit="1" customWidth="1" style="129" min="20" max="20"/>
    <col width="11.85546875" bestFit="1" customWidth="1" style="129" min="21" max="21"/>
    <col width="9.28515625" bestFit="1" customWidth="1" style="4" min="22" max="22"/>
    <col width="9.28515625" bestFit="1" customWidth="1" style="129" min="23" max="23"/>
    <col width="11.42578125" customWidth="1" style="4" min="24" max="24"/>
    <col width="10.85546875" customWidth="1" style="129" min="25" max="25"/>
    <col width="9.140625" customWidth="1" style="4" min="26" max="26"/>
    <col width="10.7109375" customWidth="1" style="129" min="34" max="35"/>
  </cols>
  <sheetData>
    <row r="1">
      <c r="A1" s="3" t="n"/>
      <c r="B1" s="52" t="inlineStr">
        <is>
          <t>Month</t>
        </is>
      </c>
      <c r="C1" s="16" t="n">
        <v>44986</v>
      </c>
      <c r="E1" s="12" t="n"/>
      <c r="F1" s="3" t="n"/>
      <c r="G1" s="3" t="n"/>
      <c r="H1" s="13" t="n"/>
      <c r="I1" s="13" t="n"/>
      <c r="J1" s="3" t="n"/>
      <c r="K1" s="3" t="n"/>
      <c r="L1" s="12" t="n"/>
      <c r="M1" s="3" t="n"/>
      <c r="N1" s="12" t="n"/>
      <c r="O1" s="3" t="n"/>
      <c r="P1" s="12" t="n"/>
      <c r="Q1" s="3" t="n"/>
      <c r="R1" s="12" t="n"/>
      <c r="S1" s="3" t="n"/>
      <c r="T1" s="3" t="n"/>
      <c r="U1" s="3" t="n"/>
      <c r="V1" s="12" t="n"/>
      <c r="W1" s="3" t="n"/>
      <c r="X1" s="12" t="n"/>
      <c r="Y1" s="3" t="n"/>
      <c r="Z1" s="12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</row>
    <row r="2">
      <c r="A2" s="3" t="n"/>
      <c r="B2" s="53" t="n"/>
      <c r="C2" s="3" t="n"/>
      <c r="D2" s="3" t="n"/>
      <c r="E2" s="12" t="n"/>
      <c r="F2" s="3" t="n"/>
      <c r="G2" s="3" t="n"/>
      <c r="H2" s="13" t="n"/>
      <c r="I2" s="13" t="n"/>
      <c r="J2" s="3" t="n"/>
      <c r="K2" s="3" t="n"/>
      <c r="L2" s="12" t="n"/>
      <c r="M2" s="3" t="n"/>
      <c r="N2" s="12" t="n"/>
      <c r="O2" s="3" t="n"/>
      <c r="P2" s="12" t="n"/>
      <c r="Q2" s="3" t="n"/>
      <c r="R2" s="12" t="n"/>
      <c r="S2" s="3" t="n"/>
      <c r="T2" s="3" t="n"/>
      <c r="U2" s="3" t="n"/>
      <c r="V2" s="12" t="n"/>
      <c r="W2" s="3" t="n"/>
      <c r="X2" s="12" t="n"/>
      <c r="Y2" s="3" t="n"/>
      <c r="Z2" s="12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</row>
    <row r="3" ht="23.25" customHeight="1" s="129" thickBot="1">
      <c r="A3" s="3" t="n"/>
      <c r="B3" s="53" t="n"/>
      <c r="C3" s="3" t="n"/>
      <c r="D3" s="3" t="n"/>
      <c r="E3" s="12" t="n"/>
      <c r="F3" s="3" t="n"/>
      <c r="G3" s="3" t="n"/>
      <c r="H3" s="13" t="n"/>
      <c r="I3" s="13" t="n"/>
      <c r="J3" s="3" t="n"/>
      <c r="K3" s="3" t="n"/>
      <c r="L3" s="12" t="n"/>
      <c r="M3" s="3" t="n"/>
      <c r="N3" s="12" t="n"/>
      <c r="O3" s="3" t="n"/>
      <c r="P3" s="12" t="n"/>
      <c r="Q3" s="3" t="n"/>
      <c r="R3" s="12" t="n"/>
      <c r="S3" s="3" t="n"/>
      <c r="T3" s="3" t="n"/>
      <c r="U3" s="3" t="n"/>
      <c r="V3" s="12" t="n"/>
      <c r="W3" s="3" t="n"/>
      <c r="X3" s="12" t="n"/>
      <c r="Y3" s="3" t="n"/>
      <c r="Z3" s="12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</row>
    <row r="4" ht="29.45" customHeight="1" s="129" thickBot="1">
      <c r="A4" s="3" t="n"/>
      <c r="B4" s="54" t="inlineStr">
        <is>
          <t>Order Summary - Daily</t>
        </is>
      </c>
      <c r="C4" s="41" t="n"/>
      <c r="D4" s="169" t="inlineStr">
        <is>
          <t>Total</t>
        </is>
      </c>
      <c r="E4" s="165" t="n"/>
      <c r="F4" s="165" t="n"/>
      <c r="G4" s="166" t="n"/>
      <c r="H4" s="167" t="inlineStr">
        <is>
          <t>Calix</t>
        </is>
      </c>
      <c r="I4" s="165" t="n"/>
      <c r="J4" s="165" t="n"/>
      <c r="K4" s="165" t="n"/>
      <c r="L4" s="165" t="n"/>
      <c r="M4" s="165" t="n"/>
      <c r="N4" s="165" t="n"/>
      <c r="O4" s="165" t="n"/>
      <c r="P4" s="165" t="n"/>
      <c r="Q4" s="166" t="n"/>
      <c r="R4" s="168" t="inlineStr">
        <is>
          <t>Adtran</t>
        </is>
      </c>
      <c r="S4" s="165" t="n"/>
      <c r="T4" s="165" t="n"/>
      <c r="U4" s="165" t="n"/>
      <c r="V4" s="165" t="n"/>
      <c r="W4" s="165" t="n"/>
      <c r="X4" s="165" t="n"/>
      <c r="Y4" s="165" t="n"/>
      <c r="Z4" s="165" t="n"/>
      <c r="AA4" s="166" t="n"/>
      <c r="AB4" s="164" t="inlineStr">
        <is>
          <t>Tellabs</t>
        </is>
      </c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6" t="n"/>
      <c r="AL4" s="3" t="n"/>
    </row>
    <row r="5" ht="50.25" customFormat="1" customHeight="1" s="130" thickBot="1">
      <c r="A5" s="7" t="n"/>
      <c r="B5" s="55" t="inlineStr">
        <is>
          <t>Date</t>
        </is>
      </c>
      <c r="C5" s="31" t="inlineStr">
        <is>
          <t>Order Type</t>
        </is>
      </c>
      <c r="D5" s="8" t="inlineStr">
        <is>
          <t>TotalSO#</t>
        </is>
      </c>
      <c r="E5" s="23" t="inlineStr">
        <is>
          <t>Success#</t>
        </is>
      </c>
      <c r="F5" s="24" t="inlineStr">
        <is>
          <t>Success%</t>
        </is>
      </c>
      <c r="G5" s="32" t="inlineStr">
        <is>
          <t>Success% 
(w/o DE+ CE)</t>
        </is>
      </c>
      <c r="H5" s="8" t="inlineStr">
        <is>
          <t>Total 
SO#</t>
        </is>
      </c>
      <c r="I5" s="24" t="inlineStr">
        <is>
          <t>Success #</t>
        </is>
      </c>
      <c r="J5" s="8" t="inlineStr">
        <is>
          <t>Success%</t>
        </is>
      </c>
      <c r="K5" s="25" t="inlineStr">
        <is>
          <t>Success% 
(w/o DE+ CE)</t>
        </is>
      </c>
      <c r="L5" s="8" t="inlineStr">
        <is>
          <t>CommError#</t>
        </is>
      </c>
      <c r="M5" s="8" t="inlineStr">
        <is>
          <t>CommError%</t>
        </is>
      </c>
      <c r="N5" s="8" t="inlineStr">
        <is>
          <t>DataError#</t>
        </is>
      </c>
      <c r="O5" s="8" t="inlineStr">
        <is>
          <t>DataError%</t>
        </is>
      </c>
      <c r="P5" s="26" t="inlineStr">
        <is>
          <t>Failure#</t>
        </is>
      </c>
      <c r="Q5" s="8" t="inlineStr">
        <is>
          <t>Failure%</t>
        </is>
      </c>
      <c r="R5" s="26" t="inlineStr">
        <is>
          <t>Total 
SO#</t>
        </is>
      </c>
      <c r="S5" s="24" t="inlineStr">
        <is>
          <t>Success#</t>
        </is>
      </c>
      <c r="T5" s="8" t="inlineStr">
        <is>
          <t>Success%</t>
        </is>
      </c>
      <c r="U5" s="25" t="inlineStr">
        <is>
          <t>Success% 
(w/o DE+ CE)</t>
        </is>
      </c>
      <c r="V5" s="8" t="inlineStr">
        <is>
          <t>CommError#</t>
        </is>
      </c>
      <c r="W5" s="8" t="inlineStr">
        <is>
          <t>CommError%</t>
        </is>
      </c>
      <c r="X5" s="8" t="inlineStr">
        <is>
          <t>DataError#</t>
        </is>
      </c>
      <c r="Y5" s="8" t="inlineStr">
        <is>
          <t>DataError%</t>
        </is>
      </c>
      <c r="Z5" s="26" t="inlineStr">
        <is>
          <t>Failure#</t>
        </is>
      </c>
      <c r="AA5" s="8" t="inlineStr">
        <is>
          <t>Failure%</t>
        </is>
      </c>
      <c r="AB5" s="22" t="inlineStr">
        <is>
          <t>TotalSO#</t>
        </is>
      </c>
      <c r="AC5" s="24" t="inlineStr">
        <is>
          <t>Success#</t>
        </is>
      </c>
      <c r="AD5" s="8" t="inlineStr">
        <is>
          <t>Success%</t>
        </is>
      </c>
      <c r="AE5" s="25" t="inlineStr">
        <is>
          <t>Success% 
(w/o DE+ CE)</t>
        </is>
      </c>
      <c r="AF5" s="8" t="inlineStr">
        <is>
          <t>CommError#</t>
        </is>
      </c>
      <c r="AG5" s="8" t="inlineStr">
        <is>
          <t>CommError%</t>
        </is>
      </c>
      <c r="AH5" s="8" t="inlineStr">
        <is>
          <t>DataError#</t>
        </is>
      </c>
      <c r="AI5" s="8" t="inlineStr">
        <is>
          <t>DataError%</t>
        </is>
      </c>
      <c r="AJ5" s="8" t="inlineStr">
        <is>
          <t>Failure#</t>
        </is>
      </c>
      <c r="AK5" s="8" t="inlineStr">
        <is>
          <t>Failure%</t>
        </is>
      </c>
      <c r="AL5" s="3" t="n"/>
    </row>
    <row r="6" ht="15.6" customHeight="1" s="129">
      <c r="A6" s="57" t="n"/>
      <c r="B6" s="162" t="inlineStr">
        <is>
          <t>03-01-2023</t>
        </is>
      </c>
      <c r="C6" s="58" t="inlineStr">
        <is>
          <t>Add/Delete/IS/OOS</t>
        </is>
      </c>
      <c r="D6" s="99" t="n">
        <v>36</v>
      </c>
      <c r="E6" t="n">
        <v>15</v>
      </c>
      <c r="F6" s="90" t="inlineStr">
        <is>
          <t>42%</t>
        </is>
      </c>
      <c r="G6" s="90" t="inlineStr">
        <is>
          <t>100%</t>
        </is>
      </c>
      <c r="H6" s="87" t="n">
        <v>21</v>
      </c>
      <c r="I6" s="88" t="n">
        <v>10</v>
      </c>
      <c r="J6" s="90" t="inlineStr">
        <is>
          <t>48%</t>
        </is>
      </c>
      <c r="K6" s="90" t="inlineStr">
        <is>
          <t>100%</t>
        </is>
      </c>
      <c r="L6" s="88" t="n">
        <v>6</v>
      </c>
      <c r="M6" s="90" t="inlineStr">
        <is>
          <t>29%</t>
        </is>
      </c>
      <c r="N6" s="88" t="n">
        <v>5</v>
      </c>
      <c r="O6" s="90" t="inlineStr">
        <is>
          <t>24%</t>
        </is>
      </c>
      <c r="P6" s="88" t="n">
        <v>0</v>
      </c>
      <c r="Q6" s="91" t="inlineStr">
        <is>
          <t>0%</t>
        </is>
      </c>
      <c r="R6" s="88" t="n">
        <v>9</v>
      </c>
      <c r="S6" s="96" t="n">
        <v>1</v>
      </c>
      <c r="T6" s="90" t="inlineStr">
        <is>
          <t>11%</t>
        </is>
      </c>
      <c r="U6" s="90" t="inlineStr">
        <is>
          <t>100%</t>
        </is>
      </c>
      <c r="V6" s="88" t="n">
        <v>5</v>
      </c>
      <c r="W6" s="90" t="inlineStr">
        <is>
          <t>56%</t>
        </is>
      </c>
      <c r="X6" s="88" t="n">
        <v>3</v>
      </c>
      <c r="Y6" s="90" t="inlineStr">
        <is>
          <t>33%</t>
        </is>
      </c>
      <c r="Z6" s="88" t="n">
        <v>0</v>
      </c>
      <c r="AA6" s="90" t="inlineStr">
        <is>
          <t>0%</t>
        </is>
      </c>
      <c r="AB6" s="89" t="n">
        <v>6</v>
      </c>
      <c r="AC6" s="96" t="n">
        <v>4</v>
      </c>
      <c r="AD6" s="90" t="inlineStr">
        <is>
          <t>67%</t>
        </is>
      </c>
      <c r="AE6" s="90" t="inlineStr">
        <is>
          <t>100%</t>
        </is>
      </c>
      <c r="AF6" s="96" t="n">
        <v>1</v>
      </c>
      <c r="AG6" s="90" t="inlineStr">
        <is>
          <t>17%</t>
        </is>
      </c>
      <c r="AH6" s="96" t="n">
        <v>1</v>
      </c>
      <c r="AI6" s="90" t="inlineStr">
        <is>
          <t>17%</t>
        </is>
      </c>
      <c r="AJ6" s="96" t="n">
        <v>0</v>
      </c>
      <c r="AK6" s="91" t="inlineStr">
        <is>
          <t>0%</t>
        </is>
      </c>
      <c r="AL6" s="57" t="n"/>
    </row>
    <row r="7" ht="16.15" customHeight="1" s="129" thickBot="1">
      <c r="A7" s="57" t="n"/>
      <c r="B7" s="163" t="n"/>
      <c r="C7" s="60" t="inlineStr">
        <is>
          <t>Change</t>
        </is>
      </c>
      <c r="D7" s="99" t="n">
        <v>19</v>
      </c>
      <c r="E7" t="n">
        <v>6</v>
      </c>
      <c r="F7" s="90" t="inlineStr">
        <is>
          <t>32%</t>
        </is>
      </c>
      <c r="G7" s="90" t="inlineStr">
        <is>
          <t>100%</t>
        </is>
      </c>
      <c r="H7" s="87" t="n">
        <v>9</v>
      </c>
      <c r="I7" s="88" t="n">
        <v>3</v>
      </c>
      <c r="J7" s="90" t="inlineStr">
        <is>
          <t>33%</t>
        </is>
      </c>
      <c r="K7" s="90" t="inlineStr">
        <is>
          <t>100%</t>
        </is>
      </c>
      <c r="L7" s="88" t="n">
        <v>1</v>
      </c>
      <c r="M7" s="90" t="inlineStr">
        <is>
          <t>11%</t>
        </is>
      </c>
      <c r="N7" s="88" t="n">
        <v>5</v>
      </c>
      <c r="O7" s="90" t="inlineStr">
        <is>
          <t>56%</t>
        </is>
      </c>
      <c r="P7" s="88" t="n">
        <v>0</v>
      </c>
      <c r="Q7" s="91" t="inlineStr">
        <is>
          <t>0%</t>
        </is>
      </c>
      <c r="R7" s="88" t="n">
        <v>8</v>
      </c>
      <c r="S7" s="96" t="n">
        <v>2</v>
      </c>
      <c r="T7" s="90" t="inlineStr">
        <is>
          <t>25%</t>
        </is>
      </c>
      <c r="U7" s="90" t="inlineStr">
        <is>
          <t>100%</t>
        </is>
      </c>
      <c r="V7" s="88" t="n">
        <v>0</v>
      </c>
      <c r="W7" s="90" t="inlineStr">
        <is>
          <t>0%</t>
        </is>
      </c>
      <c r="X7" s="88" t="n">
        <v>6</v>
      </c>
      <c r="Y7" s="90" t="inlineStr">
        <is>
          <t>75%</t>
        </is>
      </c>
      <c r="Z7" s="88" t="n">
        <v>0</v>
      </c>
      <c r="AA7" s="90" t="inlineStr">
        <is>
          <t>0%</t>
        </is>
      </c>
      <c r="AB7" s="89" t="n">
        <v>2</v>
      </c>
      <c r="AC7" s="96" t="n">
        <v>1</v>
      </c>
      <c r="AD7" s="90" t="inlineStr">
        <is>
          <t>50%</t>
        </is>
      </c>
      <c r="AE7" s="90" t="inlineStr">
        <is>
          <t>100%</t>
        </is>
      </c>
      <c r="AF7" s="96" t="n">
        <v>0</v>
      </c>
      <c r="AG7" s="90" t="inlineStr">
        <is>
          <t>0%</t>
        </is>
      </c>
      <c r="AH7" s="96" t="n">
        <v>1</v>
      </c>
      <c r="AI7" s="90" t="inlineStr">
        <is>
          <t>50%</t>
        </is>
      </c>
      <c r="AJ7" s="96" t="n">
        <v>0</v>
      </c>
      <c r="AK7" s="91" t="inlineStr">
        <is>
          <t>0%</t>
        </is>
      </c>
      <c r="AL7" s="57" t="n"/>
    </row>
    <row r="8" ht="15.6" customHeight="1" s="129">
      <c r="A8" s="57" t="n"/>
      <c r="B8" s="162" t="inlineStr">
        <is>
          <t>03-02-2023</t>
        </is>
      </c>
      <c r="C8" s="58" t="inlineStr">
        <is>
          <t>Add/Delete/IS/OOS</t>
        </is>
      </c>
      <c r="D8" s="99" t="n">
        <v>50</v>
      </c>
      <c r="E8" t="n">
        <v>19</v>
      </c>
      <c r="F8" s="90" t="inlineStr">
        <is>
          <t>38%</t>
        </is>
      </c>
      <c r="G8" s="90" t="inlineStr">
        <is>
          <t>100%</t>
        </is>
      </c>
      <c r="H8" s="87" t="n">
        <v>30</v>
      </c>
      <c r="I8" s="88" t="n">
        <v>11</v>
      </c>
      <c r="J8" s="90" t="inlineStr">
        <is>
          <t>37%</t>
        </is>
      </c>
      <c r="K8" s="90" t="inlineStr">
        <is>
          <t>100%</t>
        </is>
      </c>
      <c r="L8" s="88" t="n">
        <v>5</v>
      </c>
      <c r="M8" s="90" t="inlineStr">
        <is>
          <t>17%</t>
        </is>
      </c>
      <c r="N8" s="88" t="n">
        <v>14</v>
      </c>
      <c r="O8" s="90" t="inlineStr">
        <is>
          <t>47%</t>
        </is>
      </c>
      <c r="P8" s="88" t="n">
        <v>0</v>
      </c>
      <c r="Q8" s="91" t="inlineStr">
        <is>
          <t>0%</t>
        </is>
      </c>
      <c r="R8" s="88" t="n">
        <v>12</v>
      </c>
      <c r="S8" s="96" t="n">
        <v>3</v>
      </c>
      <c r="T8" s="90" t="inlineStr">
        <is>
          <t>25%</t>
        </is>
      </c>
      <c r="U8" s="90" t="inlineStr">
        <is>
          <t>100%</t>
        </is>
      </c>
      <c r="V8" s="88" t="n">
        <v>5</v>
      </c>
      <c r="W8" s="90" t="inlineStr">
        <is>
          <t>42%</t>
        </is>
      </c>
      <c r="X8" s="88" t="n">
        <v>4</v>
      </c>
      <c r="Y8" s="90" t="inlineStr">
        <is>
          <t>33%</t>
        </is>
      </c>
      <c r="Z8" s="88" t="n">
        <v>0</v>
      </c>
      <c r="AA8" s="90" t="inlineStr">
        <is>
          <t>0%</t>
        </is>
      </c>
      <c r="AB8" s="89" t="n">
        <v>8</v>
      </c>
      <c r="AC8" s="96" t="n">
        <v>5</v>
      </c>
      <c r="AD8" s="90" t="inlineStr">
        <is>
          <t>63%</t>
        </is>
      </c>
      <c r="AE8" s="90" t="inlineStr">
        <is>
          <t>100%</t>
        </is>
      </c>
      <c r="AF8" s="96" t="n">
        <v>1</v>
      </c>
      <c r="AG8" s="90" t="inlineStr">
        <is>
          <t>13%</t>
        </is>
      </c>
      <c r="AH8" s="96" t="n">
        <v>2</v>
      </c>
      <c r="AI8" s="90" t="inlineStr">
        <is>
          <t>25%</t>
        </is>
      </c>
      <c r="AJ8" s="96" t="n">
        <v>0</v>
      </c>
      <c r="AK8" s="91" t="inlineStr">
        <is>
          <t>0%</t>
        </is>
      </c>
      <c r="AL8" s="57" t="n"/>
    </row>
    <row r="9" ht="16.15" customHeight="1" s="129" thickBot="1">
      <c r="A9" s="57" t="n"/>
      <c r="B9" s="163" t="n"/>
      <c r="C9" s="60" t="inlineStr">
        <is>
          <t>Change</t>
        </is>
      </c>
      <c r="D9" s="99" t="n">
        <v>20</v>
      </c>
      <c r="E9" t="n">
        <v>4</v>
      </c>
      <c r="F9" s="90" t="inlineStr">
        <is>
          <t>20%</t>
        </is>
      </c>
      <c r="G9" s="90" t="inlineStr">
        <is>
          <t>100%</t>
        </is>
      </c>
      <c r="H9" s="87" t="n">
        <v>9</v>
      </c>
      <c r="I9" s="88" t="n">
        <v>2</v>
      </c>
      <c r="J9" s="90" t="inlineStr">
        <is>
          <t>22%</t>
        </is>
      </c>
      <c r="K9" s="90" t="inlineStr">
        <is>
          <t>100%</t>
        </is>
      </c>
      <c r="L9" s="88" t="n">
        <v>3</v>
      </c>
      <c r="M9" s="90" t="inlineStr">
        <is>
          <t>33%</t>
        </is>
      </c>
      <c r="N9" s="88" t="n">
        <v>4</v>
      </c>
      <c r="O9" s="90" t="inlineStr">
        <is>
          <t>44%</t>
        </is>
      </c>
      <c r="P9" s="88" t="n">
        <v>0</v>
      </c>
      <c r="Q9" s="91" t="inlineStr">
        <is>
          <t>0%</t>
        </is>
      </c>
      <c r="R9" s="88" t="n">
        <v>10</v>
      </c>
      <c r="S9" s="96" t="n">
        <v>2</v>
      </c>
      <c r="T9" s="90" t="inlineStr">
        <is>
          <t>20%</t>
        </is>
      </c>
      <c r="U9" s="90" t="inlineStr">
        <is>
          <t>100%</t>
        </is>
      </c>
      <c r="V9" s="88" t="n">
        <v>1</v>
      </c>
      <c r="W9" s="90" t="inlineStr">
        <is>
          <t>10%</t>
        </is>
      </c>
      <c r="X9" s="88" t="n">
        <v>7</v>
      </c>
      <c r="Y9" s="90" t="inlineStr">
        <is>
          <t>70%</t>
        </is>
      </c>
      <c r="Z9" s="88" t="n">
        <v>0</v>
      </c>
      <c r="AA9" s="90" t="inlineStr">
        <is>
          <t>0%</t>
        </is>
      </c>
      <c r="AB9" s="89" t="n">
        <v>1</v>
      </c>
      <c r="AC9" s="96" t="n">
        <v>0</v>
      </c>
      <c r="AD9" s="90" t="inlineStr">
        <is>
          <t>0%</t>
        </is>
      </c>
      <c r="AE9" s="90" t="inlineStr">
        <is>
          <t>0%</t>
        </is>
      </c>
      <c r="AF9" s="96" t="n">
        <v>1</v>
      </c>
      <c r="AG9" s="90" t="inlineStr">
        <is>
          <t>100%</t>
        </is>
      </c>
      <c r="AH9" s="96" t="n">
        <v>0</v>
      </c>
      <c r="AI9" s="90" t="inlineStr">
        <is>
          <t>0%</t>
        </is>
      </c>
      <c r="AJ9" s="96" t="n">
        <v>0</v>
      </c>
      <c r="AK9" s="91" t="inlineStr">
        <is>
          <t>0%</t>
        </is>
      </c>
      <c r="AL9" s="57" t="n"/>
    </row>
    <row r="10" ht="15.6" customHeight="1" s="129">
      <c r="A10" s="57" t="n"/>
      <c r="B10" s="162" t="inlineStr">
        <is>
          <t>03-03-2023</t>
        </is>
      </c>
      <c r="C10" s="58" t="inlineStr">
        <is>
          <t>Add/Delete/IS/OOS</t>
        </is>
      </c>
      <c r="D10" s="99" t="n">
        <v>62</v>
      </c>
      <c r="E10" t="n">
        <v>19</v>
      </c>
      <c r="F10" s="90" t="inlineStr">
        <is>
          <t>31%</t>
        </is>
      </c>
      <c r="G10" s="90" t="inlineStr">
        <is>
          <t>95%</t>
        </is>
      </c>
      <c r="H10" s="87" t="n">
        <v>38</v>
      </c>
      <c r="I10" s="88" t="n">
        <v>14</v>
      </c>
      <c r="J10" s="90" t="inlineStr">
        <is>
          <t>37%</t>
        </is>
      </c>
      <c r="K10" s="90" t="inlineStr">
        <is>
          <t>100%</t>
        </is>
      </c>
      <c r="L10" s="88" t="n">
        <v>12</v>
      </c>
      <c r="M10" s="90" t="inlineStr">
        <is>
          <t>32%</t>
        </is>
      </c>
      <c r="N10" s="88" t="n">
        <v>12</v>
      </c>
      <c r="O10" s="90" t="inlineStr">
        <is>
          <t>32%</t>
        </is>
      </c>
      <c r="P10" s="88" t="n">
        <v>0</v>
      </c>
      <c r="Q10" s="91" t="inlineStr">
        <is>
          <t>0%</t>
        </is>
      </c>
      <c r="R10" s="88" t="n">
        <v>18</v>
      </c>
      <c r="S10" s="96" t="n">
        <v>2</v>
      </c>
      <c r="T10" s="90" t="inlineStr">
        <is>
          <t>11%</t>
        </is>
      </c>
      <c r="U10" s="90" t="inlineStr">
        <is>
          <t>100%</t>
        </is>
      </c>
      <c r="V10" s="88" t="n">
        <v>8</v>
      </c>
      <c r="W10" s="90" t="inlineStr">
        <is>
          <t>44%</t>
        </is>
      </c>
      <c r="X10" s="88" t="n">
        <v>8</v>
      </c>
      <c r="Y10" s="90" t="inlineStr">
        <is>
          <t>44%</t>
        </is>
      </c>
      <c r="Z10" s="88" t="n">
        <v>0</v>
      </c>
      <c r="AA10" s="90" t="inlineStr">
        <is>
          <t>0%</t>
        </is>
      </c>
      <c r="AB10" s="89" t="n">
        <v>6</v>
      </c>
      <c r="AC10" s="96" t="n">
        <v>3</v>
      </c>
      <c r="AD10" s="90" t="inlineStr">
        <is>
          <t>50%</t>
        </is>
      </c>
      <c r="AE10" s="90" t="inlineStr">
        <is>
          <t>75%</t>
        </is>
      </c>
      <c r="AF10" s="96" t="n">
        <v>1</v>
      </c>
      <c r="AG10" s="90" t="inlineStr">
        <is>
          <t>17%</t>
        </is>
      </c>
      <c r="AH10" s="96" t="n">
        <v>1</v>
      </c>
      <c r="AI10" s="90" t="inlineStr">
        <is>
          <t>17%</t>
        </is>
      </c>
      <c r="AJ10" s="96" t="n">
        <v>1</v>
      </c>
      <c r="AK10" s="91" t="inlineStr">
        <is>
          <t>17%</t>
        </is>
      </c>
      <c r="AL10" s="57" t="n"/>
    </row>
    <row r="11" ht="16.15" customHeight="1" s="129" thickBot="1">
      <c r="A11" s="57" t="n"/>
      <c r="B11" s="163" t="n"/>
      <c r="C11" s="60" t="inlineStr">
        <is>
          <t>Change</t>
        </is>
      </c>
      <c r="D11" s="99" t="n">
        <v>19</v>
      </c>
      <c r="E11" t="n">
        <v>8</v>
      </c>
      <c r="F11" s="90" t="inlineStr">
        <is>
          <t>42%</t>
        </is>
      </c>
      <c r="G11" s="90" t="inlineStr">
        <is>
          <t>89%</t>
        </is>
      </c>
      <c r="H11" s="87" t="n">
        <v>12</v>
      </c>
      <c r="I11" s="88" t="n">
        <v>5</v>
      </c>
      <c r="J11" s="90" t="inlineStr">
        <is>
          <t>42%</t>
        </is>
      </c>
      <c r="K11" s="90" t="inlineStr">
        <is>
          <t>100%</t>
        </is>
      </c>
      <c r="L11" s="88" t="n">
        <v>2</v>
      </c>
      <c r="M11" s="90" t="inlineStr">
        <is>
          <t>17%</t>
        </is>
      </c>
      <c r="N11" s="88" t="n">
        <v>5</v>
      </c>
      <c r="O11" s="90" t="inlineStr">
        <is>
          <t>42%</t>
        </is>
      </c>
      <c r="P11" s="88" t="n">
        <v>0</v>
      </c>
      <c r="Q11" s="91" t="inlineStr">
        <is>
          <t>0%</t>
        </is>
      </c>
      <c r="R11" s="88" t="n">
        <v>5</v>
      </c>
      <c r="S11" s="96" t="n">
        <v>1</v>
      </c>
      <c r="T11" s="90" t="inlineStr">
        <is>
          <t>20%</t>
        </is>
      </c>
      <c r="U11" s="90" t="inlineStr">
        <is>
          <t>50%</t>
        </is>
      </c>
      <c r="V11" s="88" t="n">
        <v>2</v>
      </c>
      <c r="W11" s="90" t="inlineStr">
        <is>
          <t>40%</t>
        </is>
      </c>
      <c r="X11" s="88" t="n">
        <v>1</v>
      </c>
      <c r="Y11" s="90" t="inlineStr">
        <is>
          <t>20%</t>
        </is>
      </c>
      <c r="Z11" s="88" t="n">
        <v>1</v>
      </c>
      <c r="AA11" s="90" t="inlineStr">
        <is>
          <t>20%</t>
        </is>
      </c>
      <c r="AB11" s="89" t="n">
        <v>2</v>
      </c>
      <c r="AC11" s="96" t="n">
        <v>2</v>
      </c>
      <c r="AD11" s="90" t="inlineStr">
        <is>
          <t>100%</t>
        </is>
      </c>
      <c r="AE11" s="90" t="inlineStr">
        <is>
          <t>100%</t>
        </is>
      </c>
      <c r="AF11" s="96" t="n">
        <v>0</v>
      </c>
      <c r="AG11" s="90" t="inlineStr">
        <is>
          <t>0%</t>
        </is>
      </c>
      <c r="AH11" s="96" t="n">
        <v>0</v>
      </c>
      <c r="AI11" s="90" t="inlineStr">
        <is>
          <t>0%</t>
        </is>
      </c>
      <c r="AJ11" s="96" t="n">
        <v>0</v>
      </c>
      <c r="AK11" s="91" t="inlineStr">
        <is>
          <t>0%</t>
        </is>
      </c>
      <c r="AL11" s="57" t="n"/>
    </row>
    <row r="12" ht="15.6" customHeight="1" s="129">
      <c r="A12" s="57" t="n"/>
      <c r="B12" s="162" t="inlineStr">
        <is>
          <t>03-04-2023</t>
        </is>
      </c>
      <c r="C12" s="58" t="inlineStr">
        <is>
          <t>Add/Delete/IS/OOS</t>
        </is>
      </c>
      <c r="D12" s="99" t="n">
        <v>32</v>
      </c>
      <c r="E12" t="n">
        <v>10</v>
      </c>
      <c r="F12" s="59" t="inlineStr">
        <is>
          <t>31%</t>
        </is>
      </c>
      <c r="G12" s="59" t="inlineStr">
        <is>
          <t>100%</t>
        </is>
      </c>
      <c r="H12" s="87" t="n">
        <v>18</v>
      </c>
      <c r="I12" s="88" t="n">
        <v>9</v>
      </c>
      <c r="J12" s="61" t="inlineStr">
        <is>
          <t>50%</t>
        </is>
      </c>
      <c r="K12" s="61" t="inlineStr">
        <is>
          <t>100%</t>
        </is>
      </c>
      <c r="L12" s="88" t="n">
        <v>4</v>
      </c>
      <c r="M12" s="61" t="inlineStr">
        <is>
          <t>22%</t>
        </is>
      </c>
      <c r="N12" s="88" t="n">
        <v>5</v>
      </c>
      <c r="O12" s="61" t="inlineStr">
        <is>
          <t>28%</t>
        </is>
      </c>
      <c r="P12" s="88" t="n">
        <v>0</v>
      </c>
      <c r="Q12" s="62" t="inlineStr">
        <is>
          <t>0%</t>
        </is>
      </c>
      <c r="R12" s="96" t="n">
        <v>13</v>
      </c>
      <c r="S12" s="96" t="n">
        <v>1</v>
      </c>
      <c r="T12" s="61" t="inlineStr">
        <is>
          <t>8%</t>
        </is>
      </c>
      <c r="U12" s="61" t="inlineStr">
        <is>
          <t>100%</t>
        </is>
      </c>
      <c r="V12" s="88" t="n">
        <v>7</v>
      </c>
      <c r="W12" s="61" t="inlineStr">
        <is>
          <t>54%</t>
        </is>
      </c>
      <c r="X12" s="88" t="n">
        <v>5</v>
      </c>
      <c r="Y12" s="61" t="inlineStr">
        <is>
          <t>38%</t>
        </is>
      </c>
      <c r="Z12" s="88" t="n">
        <v>0</v>
      </c>
      <c r="AA12" s="61" t="inlineStr">
        <is>
          <t>0%</t>
        </is>
      </c>
      <c r="AB12" s="89" t="n">
        <v>1</v>
      </c>
      <c r="AC12" s="96" t="n">
        <v>0</v>
      </c>
      <c r="AD12" s="61" t="inlineStr">
        <is>
          <t>0%</t>
        </is>
      </c>
      <c r="AE12" s="61" t="inlineStr">
        <is>
          <t>0%</t>
        </is>
      </c>
      <c r="AF12" s="96" t="n">
        <v>1</v>
      </c>
      <c r="AG12" s="61" t="inlineStr">
        <is>
          <t>100%</t>
        </is>
      </c>
      <c r="AH12" s="96" t="n">
        <v>0</v>
      </c>
      <c r="AI12" s="61" t="inlineStr">
        <is>
          <t>0%</t>
        </is>
      </c>
      <c r="AJ12" s="96" t="n">
        <v>0</v>
      </c>
      <c r="AK12" s="62" t="inlineStr">
        <is>
          <t>0%</t>
        </is>
      </c>
      <c r="AL12" s="57" t="n"/>
    </row>
    <row r="13" ht="16.15" customHeight="1" s="129" thickBot="1">
      <c r="A13" s="57" t="n"/>
      <c r="B13" s="163" t="n"/>
      <c r="C13" s="60" t="inlineStr">
        <is>
          <t>Change</t>
        </is>
      </c>
      <c r="D13" s="99" t="n">
        <v>5</v>
      </c>
      <c r="E13" t="n">
        <v>1</v>
      </c>
      <c r="F13" s="59" t="inlineStr">
        <is>
          <t>20%</t>
        </is>
      </c>
      <c r="G13" s="59" t="inlineStr">
        <is>
          <t>100%</t>
        </is>
      </c>
      <c r="H13" s="87" t="n">
        <v>5</v>
      </c>
      <c r="I13" s="88" t="n">
        <v>1</v>
      </c>
      <c r="J13" s="61" t="inlineStr">
        <is>
          <t>20%</t>
        </is>
      </c>
      <c r="K13" s="61" t="inlineStr">
        <is>
          <t>100%</t>
        </is>
      </c>
      <c r="L13" s="88" t="n">
        <v>1</v>
      </c>
      <c r="M13" s="61" t="inlineStr">
        <is>
          <t>20%</t>
        </is>
      </c>
      <c r="N13" s="88" t="n">
        <v>3</v>
      </c>
      <c r="O13" s="61" t="inlineStr">
        <is>
          <t>60%</t>
        </is>
      </c>
      <c r="P13" s="88" t="n">
        <v>0</v>
      </c>
      <c r="Q13" s="62" t="inlineStr">
        <is>
          <t>0%</t>
        </is>
      </c>
      <c r="R13" s="96" t="n">
        <v>0</v>
      </c>
      <c r="S13" s="96" t="n">
        <v>0</v>
      </c>
      <c r="T13" s="61" t="inlineStr">
        <is>
          <t>0%</t>
        </is>
      </c>
      <c r="U13" s="61" t="inlineStr">
        <is>
          <t>0%</t>
        </is>
      </c>
      <c r="V13" s="88" t="n">
        <v>0</v>
      </c>
      <c r="W13" s="61" t="inlineStr">
        <is>
          <t>0%</t>
        </is>
      </c>
      <c r="X13" s="88" t="n">
        <v>0</v>
      </c>
      <c r="Y13" s="61" t="inlineStr">
        <is>
          <t>0%</t>
        </is>
      </c>
      <c r="Z13" s="88" t="n">
        <v>0</v>
      </c>
      <c r="AA13" s="61" t="inlineStr">
        <is>
          <t>0%</t>
        </is>
      </c>
      <c r="AB13" s="89" t="n">
        <v>0</v>
      </c>
      <c r="AC13" s="96" t="n">
        <v>0</v>
      </c>
      <c r="AD13" s="61" t="inlineStr">
        <is>
          <t>0%</t>
        </is>
      </c>
      <c r="AE13" s="61" t="inlineStr">
        <is>
          <t>0%</t>
        </is>
      </c>
      <c r="AF13" s="96" t="n">
        <v>0</v>
      </c>
      <c r="AG13" s="61" t="inlineStr">
        <is>
          <t>0%</t>
        </is>
      </c>
      <c r="AH13" s="96" t="n">
        <v>0</v>
      </c>
      <c r="AI13" s="61" t="inlineStr">
        <is>
          <t>0%</t>
        </is>
      </c>
      <c r="AJ13" s="96" t="n">
        <v>0</v>
      </c>
      <c r="AK13" s="62" t="inlineStr">
        <is>
          <t>0%</t>
        </is>
      </c>
      <c r="AL13" s="57" t="n"/>
    </row>
    <row r="14" ht="15.6" customHeight="1" s="129">
      <c r="A14" s="57" t="n"/>
      <c r="B14" s="162" t="inlineStr">
        <is>
          <t>03-05-2023</t>
        </is>
      </c>
      <c r="C14" s="58" t="inlineStr">
        <is>
          <t>Add/Delete/IS/OOS</t>
        </is>
      </c>
      <c r="D14" s="99" t="n">
        <v>20</v>
      </c>
      <c r="E14" t="n">
        <v>2</v>
      </c>
      <c r="F14" s="59" t="inlineStr">
        <is>
          <t>10%</t>
        </is>
      </c>
      <c r="G14" s="59" t="inlineStr">
        <is>
          <t>100%</t>
        </is>
      </c>
      <c r="H14" s="87" t="n">
        <v>8</v>
      </c>
      <c r="I14" s="88" t="n">
        <v>1</v>
      </c>
      <c r="J14" s="61" t="inlineStr">
        <is>
          <t>13%</t>
        </is>
      </c>
      <c r="K14" s="61" t="inlineStr">
        <is>
          <t>100%</t>
        </is>
      </c>
      <c r="L14" s="88" t="n">
        <v>3</v>
      </c>
      <c r="M14" s="61" t="inlineStr">
        <is>
          <t>38%</t>
        </is>
      </c>
      <c r="N14" s="88" t="n">
        <v>4</v>
      </c>
      <c r="O14" s="61" t="inlineStr">
        <is>
          <t>50%</t>
        </is>
      </c>
      <c r="P14" s="88" t="n">
        <v>0</v>
      </c>
      <c r="Q14" s="62" t="inlineStr">
        <is>
          <t>0%</t>
        </is>
      </c>
      <c r="R14" s="96" t="n">
        <v>9</v>
      </c>
      <c r="S14" s="96" t="n">
        <v>0</v>
      </c>
      <c r="T14" s="61" t="inlineStr">
        <is>
          <t>0%</t>
        </is>
      </c>
      <c r="U14" s="61" t="inlineStr">
        <is>
          <t>0%</t>
        </is>
      </c>
      <c r="V14" s="88" t="n">
        <v>6</v>
      </c>
      <c r="W14" s="61" t="inlineStr">
        <is>
          <t>67%</t>
        </is>
      </c>
      <c r="X14" s="88" t="n">
        <v>3</v>
      </c>
      <c r="Y14" s="61" t="inlineStr">
        <is>
          <t>33%</t>
        </is>
      </c>
      <c r="Z14" s="88" t="n">
        <v>0</v>
      </c>
      <c r="AA14" s="61" t="inlineStr">
        <is>
          <t>0%</t>
        </is>
      </c>
      <c r="AB14" s="89" t="n">
        <v>3</v>
      </c>
      <c r="AC14" s="96" t="n">
        <v>1</v>
      </c>
      <c r="AD14" s="61" t="inlineStr">
        <is>
          <t>33%</t>
        </is>
      </c>
      <c r="AE14" s="61" t="inlineStr">
        <is>
          <t>100%</t>
        </is>
      </c>
      <c r="AF14" s="96" t="n">
        <v>1</v>
      </c>
      <c r="AG14" s="61" t="inlineStr">
        <is>
          <t>33%</t>
        </is>
      </c>
      <c r="AH14" s="96" t="n">
        <v>1</v>
      </c>
      <c r="AI14" s="61" t="inlineStr">
        <is>
          <t>33%</t>
        </is>
      </c>
      <c r="AJ14" s="96" t="n">
        <v>0</v>
      </c>
      <c r="AK14" s="62" t="inlineStr">
        <is>
          <t>0%</t>
        </is>
      </c>
      <c r="AL14" s="57" t="n"/>
    </row>
    <row r="15" ht="16.15" customHeight="1" s="129" thickBot="1">
      <c r="A15" s="57" t="n"/>
      <c r="B15" s="163" t="n"/>
      <c r="C15" s="60" t="inlineStr">
        <is>
          <t>Change</t>
        </is>
      </c>
      <c r="D15" s="99" t="n">
        <v>2</v>
      </c>
      <c r="E15" t="n">
        <v>0</v>
      </c>
      <c r="F15" s="59" t="inlineStr">
        <is>
          <t>0%</t>
        </is>
      </c>
      <c r="G15" s="59" t="inlineStr">
        <is>
          <t>0%</t>
        </is>
      </c>
      <c r="H15" s="87" t="n">
        <v>2</v>
      </c>
      <c r="I15" s="88" t="n">
        <v>0</v>
      </c>
      <c r="J15" s="61" t="inlineStr">
        <is>
          <t>0%</t>
        </is>
      </c>
      <c r="K15" s="61" t="inlineStr">
        <is>
          <t>0%</t>
        </is>
      </c>
      <c r="L15" s="88" t="n">
        <v>1</v>
      </c>
      <c r="M15" s="61" t="inlineStr">
        <is>
          <t>50%</t>
        </is>
      </c>
      <c r="N15" s="88" t="n">
        <v>1</v>
      </c>
      <c r="O15" s="61" t="inlineStr">
        <is>
          <t>50%</t>
        </is>
      </c>
      <c r="P15" s="88" t="n">
        <v>0</v>
      </c>
      <c r="Q15" s="62" t="inlineStr">
        <is>
          <t>0%</t>
        </is>
      </c>
      <c r="R15" s="96" t="n">
        <v>0</v>
      </c>
      <c r="S15" s="96" t="n">
        <v>0</v>
      </c>
      <c r="T15" s="61" t="inlineStr">
        <is>
          <t>0%</t>
        </is>
      </c>
      <c r="U15" s="61" t="inlineStr">
        <is>
          <t>0%</t>
        </is>
      </c>
      <c r="V15" s="88" t="n">
        <v>0</v>
      </c>
      <c r="W15" s="61" t="inlineStr">
        <is>
          <t>0%</t>
        </is>
      </c>
      <c r="X15" s="88" t="n">
        <v>0</v>
      </c>
      <c r="Y15" s="61" t="inlineStr">
        <is>
          <t>0%</t>
        </is>
      </c>
      <c r="Z15" s="88" t="n">
        <v>0</v>
      </c>
      <c r="AA15" s="61" t="inlineStr">
        <is>
          <t>0%</t>
        </is>
      </c>
      <c r="AB15" s="89" t="n">
        <v>0</v>
      </c>
      <c r="AC15" s="96" t="n">
        <v>0</v>
      </c>
      <c r="AD15" s="61" t="inlineStr">
        <is>
          <t>0%</t>
        </is>
      </c>
      <c r="AE15" s="61" t="inlineStr">
        <is>
          <t>0%</t>
        </is>
      </c>
      <c r="AF15" s="96" t="n">
        <v>0</v>
      </c>
      <c r="AG15" s="61" t="inlineStr">
        <is>
          <t>0%</t>
        </is>
      </c>
      <c r="AH15" s="96" t="n">
        <v>0</v>
      </c>
      <c r="AI15" s="61" t="inlineStr">
        <is>
          <t>0%</t>
        </is>
      </c>
      <c r="AJ15" s="96" t="n">
        <v>0</v>
      </c>
      <c r="AK15" s="62" t="inlineStr">
        <is>
          <t>0%</t>
        </is>
      </c>
      <c r="AL15" s="57" t="n"/>
    </row>
    <row r="16" ht="15.6" customHeight="1" s="129">
      <c r="A16" s="57" t="n"/>
      <c r="B16" s="162" t="inlineStr">
        <is>
          <t>03-06-2023</t>
        </is>
      </c>
      <c r="C16" s="58" t="inlineStr">
        <is>
          <t>Add/Delete/IS/OOS</t>
        </is>
      </c>
      <c r="D16" s="99" t="n">
        <v>51</v>
      </c>
      <c r="E16" t="n">
        <v>10</v>
      </c>
      <c r="F16" s="59" t="inlineStr">
        <is>
          <t>20%</t>
        </is>
      </c>
      <c r="G16" s="59" t="inlineStr">
        <is>
          <t>91%</t>
        </is>
      </c>
      <c r="H16" s="87" t="n">
        <v>32</v>
      </c>
      <c r="I16" s="88" t="n">
        <v>10</v>
      </c>
      <c r="J16" s="61" t="inlineStr">
        <is>
          <t>31%</t>
        </is>
      </c>
      <c r="K16" s="61" t="inlineStr">
        <is>
          <t>100%</t>
        </is>
      </c>
      <c r="L16" s="88" t="n">
        <v>9</v>
      </c>
      <c r="M16" s="61" t="inlineStr">
        <is>
          <t>28%</t>
        </is>
      </c>
      <c r="N16" s="88" t="n">
        <v>13</v>
      </c>
      <c r="O16" s="61" t="inlineStr">
        <is>
          <t>41%</t>
        </is>
      </c>
      <c r="P16" s="88" t="n">
        <v>0</v>
      </c>
      <c r="Q16" s="62" t="inlineStr">
        <is>
          <t>0%</t>
        </is>
      </c>
      <c r="R16" s="96" t="n">
        <v>14</v>
      </c>
      <c r="S16" s="96" t="n">
        <v>0</v>
      </c>
      <c r="T16" s="61" t="inlineStr">
        <is>
          <t>0%</t>
        </is>
      </c>
      <c r="U16" s="61" t="inlineStr">
        <is>
          <t>0%</t>
        </is>
      </c>
      <c r="V16" s="88" t="n">
        <v>11</v>
      </c>
      <c r="W16" s="61" t="inlineStr">
        <is>
          <t>79%</t>
        </is>
      </c>
      <c r="X16" s="88" t="n">
        <v>3</v>
      </c>
      <c r="Y16" s="61" t="inlineStr">
        <is>
          <t>21%</t>
        </is>
      </c>
      <c r="Z16" s="88" t="n">
        <v>0</v>
      </c>
      <c r="AA16" s="61" t="inlineStr">
        <is>
          <t>0%</t>
        </is>
      </c>
      <c r="AB16" s="89" t="n">
        <v>5</v>
      </c>
      <c r="AC16" s="96" t="n">
        <v>0</v>
      </c>
      <c r="AD16" s="61" t="inlineStr">
        <is>
          <t>0%</t>
        </is>
      </c>
      <c r="AE16" s="61" t="inlineStr">
        <is>
          <t>0%</t>
        </is>
      </c>
      <c r="AF16" s="96" t="n">
        <v>3</v>
      </c>
      <c r="AG16" s="61" t="inlineStr">
        <is>
          <t>60%</t>
        </is>
      </c>
      <c r="AH16" s="96" t="n">
        <v>1</v>
      </c>
      <c r="AI16" s="61" t="inlineStr">
        <is>
          <t>20%</t>
        </is>
      </c>
      <c r="AJ16" s="96" t="n">
        <v>1</v>
      </c>
      <c r="AK16" s="62" t="inlineStr">
        <is>
          <t>20%</t>
        </is>
      </c>
      <c r="AL16" s="57" t="n"/>
    </row>
    <row r="17" ht="16.15" customHeight="1" s="129" thickBot="1">
      <c r="A17" s="57" t="n"/>
      <c r="B17" s="163" t="n"/>
      <c r="C17" s="60" t="inlineStr">
        <is>
          <t>Change</t>
        </is>
      </c>
      <c r="D17" s="99" t="n">
        <v>33</v>
      </c>
      <c r="E17" t="n">
        <v>8</v>
      </c>
      <c r="F17" s="59" t="inlineStr">
        <is>
          <t>24%</t>
        </is>
      </c>
      <c r="G17" s="59" t="inlineStr">
        <is>
          <t>100%</t>
        </is>
      </c>
      <c r="H17" s="87" t="n">
        <v>31</v>
      </c>
      <c r="I17" s="88" t="n">
        <v>6</v>
      </c>
      <c r="J17" s="61" t="inlineStr">
        <is>
          <t>19%</t>
        </is>
      </c>
      <c r="K17" s="61" t="inlineStr">
        <is>
          <t>100%</t>
        </is>
      </c>
      <c r="L17" s="88" t="n">
        <v>17</v>
      </c>
      <c r="M17" s="61" t="inlineStr">
        <is>
          <t>55%</t>
        </is>
      </c>
      <c r="N17" s="88" t="n">
        <v>8</v>
      </c>
      <c r="O17" s="61" t="inlineStr">
        <is>
          <t>26%</t>
        </is>
      </c>
      <c r="P17" s="88" t="n">
        <v>0</v>
      </c>
      <c r="Q17" s="62" t="inlineStr">
        <is>
          <t>0%</t>
        </is>
      </c>
      <c r="R17" s="96" t="n">
        <v>0</v>
      </c>
      <c r="S17" s="96" t="n">
        <v>0</v>
      </c>
      <c r="T17" s="61" t="inlineStr">
        <is>
          <t>0%</t>
        </is>
      </c>
      <c r="U17" s="61" t="inlineStr">
        <is>
          <t>0%</t>
        </is>
      </c>
      <c r="V17" s="88" t="n">
        <v>0</v>
      </c>
      <c r="W17" s="61" t="inlineStr">
        <is>
          <t>0%</t>
        </is>
      </c>
      <c r="X17" s="88" t="n">
        <v>0</v>
      </c>
      <c r="Y17" s="61" t="inlineStr">
        <is>
          <t>0%</t>
        </is>
      </c>
      <c r="Z17" s="88" t="n">
        <v>0</v>
      </c>
      <c r="AA17" s="61" t="inlineStr">
        <is>
          <t>0%</t>
        </is>
      </c>
      <c r="AB17" s="89" t="n">
        <v>2</v>
      </c>
      <c r="AC17" s="96" t="n">
        <v>2</v>
      </c>
      <c r="AD17" s="61" t="inlineStr">
        <is>
          <t>100%</t>
        </is>
      </c>
      <c r="AE17" s="61" t="inlineStr">
        <is>
          <t>100%</t>
        </is>
      </c>
      <c r="AF17" s="96" t="n">
        <v>0</v>
      </c>
      <c r="AG17" s="61" t="inlineStr">
        <is>
          <t>0%</t>
        </is>
      </c>
      <c r="AH17" s="96" t="n">
        <v>0</v>
      </c>
      <c r="AI17" s="61" t="inlineStr">
        <is>
          <t>0%</t>
        </is>
      </c>
      <c r="AJ17" s="96" t="n">
        <v>0</v>
      </c>
      <c r="AK17" s="62" t="inlineStr">
        <is>
          <t>0%</t>
        </is>
      </c>
      <c r="AL17" s="57" t="n"/>
    </row>
    <row r="18" ht="15.6" customHeight="1" s="129">
      <c r="A18" s="57" t="n"/>
      <c r="B18" s="162" t="inlineStr">
        <is>
          <t>03-07-2023</t>
        </is>
      </c>
      <c r="C18" s="58" t="inlineStr">
        <is>
          <t>Add/Delete/IS/OOS</t>
        </is>
      </c>
      <c r="D18" s="99" t="n">
        <v>47</v>
      </c>
      <c r="E18" t="n">
        <v>22</v>
      </c>
      <c r="F18" s="59" t="inlineStr">
        <is>
          <t>47%</t>
        </is>
      </c>
      <c r="G18" s="59" t="inlineStr">
        <is>
          <t>100%</t>
        </is>
      </c>
      <c r="H18" s="87" t="n">
        <v>30</v>
      </c>
      <c r="I18" s="88" t="n">
        <v>16</v>
      </c>
      <c r="J18" s="61" t="inlineStr">
        <is>
          <t>53%</t>
        </is>
      </c>
      <c r="K18" s="61" t="inlineStr">
        <is>
          <t>100%</t>
        </is>
      </c>
      <c r="L18" s="88" t="n">
        <v>8</v>
      </c>
      <c r="M18" s="61" t="inlineStr">
        <is>
          <t>27%</t>
        </is>
      </c>
      <c r="N18" s="88" t="n">
        <v>6</v>
      </c>
      <c r="O18" s="61" t="inlineStr">
        <is>
          <t>20%</t>
        </is>
      </c>
      <c r="P18" s="88" t="n">
        <v>0</v>
      </c>
      <c r="Q18" s="62" t="inlineStr">
        <is>
          <t>0%</t>
        </is>
      </c>
      <c r="R18" s="96" t="n">
        <v>11</v>
      </c>
      <c r="S18" s="96" t="n">
        <v>1</v>
      </c>
      <c r="T18" s="61" t="inlineStr">
        <is>
          <t>9%</t>
        </is>
      </c>
      <c r="U18" s="61" t="inlineStr">
        <is>
          <t>100%</t>
        </is>
      </c>
      <c r="V18" s="88" t="n">
        <v>8</v>
      </c>
      <c r="W18" s="61" t="inlineStr">
        <is>
          <t>73%</t>
        </is>
      </c>
      <c r="X18" s="88" t="n">
        <v>2</v>
      </c>
      <c r="Y18" s="61" t="inlineStr">
        <is>
          <t>18%</t>
        </is>
      </c>
      <c r="Z18" s="88" t="n">
        <v>0</v>
      </c>
      <c r="AA18" s="61" t="inlineStr">
        <is>
          <t>0%</t>
        </is>
      </c>
      <c r="AB18" s="89" t="n">
        <v>6</v>
      </c>
      <c r="AC18" s="96" t="n">
        <v>5</v>
      </c>
      <c r="AD18" s="61" t="inlineStr">
        <is>
          <t>83%</t>
        </is>
      </c>
      <c r="AE18" s="61" t="inlineStr">
        <is>
          <t>100%</t>
        </is>
      </c>
      <c r="AF18" s="96" t="n">
        <v>0</v>
      </c>
      <c r="AG18" s="61" t="inlineStr">
        <is>
          <t>0%</t>
        </is>
      </c>
      <c r="AH18" s="96" t="n">
        <v>1</v>
      </c>
      <c r="AI18" s="61" t="inlineStr">
        <is>
          <t>17%</t>
        </is>
      </c>
      <c r="AJ18" s="96" t="n">
        <v>0</v>
      </c>
      <c r="AK18" s="62" t="inlineStr">
        <is>
          <t>0%</t>
        </is>
      </c>
      <c r="AL18" s="57" t="n"/>
    </row>
    <row r="19" ht="16.15" customHeight="1" s="129" thickBot="1">
      <c r="A19" s="57" t="n"/>
      <c r="B19" s="163" t="n"/>
      <c r="C19" s="60" t="inlineStr">
        <is>
          <t>Change</t>
        </is>
      </c>
      <c r="D19" s="99" t="n">
        <v>14</v>
      </c>
      <c r="E19" t="n">
        <v>6</v>
      </c>
      <c r="F19" s="59" t="inlineStr">
        <is>
          <t>43%</t>
        </is>
      </c>
      <c r="G19" s="59" t="inlineStr">
        <is>
          <t>100%</t>
        </is>
      </c>
      <c r="H19" s="87" t="n">
        <v>9</v>
      </c>
      <c r="I19" s="88" t="n">
        <v>5</v>
      </c>
      <c r="J19" s="61" t="inlineStr">
        <is>
          <t>56%</t>
        </is>
      </c>
      <c r="K19" s="61" t="inlineStr">
        <is>
          <t>100%</t>
        </is>
      </c>
      <c r="L19" s="88" t="n">
        <v>1</v>
      </c>
      <c r="M19" s="61" t="inlineStr">
        <is>
          <t>11%</t>
        </is>
      </c>
      <c r="N19" s="88" t="n">
        <v>3</v>
      </c>
      <c r="O19" s="61" t="inlineStr">
        <is>
          <t>33%</t>
        </is>
      </c>
      <c r="P19" s="88" t="n">
        <v>0</v>
      </c>
      <c r="Q19" s="62" t="inlineStr">
        <is>
          <t>0%</t>
        </is>
      </c>
      <c r="R19" s="96" t="n">
        <v>4</v>
      </c>
      <c r="S19" s="96" t="n">
        <v>1</v>
      </c>
      <c r="T19" s="61" t="inlineStr">
        <is>
          <t>25%</t>
        </is>
      </c>
      <c r="U19" s="61" t="inlineStr">
        <is>
          <t>100%</t>
        </is>
      </c>
      <c r="V19" s="88" t="n">
        <v>0</v>
      </c>
      <c r="W19" s="61" t="inlineStr">
        <is>
          <t>0%</t>
        </is>
      </c>
      <c r="X19" s="88" t="n">
        <v>3</v>
      </c>
      <c r="Y19" s="61" t="inlineStr">
        <is>
          <t>75%</t>
        </is>
      </c>
      <c r="Z19" s="88" t="n">
        <v>0</v>
      </c>
      <c r="AA19" s="61" t="inlineStr">
        <is>
          <t>0%</t>
        </is>
      </c>
      <c r="AB19" s="89" t="n">
        <v>1</v>
      </c>
      <c r="AC19" s="96" t="n">
        <v>0</v>
      </c>
      <c r="AD19" s="61" t="inlineStr">
        <is>
          <t>0%</t>
        </is>
      </c>
      <c r="AE19" s="61" t="inlineStr">
        <is>
          <t>0%</t>
        </is>
      </c>
      <c r="AF19" s="96" t="n">
        <v>1</v>
      </c>
      <c r="AG19" s="61" t="inlineStr">
        <is>
          <t>100%</t>
        </is>
      </c>
      <c r="AH19" s="96" t="n">
        <v>0</v>
      </c>
      <c r="AI19" s="61" t="inlineStr">
        <is>
          <t>0%</t>
        </is>
      </c>
      <c r="AJ19" s="96" t="n">
        <v>0</v>
      </c>
      <c r="AK19" s="62" t="inlineStr">
        <is>
          <t>0%</t>
        </is>
      </c>
      <c r="AL19" s="57" t="n"/>
    </row>
    <row r="20" ht="15.6" customHeight="1" s="129">
      <c r="A20" s="57" t="n"/>
      <c r="B20" s="162" t="inlineStr">
        <is>
          <t>03-08-2023</t>
        </is>
      </c>
      <c r="C20" s="58" t="inlineStr">
        <is>
          <t>Add/Delete/IS/OOS</t>
        </is>
      </c>
      <c r="D20" s="99" t="n">
        <v>51</v>
      </c>
      <c r="E20" t="n">
        <v>18</v>
      </c>
      <c r="F20" s="59" t="inlineStr">
        <is>
          <t>35%</t>
        </is>
      </c>
      <c r="G20" s="59" t="inlineStr">
        <is>
          <t>100%</t>
        </is>
      </c>
      <c r="H20" s="87" t="n">
        <v>36</v>
      </c>
      <c r="I20" s="88" t="n">
        <v>10</v>
      </c>
      <c r="J20" s="61" t="inlineStr">
        <is>
          <t>28%</t>
        </is>
      </c>
      <c r="K20" s="61" t="inlineStr">
        <is>
          <t>100%</t>
        </is>
      </c>
      <c r="L20" s="88" t="n">
        <v>12</v>
      </c>
      <c r="M20" s="61" t="inlineStr">
        <is>
          <t>33%</t>
        </is>
      </c>
      <c r="N20" s="88" t="n">
        <v>14</v>
      </c>
      <c r="O20" s="61" t="inlineStr">
        <is>
          <t>39%</t>
        </is>
      </c>
      <c r="P20" s="88" t="n">
        <v>0</v>
      </c>
      <c r="Q20" s="62" t="inlineStr">
        <is>
          <t>0%</t>
        </is>
      </c>
      <c r="R20" s="96" t="n">
        <v>6</v>
      </c>
      <c r="S20" s="96" t="n">
        <v>2</v>
      </c>
      <c r="T20" s="61" t="inlineStr">
        <is>
          <t>33%</t>
        </is>
      </c>
      <c r="U20" s="61" t="inlineStr">
        <is>
          <t>100%</t>
        </is>
      </c>
      <c r="V20" s="88" t="n">
        <v>3</v>
      </c>
      <c r="W20" s="61" t="inlineStr">
        <is>
          <t>50%</t>
        </is>
      </c>
      <c r="X20" s="88" t="n">
        <v>1</v>
      </c>
      <c r="Y20" s="61" t="inlineStr">
        <is>
          <t>17%</t>
        </is>
      </c>
      <c r="Z20" s="88" t="n">
        <v>0</v>
      </c>
      <c r="AA20" s="61" t="inlineStr">
        <is>
          <t>0%</t>
        </is>
      </c>
      <c r="AB20" s="89" t="n">
        <v>9</v>
      </c>
      <c r="AC20" s="96" t="n">
        <v>6</v>
      </c>
      <c r="AD20" s="61" t="inlineStr">
        <is>
          <t>67%</t>
        </is>
      </c>
      <c r="AE20" s="61" t="inlineStr">
        <is>
          <t>100%</t>
        </is>
      </c>
      <c r="AF20" s="96" t="n">
        <v>1</v>
      </c>
      <c r="AG20" s="61" t="inlineStr">
        <is>
          <t>11%</t>
        </is>
      </c>
      <c r="AH20" s="96" t="n">
        <v>2</v>
      </c>
      <c r="AI20" s="61" t="inlineStr">
        <is>
          <t>22%</t>
        </is>
      </c>
      <c r="AJ20" s="96" t="n">
        <v>0</v>
      </c>
      <c r="AK20" s="62" t="inlineStr">
        <is>
          <t>0%</t>
        </is>
      </c>
      <c r="AL20" s="57" t="n"/>
    </row>
    <row r="21" ht="16.15" customHeight="1" s="129" thickBot="1">
      <c r="A21" s="57" t="n"/>
      <c r="B21" s="163" t="n"/>
      <c r="C21" s="60" t="inlineStr">
        <is>
          <t>Change</t>
        </is>
      </c>
      <c r="D21" s="99" t="n">
        <v>14</v>
      </c>
      <c r="E21" t="n">
        <v>5</v>
      </c>
      <c r="F21" s="59" t="inlineStr">
        <is>
          <t>36%</t>
        </is>
      </c>
      <c r="G21" s="59" t="inlineStr">
        <is>
          <t>100%</t>
        </is>
      </c>
      <c r="H21" s="87" t="n">
        <v>9</v>
      </c>
      <c r="I21" s="88" t="n">
        <v>4</v>
      </c>
      <c r="J21" s="61" t="inlineStr">
        <is>
          <t>44%</t>
        </is>
      </c>
      <c r="K21" s="61" t="inlineStr">
        <is>
          <t>100%</t>
        </is>
      </c>
      <c r="L21" s="88" t="n">
        <v>1</v>
      </c>
      <c r="M21" s="61" t="inlineStr">
        <is>
          <t>11%</t>
        </is>
      </c>
      <c r="N21" s="88" t="n">
        <v>4</v>
      </c>
      <c r="O21" s="61" t="inlineStr">
        <is>
          <t>44%</t>
        </is>
      </c>
      <c r="P21" s="88" t="n">
        <v>0</v>
      </c>
      <c r="Q21" s="62" t="inlineStr">
        <is>
          <t>0%</t>
        </is>
      </c>
      <c r="R21" s="96" t="n">
        <v>5</v>
      </c>
      <c r="S21" s="96" t="n">
        <v>1</v>
      </c>
      <c r="T21" s="61" t="inlineStr">
        <is>
          <t>20%</t>
        </is>
      </c>
      <c r="U21" s="61" t="inlineStr">
        <is>
          <t>100%</t>
        </is>
      </c>
      <c r="V21" s="88" t="n">
        <v>3</v>
      </c>
      <c r="W21" s="61" t="inlineStr">
        <is>
          <t>60%</t>
        </is>
      </c>
      <c r="X21" s="88" t="n">
        <v>1</v>
      </c>
      <c r="Y21" s="61" t="inlineStr">
        <is>
          <t>20%</t>
        </is>
      </c>
      <c r="Z21" s="88" t="n">
        <v>0</v>
      </c>
      <c r="AA21" s="61" t="inlineStr">
        <is>
          <t>0%</t>
        </is>
      </c>
      <c r="AB21" s="89" t="n">
        <v>0</v>
      </c>
      <c r="AC21" s="96" t="n">
        <v>0</v>
      </c>
      <c r="AD21" s="61" t="inlineStr">
        <is>
          <t>0%</t>
        </is>
      </c>
      <c r="AE21" s="61" t="inlineStr">
        <is>
          <t>0%</t>
        </is>
      </c>
      <c r="AF21" s="96" t="n">
        <v>0</v>
      </c>
      <c r="AG21" s="61" t="inlineStr">
        <is>
          <t>0%</t>
        </is>
      </c>
      <c r="AH21" s="96" t="n">
        <v>0</v>
      </c>
      <c r="AI21" s="61" t="inlineStr">
        <is>
          <t>0%</t>
        </is>
      </c>
      <c r="AJ21" s="96" t="n">
        <v>0</v>
      </c>
      <c r="AK21" s="62" t="inlineStr">
        <is>
          <t>0%</t>
        </is>
      </c>
      <c r="AL21" s="57" t="n"/>
    </row>
    <row r="22" ht="15.6" customHeight="1" s="129">
      <c r="A22" s="57" t="n"/>
      <c r="B22" s="162" t="inlineStr">
        <is>
          <t>03-09-2023</t>
        </is>
      </c>
      <c r="C22" s="58" t="inlineStr">
        <is>
          <t>Add/Delete/IS/OOS</t>
        </is>
      </c>
      <c r="D22" s="99" t="n">
        <v>58</v>
      </c>
      <c r="E22" t="n">
        <v>21</v>
      </c>
      <c r="F22" s="59" t="inlineStr">
        <is>
          <t>36%</t>
        </is>
      </c>
      <c r="G22" s="59" t="inlineStr">
        <is>
          <t>100%</t>
        </is>
      </c>
      <c r="H22" s="87" t="n">
        <v>38</v>
      </c>
      <c r="I22" s="88" t="n">
        <v>17</v>
      </c>
      <c r="J22" s="61" t="inlineStr">
        <is>
          <t>45%</t>
        </is>
      </c>
      <c r="K22" s="61" t="inlineStr">
        <is>
          <t>100%</t>
        </is>
      </c>
      <c r="L22" s="88" t="n">
        <v>13</v>
      </c>
      <c r="M22" s="61" t="inlineStr">
        <is>
          <t>34%</t>
        </is>
      </c>
      <c r="N22" s="88" t="n">
        <v>8</v>
      </c>
      <c r="O22" s="61" t="inlineStr">
        <is>
          <t>21%</t>
        </is>
      </c>
      <c r="P22" s="88" t="n">
        <v>0</v>
      </c>
      <c r="Q22" s="62" t="inlineStr">
        <is>
          <t>0%</t>
        </is>
      </c>
      <c r="R22" s="96" t="n">
        <v>11</v>
      </c>
      <c r="S22" s="96" t="n">
        <v>2</v>
      </c>
      <c r="T22" s="61" t="inlineStr">
        <is>
          <t>18%</t>
        </is>
      </c>
      <c r="U22" s="61" t="inlineStr">
        <is>
          <t>100%</t>
        </is>
      </c>
      <c r="V22" s="88" t="n">
        <v>7</v>
      </c>
      <c r="W22" s="61" t="inlineStr">
        <is>
          <t>64%</t>
        </is>
      </c>
      <c r="X22" s="88" t="n">
        <v>2</v>
      </c>
      <c r="Y22" s="61" t="inlineStr">
        <is>
          <t>18%</t>
        </is>
      </c>
      <c r="Z22" s="88" t="n">
        <v>0</v>
      </c>
      <c r="AA22" s="61" t="inlineStr">
        <is>
          <t>0%</t>
        </is>
      </c>
      <c r="AB22" s="89" t="n">
        <v>9</v>
      </c>
      <c r="AC22" s="96" t="n">
        <v>2</v>
      </c>
      <c r="AD22" s="61" t="inlineStr">
        <is>
          <t>22%</t>
        </is>
      </c>
      <c r="AE22" s="61" t="inlineStr">
        <is>
          <t>100%</t>
        </is>
      </c>
      <c r="AF22" s="96" t="n">
        <v>3</v>
      </c>
      <c r="AG22" s="61" t="inlineStr">
        <is>
          <t>33%</t>
        </is>
      </c>
      <c r="AH22" s="96" t="n">
        <v>4</v>
      </c>
      <c r="AI22" s="61" t="inlineStr">
        <is>
          <t>44%</t>
        </is>
      </c>
      <c r="AJ22" s="96" t="n">
        <v>0</v>
      </c>
      <c r="AK22" s="62" t="inlineStr">
        <is>
          <t>0%</t>
        </is>
      </c>
      <c r="AL22" s="57" t="n"/>
    </row>
    <row r="23" ht="16.15" customHeight="1" s="129" thickBot="1">
      <c r="A23" s="57" t="n"/>
      <c r="B23" s="163" t="n"/>
      <c r="C23" s="60" t="inlineStr">
        <is>
          <t>Change</t>
        </is>
      </c>
      <c r="D23" s="99" t="n">
        <v>46</v>
      </c>
      <c r="E23" t="n">
        <v>9</v>
      </c>
      <c r="F23" s="59" t="inlineStr">
        <is>
          <t>20%</t>
        </is>
      </c>
      <c r="G23" s="59" t="inlineStr">
        <is>
          <t>100%</t>
        </is>
      </c>
      <c r="H23" s="87" t="n">
        <v>37</v>
      </c>
      <c r="I23" s="88" t="n">
        <v>5</v>
      </c>
      <c r="J23" s="61" t="inlineStr">
        <is>
          <t>14%</t>
        </is>
      </c>
      <c r="K23" s="61" t="inlineStr">
        <is>
          <t>100%</t>
        </is>
      </c>
      <c r="L23" s="88" t="n">
        <v>28</v>
      </c>
      <c r="M23" s="61" t="inlineStr">
        <is>
          <t>76%</t>
        </is>
      </c>
      <c r="N23" s="88" t="n">
        <v>4</v>
      </c>
      <c r="O23" s="61" t="inlineStr">
        <is>
          <t>11%</t>
        </is>
      </c>
      <c r="P23" s="88" t="n">
        <v>0</v>
      </c>
      <c r="Q23" s="62" t="inlineStr">
        <is>
          <t>0%</t>
        </is>
      </c>
      <c r="R23" s="96" t="n">
        <v>7</v>
      </c>
      <c r="S23" s="96" t="n">
        <v>3</v>
      </c>
      <c r="T23" s="61" t="inlineStr">
        <is>
          <t>43%</t>
        </is>
      </c>
      <c r="U23" s="61" t="inlineStr">
        <is>
          <t>100%</t>
        </is>
      </c>
      <c r="V23" s="88" t="n">
        <v>2</v>
      </c>
      <c r="W23" s="61" t="inlineStr">
        <is>
          <t>29%</t>
        </is>
      </c>
      <c r="X23" s="88" t="n">
        <v>2</v>
      </c>
      <c r="Y23" s="61" t="inlineStr">
        <is>
          <t>29%</t>
        </is>
      </c>
      <c r="Z23" s="88" t="n">
        <v>0</v>
      </c>
      <c r="AA23" s="61" t="inlineStr">
        <is>
          <t>0%</t>
        </is>
      </c>
      <c r="AB23" s="89" t="n">
        <v>2</v>
      </c>
      <c r="AC23" s="96" t="n">
        <v>1</v>
      </c>
      <c r="AD23" s="61" t="inlineStr">
        <is>
          <t>50%</t>
        </is>
      </c>
      <c r="AE23" s="61" t="inlineStr">
        <is>
          <t>100%</t>
        </is>
      </c>
      <c r="AF23" s="96" t="n">
        <v>1</v>
      </c>
      <c r="AG23" s="61" t="inlineStr">
        <is>
          <t>50%</t>
        </is>
      </c>
      <c r="AH23" s="96" t="n">
        <v>0</v>
      </c>
      <c r="AI23" s="61" t="inlineStr">
        <is>
          <t>0%</t>
        </is>
      </c>
      <c r="AJ23" s="96" t="n">
        <v>0</v>
      </c>
      <c r="AK23" s="62" t="inlineStr">
        <is>
          <t>0%</t>
        </is>
      </c>
      <c r="AL23" s="57" t="n"/>
    </row>
    <row r="24" ht="15.6" customHeight="1" s="129">
      <c r="A24" s="57" t="n"/>
      <c r="B24" s="162" t="inlineStr">
        <is>
          <t>03-10-2023</t>
        </is>
      </c>
      <c r="C24" s="58" t="inlineStr">
        <is>
          <t>Add/Delete/IS/OOS</t>
        </is>
      </c>
      <c r="D24" s="99" t="n">
        <v>55</v>
      </c>
      <c r="E24" t="n">
        <v>19</v>
      </c>
      <c r="F24" s="59" t="inlineStr">
        <is>
          <t>35%</t>
        </is>
      </c>
      <c r="G24" s="59" t="inlineStr">
        <is>
          <t>100%</t>
        </is>
      </c>
      <c r="H24" s="87" t="n">
        <v>34</v>
      </c>
      <c r="I24" s="88" t="n">
        <v>12</v>
      </c>
      <c r="J24" s="61" t="inlineStr">
        <is>
          <t>35%</t>
        </is>
      </c>
      <c r="K24" s="61" t="inlineStr">
        <is>
          <t>100%</t>
        </is>
      </c>
      <c r="L24" s="88" t="n">
        <v>13</v>
      </c>
      <c r="M24" s="61" t="inlineStr">
        <is>
          <t>38%</t>
        </is>
      </c>
      <c r="N24" s="88" t="n">
        <v>9</v>
      </c>
      <c r="O24" s="61" t="inlineStr">
        <is>
          <t>26%</t>
        </is>
      </c>
      <c r="P24" s="88" t="n">
        <v>0</v>
      </c>
      <c r="Q24" s="62" t="inlineStr">
        <is>
          <t>0%</t>
        </is>
      </c>
      <c r="R24" s="96" t="n">
        <v>17</v>
      </c>
      <c r="S24" s="96" t="n">
        <v>5</v>
      </c>
      <c r="T24" s="61" t="inlineStr">
        <is>
          <t>29%</t>
        </is>
      </c>
      <c r="U24" s="61" t="inlineStr">
        <is>
          <t>100%</t>
        </is>
      </c>
      <c r="V24" s="88" t="n">
        <v>7</v>
      </c>
      <c r="W24" s="61" t="inlineStr">
        <is>
          <t>41%</t>
        </is>
      </c>
      <c r="X24" s="88" t="n">
        <v>5</v>
      </c>
      <c r="Y24" s="61" t="inlineStr">
        <is>
          <t>29%</t>
        </is>
      </c>
      <c r="Z24" s="88" t="n">
        <v>0</v>
      </c>
      <c r="AA24" s="61" t="inlineStr">
        <is>
          <t>0%</t>
        </is>
      </c>
      <c r="AB24" s="89" t="n">
        <v>4</v>
      </c>
      <c r="AC24" s="96" t="n">
        <v>2</v>
      </c>
      <c r="AD24" s="61" t="inlineStr">
        <is>
          <t>50%</t>
        </is>
      </c>
      <c r="AE24" s="61" t="inlineStr">
        <is>
          <t>100%</t>
        </is>
      </c>
      <c r="AF24" s="96" t="n">
        <v>2</v>
      </c>
      <c r="AG24" s="61" t="inlineStr">
        <is>
          <t>50%</t>
        </is>
      </c>
      <c r="AH24" s="96" t="n">
        <v>0</v>
      </c>
      <c r="AI24" s="61" t="inlineStr">
        <is>
          <t>0%</t>
        </is>
      </c>
      <c r="AJ24" s="96" t="n">
        <v>0</v>
      </c>
      <c r="AK24" s="62" t="inlineStr">
        <is>
          <t>0%</t>
        </is>
      </c>
      <c r="AL24" s="57" t="n"/>
    </row>
    <row r="25" ht="16.15" customHeight="1" s="129" thickBot="1">
      <c r="A25" s="57" t="n"/>
      <c r="B25" s="163" t="n"/>
      <c r="C25" s="60" t="inlineStr">
        <is>
          <t>Change</t>
        </is>
      </c>
      <c r="D25" s="99" t="n">
        <v>25</v>
      </c>
      <c r="E25" t="n">
        <v>3</v>
      </c>
      <c r="F25" s="59" t="inlineStr">
        <is>
          <t>12%</t>
        </is>
      </c>
      <c r="G25" s="59" t="inlineStr">
        <is>
          <t>100%</t>
        </is>
      </c>
      <c r="H25" s="87" t="n">
        <v>21</v>
      </c>
      <c r="I25" s="88" t="n">
        <v>2</v>
      </c>
      <c r="J25" s="61" t="inlineStr">
        <is>
          <t>10%</t>
        </is>
      </c>
      <c r="K25" s="61" t="inlineStr">
        <is>
          <t>100%</t>
        </is>
      </c>
      <c r="L25" s="88" t="n">
        <v>18</v>
      </c>
      <c r="M25" s="61" t="inlineStr">
        <is>
          <t>86%</t>
        </is>
      </c>
      <c r="N25" s="88" t="n">
        <v>1</v>
      </c>
      <c r="O25" s="61" t="inlineStr">
        <is>
          <t>5%</t>
        </is>
      </c>
      <c r="P25" s="88" t="n">
        <v>0</v>
      </c>
      <c r="Q25" s="62" t="inlineStr">
        <is>
          <t>0%</t>
        </is>
      </c>
      <c r="R25" s="96" t="n">
        <v>3</v>
      </c>
      <c r="S25" s="96" t="n">
        <v>0</v>
      </c>
      <c r="T25" s="61" t="inlineStr">
        <is>
          <t>0%</t>
        </is>
      </c>
      <c r="U25" s="61" t="inlineStr">
        <is>
          <t>0%</t>
        </is>
      </c>
      <c r="V25" s="88" t="n">
        <v>1</v>
      </c>
      <c r="W25" s="61" t="inlineStr">
        <is>
          <t>33%</t>
        </is>
      </c>
      <c r="X25" s="88" t="n">
        <v>2</v>
      </c>
      <c r="Y25" s="61" t="inlineStr">
        <is>
          <t>67%</t>
        </is>
      </c>
      <c r="Z25" s="88" t="n">
        <v>0</v>
      </c>
      <c r="AA25" s="61" t="inlineStr">
        <is>
          <t>0%</t>
        </is>
      </c>
      <c r="AB25" s="89" t="n">
        <v>1</v>
      </c>
      <c r="AC25" s="96" t="n">
        <v>1</v>
      </c>
      <c r="AD25" s="61" t="inlineStr">
        <is>
          <t>100%</t>
        </is>
      </c>
      <c r="AE25" s="61" t="inlineStr">
        <is>
          <t>100%</t>
        </is>
      </c>
      <c r="AF25" s="96" t="n">
        <v>0</v>
      </c>
      <c r="AG25" s="61" t="inlineStr">
        <is>
          <t>0%</t>
        </is>
      </c>
      <c r="AH25" s="96" t="n">
        <v>0</v>
      </c>
      <c r="AI25" s="61" t="inlineStr">
        <is>
          <t>0%</t>
        </is>
      </c>
      <c r="AJ25" s="96" t="n">
        <v>0</v>
      </c>
      <c r="AK25" s="62" t="inlineStr">
        <is>
          <t>0%</t>
        </is>
      </c>
      <c r="AL25" s="57" t="n"/>
    </row>
    <row r="26" ht="15.6" customHeight="1" s="129">
      <c r="A26" s="57" t="n"/>
      <c r="B26" s="162" t="inlineStr">
        <is>
          <t>03-11-2023</t>
        </is>
      </c>
      <c r="C26" s="58" t="inlineStr">
        <is>
          <t>Add/Delete/IS/OOS</t>
        </is>
      </c>
      <c r="D26" s="99" t="n">
        <v>19</v>
      </c>
      <c r="E26" t="n">
        <v>1</v>
      </c>
      <c r="F26" s="59" t="inlineStr">
        <is>
          <t>5%</t>
        </is>
      </c>
      <c r="G26" s="59" t="inlineStr">
        <is>
          <t>100%</t>
        </is>
      </c>
      <c r="H26" s="87" t="n">
        <v>11</v>
      </c>
      <c r="I26" s="88" t="n">
        <v>1</v>
      </c>
      <c r="J26" s="61" t="inlineStr">
        <is>
          <t>9%</t>
        </is>
      </c>
      <c r="K26" s="61" t="inlineStr">
        <is>
          <t>100%</t>
        </is>
      </c>
      <c r="L26" s="88" t="n">
        <v>8</v>
      </c>
      <c r="M26" s="61" t="inlineStr">
        <is>
          <t>73%</t>
        </is>
      </c>
      <c r="N26" s="88" t="n">
        <v>2</v>
      </c>
      <c r="O26" s="61" t="inlineStr">
        <is>
          <t>18%</t>
        </is>
      </c>
      <c r="P26" s="88" t="n">
        <v>0</v>
      </c>
      <c r="Q26" s="62" t="inlineStr">
        <is>
          <t>0%</t>
        </is>
      </c>
      <c r="R26" s="96" t="n">
        <v>5</v>
      </c>
      <c r="S26" s="96" t="n">
        <v>0</v>
      </c>
      <c r="T26" s="61" t="inlineStr">
        <is>
          <t>0%</t>
        </is>
      </c>
      <c r="U26" s="61" t="inlineStr">
        <is>
          <t>0%</t>
        </is>
      </c>
      <c r="V26" s="88" t="n">
        <v>4</v>
      </c>
      <c r="W26" s="61" t="inlineStr">
        <is>
          <t>80%</t>
        </is>
      </c>
      <c r="X26" s="88" t="n">
        <v>1</v>
      </c>
      <c r="Y26" s="61" t="inlineStr">
        <is>
          <t>20%</t>
        </is>
      </c>
      <c r="Z26" s="88" t="n">
        <v>0</v>
      </c>
      <c r="AA26" s="61" t="inlineStr">
        <is>
          <t>0%</t>
        </is>
      </c>
      <c r="AB26" s="89" t="n">
        <v>3</v>
      </c>
      <c r="AC26" s="96" t="n">
        <v>0</v>
      </c>
      <c r="AD26" s="61" t="inlineStr">
        <is>
          <t>0%</t>
        </is>
      </c>
      <c r="AE26" s="61" t="inlineStr">
        <is>
          <t>0%</t>
        </is>
      </c>
      <c r="AF26" s="96" t="n">
        <v>3</v>
      </c>
      <c r="AG26" s="61" t="inlineStr">
        <is>
          <t>100%</t>
        </is>
      </c>
      <c r="AH26" s="96" t="n">
        <v>0</v>
      </c>
      <c r="AI26" s="61" t="inlineStr">
        <is>
          <t>0%</t>
        </is>
      </c>
      <c r="AJ26" s="96" t="n">
        <v>0</v>
      </c>
      <c r="AK26" s="62" t="inlineStr">
        <is>
          <t>0%</t>
        </is>
      </c>
      <c r="AL26" s="57" t="n"/>
    </row>
    <row r="27" ht="16.15" customHeight="1" s="129" thickBot="1">
      <c r="A27" s="57" t="n"/>
      <c r="B27" s="163" t="n"/>
      <c r="C27" s="60" t="inlineStr">
        <is>
          <t>Change</t>
        </is>
      </c>
      <c r="D27" s="99" t="n">
        <v>16</v>
      </c>
      <c r="E27" t="n">
        <v>0</v>
      </c>
      <c r="F27" s="59" t="inlineStr">
        <is>
          <t>0%</t>
        </is>
      </c>
      <c r="G27" s="59" t="inlineStr">
        <is>
          <t>0%</t>
        </is>
      </c>
      <c r="H27" s="87" t="n">
        <v>15</v>
      </c>
      <c r="I27" s="88" t="n">
        <v>0</v>
      </c>
      <c r="J27" s="61" t="inlineStr">
        <is>
          <t>0%</t>
        </is>
      </c>
      <c r="K27" s="61" t="inlineStr">
        <is>
          <t>0%</t>
        </is>
      </c>
      <c r="L27" s="88" t="n">
        <v>14</v>
      </c>
      <c r="M27" s="61" t="inlineStr">
        <is>
          <t>93%</t>
        </is>
      </c>
      <c r="N27" s="88" t="n">
        <v>1</v>
      </c>
      <c r="O27" s="61" t="inlineStr">
        <is>
          <t>7%</t>
        </is>
      </c>
      <c r="P27" s="88" t="n">
        <v>0</v>
      </c>
      <c r="Q27" s="62" t="inlineStr">
        <is>
          <t>0%</t>
        </is>
      </c>
      <c r="R27" s="96" t="n">
        <v>1</v>
      </c>
      <c r="S27" s="96" t="n">
        <v>0</v>
      </c>
      <c r="T27" s="61" t="inlineStr">
        <is>
          <t>0%</t>
        </is>
      </c>
      <c r="U27" s="61" t="inlineStr">
        <is>
          <t>0%</t>
        </is>
      </c>
      <c r="V27" s="88" t="n">
        <v>1</v>
      </c>
      <c r="W27" s="61" t="inlineStr">
        <is>
          <t>100%</t>
        </is>
      </c>
      <c r="X27" s="88" t="n">
        <v>0</v>
      </c>
      <c r="Y27" s="61" t="inlineStr">
        <is>
          <t>0%</t>
        </is>
      </c>
      <c r="Z27" s="88" t="n">
        <v>0</v>
      </c>
      <c r="AA27" s="61" t="inlineStr">
        <is>
          <t>0%</t>
        </is>
      </c>
      <c r="AB27" s="89" t="n">
        <v>0</v>
      </c>
      <c r="AC27" s="96" t="n">
        <v>0</v>
      </c>
      <c r="AD27" s="61" t="inlineStr">
        <is>
          <t>0%</t>
        </is>
      </c>
      <c r="AE27" s="61" t="inlineStr">
        <is>
          <t>0%</t>
        </is>
      </c>
      <c r="AF27" s="96" t="n">
        <v>0</v>
      </c>
      <c r="AG27" s="61" t="inlineStr">
        <is>
          <t>0%</t>
        </is>
      </c>
      <c r="AH27" s="96" t="n">
        <v>0</v>
      </c>
      <c r="AI27" s="61" t="inlineStr">
        <is>
          <t>0%</t>
        </is>
      </c>
      <c r="AJ27" s="96" t="n">
        <v>0</v>
      </c>
      <c r="AK27" s="62" t="inlineStr">
        <is>
          <t>0%</t>
        </is>
      </c>
      <c r="AL27" s="57" t="n"/>
    </row>
    <row r="28" ht="15.6" customHeight="1" s="129">
      <c r="A28" s="57" t="n"/>
      <c r="B28" s="162" t="inlineStr">
        <is>
          <t>03-12-2023</t>
        </is>
      </c>
      <c r="C28" s="58" t="inlineStr">
        <is>
          <t>Add/Delete/IS/OOS</t>
        </is>
      </c>
      <c r="D28" s="99" t="n">
        <v>11</v>
      </c>
      <c r="E28" t="n">
        <v>1</v>
      </c>
      <c r="F28" s="59" t="inlineStr">
        <is>
          <t>9%</t>
        </is>
      </c>
      <c r="G28" s="59" t="inlineStr">
        <is>
          <t>100%</t>
        </is>
      </c>
      <c r="H28" s="87" t="n">
        <v>6</v>
      </c>
      <c r="I28" s="88" t="n">
        <v>1</v>
      </c>
      <c r="J28" s="61" t="inlineStr">
        <is>
          <t>17%</t>
        </is>
      </c>
      <c r="K28" s="61" t="inlineStr">
        <is>
          <t>100%</t>
        </is>
      </c>
      <c r="L28" s="88" t="n">
        <v>4</v>
      </c>
      <c r="M28" s="61" t="inlineStr">
        <is>
          <t>67%</t>
        </is>
      </c>
      <c r="N28" s="88" t="n">
        <v>1</v>
      </c>
      <c r="O28" s="61" t="inlineStr">
        <is>
          <t>17%</t>
        </is>
      </c>
      <c r="P28" s="88" t="n">
        <v>0</v>
      </c>
      <c r="Q28" s="62" t="inlineStr">
        <is>
          <t>0%</t>
        </is>
      </c>
      <c r="R28" s="96" t="n">
        <v>3</v>
      </c>
      <c r="S28" s="96" t="n">
        <v>0</v>
      </c>
      <c r="T28" s="61" t="inlineStr">
        <is>
          <t>0%</t>
        </is>
      </c>
      <c r="U28" s="61" t="inlineStr">
        <is>
          <t>0%</t>
        </is>
      </c>
      <c r="V28" s="88" t="n">
        <v>2</v>
      </c>
      <c r="W28" s="61" t="inlineStr">
        <is>
          <t>67%</t>
        </is>
      </c>
      <c r="X28" s="88" t="n">
        <v>1</v>
      </c>
      <c r="Y28" s="61" t="inlineStr">
        <is>
          <t>33%</t>
        </is>
      </c>
      <c r="Z28" s="88" t="n">
        <v>0</v>
      </c>
      <c r="AA28" s="61" t="inlineStr">
        <is>
          <t>0%</t>
        </is>
      </c>
      <c r="AB28" s="89" t="n">
        <v>2</v>
      </c>
      <c r="AC28" s="96" t="n">
        <v>0</v>
      </c>
      <c r="AD28" s="61" t="inlineStr">
        <is>
          <t>0%</t>
        </is>
      </c>
      <c r="AE28" s="61" t="inlineStr">
        <is>
          <t>0%</t>
        </is>
      </c>
      <c r="AF28" s="96" t="n">
        <v>2</v>
      </c>
      <c r="AG28" s="61" t="inlineStr">
        <is>
          <t>100%</t>
        </is>
      </c>
      <c r="AH28" s="96" t="n">
        <v>0</v>
      </c>
      <c r="AI28" s="61" t="inlineStr">
        <is>
          <t>0%</t>
        </is>
      </c>
      <c r="AJ28" s="96" t="n">
        <v>0</v>
      </c>
      <c r="AK28" s="62" t="inlineStr">
        <is>
          <t>0%</t>
        </is>
      </c>
      <c r="AL28" s="57" t="n"/>
    </row>
    <row r="29" ht="16.15" customHeight="1" s="129" thickBot="1">
      <c r="A29" s="57" t="n"/>
      <c r="B29" s="163" t="n"/>
      <c r="C29" s="60" t="inlineStr">
        <is>
          <t>Change</t>
        </is>
      </c>
      <c r="D29" s="99" t="n">
        <v>13</v>
      </c>
      <c r="E29" t="n">
        <v>0</v>
      </c>
      <c r="F29" s="59" t="inlineStr">
        <is>
          <t>0%</t>
        </is>
      </c>
      <c r="G29" s="59" t="inlineStr">
        <is>
          <t>0%</t>
        </is>
      </c>
      <c r="H29" s="87" t="n">
        <v>12</v>
      </c>
      <c r="I29" s="88" t="n">
        <v>0</v>
      </c>
      <c r="J29" s="61" t="inlineStr">
        <is>
          <t>0%</t>
        </is>
      </c>
      <c r="K29" s="61" t="inlineStr">
        <is>
          <t>0%</t>
        </is>
      </c>
      <c r="L29" s="88" t="n">
        <v>12</v>
      </c>
      <c r="M29" s="61" t="inlineStr">
        <is>
          <t>100%</t>
        </is>
      </c>
      <c r="N29" s="88" t="n">
        <v>0</v>
      </c>
      <c r="O29" s="61" t="inlineStr">
        <is>
          <t>0%</t>
        </is>
      </c>
      <c r="P29" s="88" t="n">
        <v>0</v>
      </c>
      <c r="Q29" s="62" t="inlineStr">
        <is>
          <t>0%</t>
        </is>
      </c>
      <c r="R29" s="96" t="n">
        <v>1</v>
      </c>
      <c r="S29" s="96" t="n">
        <v>0</v>
      </c>
      <c r="T29" s="61" t="inlineStr">
        <is>
          <t>0%</t>
        </is>
      </c>
      <c r="U29" s="61" t="inlineStr">
        <is>
          <t>0%</t>
        </is>
      </c>
      <c r="V29" s="88" t="n">
        <v>1</v>
      </c>
      <c r="W29" s="61" t="inlineStr">
        <is>
          <t>100%</t>
        </is>
      </c>
      <c r="X29" s="88" t="n">
        <v>0</v>
      </c>
      <c r="Y29" s="61" t="inlineStr">
        <is>
          <t>0%</t>
        </is>
      </c>
      <c r="Z29" s="88" t="n">
        <v>0</v>
      </c>
      <c r="AA29" s="61" t="inlineStr">
        <is>
          <t>0%</t>
        </is>
      </c>
      <c r="AB29" s="89" t="n">
        <v>0</v>
      </c>
      <c r="AC29" s="96" t="n">
        <v>0</v>
      </c>
      <c r="AD29" s="61" t="inlineStr">
        <is>
          <t>0%</t>
        </is>
      </c>
      <c r="AE29" s="61" t="inlineStr">
        <is>
          <t>0%</t>
        </is>
      </c>
      <c r="AF29" s="96" t="n">
        <v>0</v>
      </c>
      <c r="AG29" s="61" t="inlineStr">
        <is>
          <t>0%</t>
        </is>
      </c>
      <c r="AH29" s="96" t="n">
        <v>0</v>
      </c>
      <c r="AI29" s="61" t="inlineStr">
        <is>
          <t>0%</t>
        </is>
      </c>
      <c r="AJ29" s="96" t="n">
        <v>0</v>
      </c>
      <c r="AK29" s="62" t="inlineStr">
        <is>
          <t>0%</t>
        </is>
      </c>
      <c r="AL29" s="57" t="n"/>
    </row>
    <row r="30" ht="15.6" customHeight="1" s="129">
      <c r="A30" s="57" t="n"/>
      <c r="B30" s="162" t="inlineStr">
        <is>
          <t>03-13-2023</t>
        </is>
      </c>
      <c r="C30" s="58" t="inlineStr">
        <is>
          <t>Add/Delete/IS/OOS</t>
        </is>
      </c>
      <c r="D30" s="99" t="n">
        <v>42</v>
      </c>
      <c r="E30" t="n">
        <v>16</v>
      </c>
      <c r="F30" s="59" t="inlineStr">
        <is>
          <t>38%</t>
        </is>
      </c>
      <c r="G30" s="59" t="inlineStr">
        <is>
          <t>100%</t>
        </is>
      </c>
      <c r="H30" s="87" t="n">
        <v>26</v>
      </c>
      <c r="I30" s="88" t="n">
        <v>13</v>
      </c>
      <c r="J30" s="61" t="inlineStr">
        <is>
          <t>50%</t>
        </is>
      </c>
      <c r="K30" s="61" t="inlineStr">
        <is>
          <t>100%</t>
        </is>
      </c>
      <c r="L30" s="88" t="n">
        <v>4</v>
      </c>
      <c r="M30" s="61" t="inlineStr">
        <is>
          <t>15%</t>
        </is>
      </c>
      <c r="N30" s="88" t="n">
        <v>9</v>
      </c>
      <c r="O30" s="61" t="inlineStr">
        <is>
          <t>35%</t>
        </is>
      </c>
      <c r="P30" s="88" t="n">
        <v>0</v>
      </c>
      <c r="Q30" s="62" t="inlineStr">
        <is>
          <t>0%</t>
        </is>
      </c>
      <c r="R30" s="96" t="n">
        <v>11</v>
      </c>
      <c r="S30" s="96" t="n">
        <v>1</v>
      </c>
      <c r="T30" s="61" t="inlineStr">
        <is>
          <t>9%</t>
        </is>
      </c>
      <c r="U30" s="61" t="inlineStr">
        <is>
          <t>100%</t>
        </is>
      </c>
      <c r="V30" s="88" t="n">
        <v>5</v>
      </c>
      <c r="W30" s="61" t="inlineStr">
        <is>
          <t>45%</t>
        </is>
      </c>
      <c r="X30" s="88" t="n">
        <v>5</v>
      </c>
      <c r="Y30" s="61" t="inlineStr">
        <is>
          <t>45%</t>
        </is>
      </c>
      <c r="Z30" s="88" t="n">
        <v>0</v>
      </c>
      <c r="AA30" s="61" t="inlineStr">
        <is>
          <t>0%</t>
        </is>
      </c>
      <c r="AB30" s="89" t="n">
        <v>5</v>
      </c>
      <c r="AC30" s="96" t="n">
        <v>2</v>
      </c>
      <c r="AD30" s="61" t="inlineStr">
        <is>
          <t>40%</t>
        </is>
      </c>
      <c r="AE30" s="61" t="inlineStr">
        <is>
          <t>100%</t>
        </is>
      </c>
      <c r="AF30" s="96" t="n">
        <v>3</v>
      </c>
      <c r="AG30" s="61" t="inlineStr">
        <is>
          <t>60%</t>
        </is>
      </c>
      <c r="AH30" s="96" t="n">
        <v>0</v>
      </c>
      <c r="AI30" s="61" t="inlineStr">
        <is>
          <t>0%</t>
        </is>
      </c>
      <c r="AJ30" s="96" t="n">
        <v>0</v>
      </c>
      <c r="AK30" s="62" t="inlineStr">
        <is>
          <t>0%</t>
        </is>
      </c>
      <c r="AL30" s="57" t="n"/>
    </row>
    <row r="31" ht="16.15" customHeight="1" s="129" thickBot="1">
      <c r="A31" s="57" t="n"/>
      <c r="B31" s="163" t="n"/>
      <c r="C31" s="60" t="inlineStr">
        <is>
          <t>Change</t>
        </is>
      </c>
      <c r="D31" s="99" t="n">
        <v>31</v>
      </c>
      <c r="E31" t="n">
        <v>11</v>
      </c>
      <c r="F31" s="59" t="inlineStr">
        <is>
          <t>35%</t>
        </is>
      </c>
      <c r="G31" s="59" t="inlineStr">
        <is>
          <t>100%</t>
        </is>
      </c>
      <c r="H31" s="87" t="n">
        <v>24</v>
      </c>
      <c r="I31" s="88" t="n">
        <v>8</v>
      </c>
      <c r="J31" s="61" t="inlineStr">
        <is>
          <t>33%</t>
        </is>
      </c>
      <c r="K31" s="61" t="inlineStr">
        <is>
          <t>100%</t>
        </is>
      </c>
      <c r="L31" s="88" t="n">
        <v>11</v>
      </c>
      <c r="M31" s="61" t="inlineStr">
        <is>
          <t>46%</t>
        </is>
      </c>
      <c r="N31" s="88" t="n">
        <v>5</v>
      </c>
      <c r="O31" s="61" t="inlineStr">
        <is>
          <t>21%</t>
        </is>
      </c>
      <c r="P31" s="88" t="n">
        <v>0</v>
      </c>
      <c r="Q31" s="62" t="inlineStr">
        <is>
          <t>0%</t>
        </is>
      </c>
      <c r="R31" s="96" t="n">
        <v>5</v>
      </c>
      <c r="S31" s="96" t="n">
        <v>2</v>
      </c>
      <c r="T31" s="61" t="inlineStr">
        <is>
          <t>40%</t>
        </is>
      </c>
      <c r="U31" s="61" t="inlineStr">
        <is>
          <t>100%</t>
        </is>
      </c>
      <c r="V31" s="88" t="n">
        <v>2</v>
      </c>
      <c r="W31" s="61" t="inlineStr">
        <is>
          <t>40%</t>
        </is>
      </c>
      <c r="X31" s="88" t="n">
        <v>1</v>
      </c>
      <c r="Y31" s="61" t="inlineStr">
        <is>
          <t>20%</t>
        </is>
      </c>
      <c r="Z31" s="88" t="n">
        <v>0</v>
      </c>
      <c r="AA31" s="61" t="inlineStr">
        <is>
          <t>0%</t>
        </is>
      </c>
      <c r="AB31" s="89" t="n">
        <v>2</v>
      </c>
      <c r="AC31" s="96" t="n">
        <v>1</v>
      </c>
      <c r="AD31" s="61" t="inlineStr">
        <is>
          <t>50%</t>
        </is>
      </c>
      <c r="AE31" s="61" t="inlineStr">
        <is>
          <t>100%</t>
        </is>
      </c>
      <c r="AF31" s="96" t="n">
        <v>1</v>
      </c>
      <c r="AG31" s="61" t="inlineStr">
        <is>
          <t>50%</t>
        </is>
      </c>
      <c r="AH31" s="96" t="n">
        <v>0</v>
      </c>
      <c r="AI31" s="61" t="inlineStr">
        <is>
          <t>0%</t>
        </is>
      </c>
      <c r="AJ31" s="96" t="n">
        <v>0</v>
      </c>
      <c r="AK31" s="62" t="inlineStr">
        <is>
          <t>0%</t>
        </is>
      </c>
      <c r="AL31" s="57" t="n"/>
    </row>
    <row r="32" ht="15.6" customHeight="1" s="129">
      <c r="A32" s="57" t="n"/>
      <c r="B32" s="162" t="inlineStr">
        <is>
          <t>03-14-2023</t>
        </is>
      </c>
      <c r="C32" s="58" t="inlineStr">
        <is>
          <t>Add/Delete/IS/OOS</t>
        </is>
      </c>
      <c r="D32" s="99" t="n">
        <v>34</v>
      </c>
      <c r="E32" t="n">
        <v>19</v>
      </c>
      <c r="F32" s="59" t="inlineStr">
        <is>
          <t>56%</t>
        </is>
      </c>
      <c r="G32" s="59" t="inlineStr">
        <is>
          <t>100%</t>
        </is>
      </c>
      <c r="H32" s="87" t="n">
        <v>19</v>
      </c>
      <c r="I32" s="88" t="n">
        <v>9</v>
      </c>
      <c r="J32" s="61" t="inlineStr">
        <is>
          <t>47%</t>
        </is>
      </c>
      <c r="K32" s="61" t="inlineStr">
        <is>
          <t>100%</t>
        </is>
      </c>
      <c r="L32" s="88" t="n">
        <v>6</v>
      </c>
      <c r="M32" s="61" t="inlineStr">
        <is>
          <t>32%</t>
        </is>
      </c>
      <c r="N32" s="88" t="n">
        <v>4</v>
      </c>
      <c r="O32" s="61" t="inlineStr">
        <is>
          <t>21%</t>
        </is>
      </c>
      <c r="P32" s="88" t="n">
        <v>0</v>
      </c>
      <c r="Q32" s="62" t="inlineStr">
        <is>
          <t>0%</t>
        </is>
      </c>
      <c r="R32" s="96" t="n">
        <v>12</v>
      </c>
      <c r="S32" s="96" t="n">
        <v>7</v>
      </c>
      <c r="T32" s="61" t="inlineStr">
        <is>
          <t>58%</t>
        </is>
      </c>
      <c r="U32" s="61" t="inlineStr">
        <is>
          <t>100%</t>
        </is>
      </c>
      <c r="V32" s="88" t="n">
        <v>2</v>
      </c>
      <c r="W32" s="61" t="inlineStr">
        <is>
          <t>17%</t>
        </is>
      </c>
      <c r="X32" s="88" t="n">
        <v>3</v>
      </c>
      <c r="Y32" s="61" t="inlineStr">
        <is>
          <t>25%</t>
        </is>
      </c>
      <c r="Z32" s="88" t="n">
        <v>0</v>
      </c>
      <c r="AA32" s="61" t="inlineStr">
        <is>
          <t>0%</t>
        </is>
      </c>
      <c r="AB32" s="89" t="n">
        <v>3</v>
      </c>
      <c r="AC32" s="96" t="n">
        <v>3</v>
      </c>
      <c r="AD32" s="61" t="inlineStr">
        <is>
          <t>100%</t>
        </is>
      </c>
      <c r="AE32" s="61" t="inlineStr">
        <is>
          <t>100%</t>
        </is>
      </c>
      <c r="AF32" s="96" t="n">
        <v>0</v>
      </c>
      <c r="AG32" s="61" t="inlineStr">
        <is>
          <t>0%</t>
        </is>
      </c>
      <c r="AH32" s="96" t="n">
        <v>0</v>
      </c>
      <c r="AI32" s="61" t="inlineStr">
        <is>
          <t>0%</t>
        </is>
      </c>
      <c r="AJ32" s="96" t="n">
        <v>0</v>
      </c>
      <c r="AK32" s="62" t="inlineStr">
        <is>
          <t>0%</t>
        </is>
      </c>
      <c r="AL32" s="57" t="n"/>
    </row>
    <row r="33" ht="16.15" customHeight="1" s="129" thickBot="1">
      <c r="A33" s="57" t="n"/>
      <c r="B33" s="163" t="n"/>
      <c r="C33" s="60" t="inlineStr">
        <is>
          <t>Change</t>
        </is>
      </c>
      <c r="D33" s="99" t="n">
        <v>9</v>
      </c>
      <c r="E33" t="n">
        <v>2</v>
      </c>
      <c r="F33" s="59" t="inlineStr">
        <is>
          <t>22%</t>
        </is>
      </c>
      <c r="G33" s="59" t="inlineStr">
        <is>
          <t>100%</t>
        </is>
      </c>
      <c r="H33" s="87" t="n">
        <v>4</v>
      </c>
      <c r="I33" s="88" t="n">
        <v>1</v>
      </c>
      <c r="J33" s="61" t="inlineStr">
        <is>
          <t>25%</t>
        </is>
      </c>
      <c r="K33" s="61" t="inlineStr">
        <is>
          <t>100%</t>
        </is>
      </c>
      <c r="L33" s="88" t="n">
        <v>0</v>
      </c>
      <c r="M33" s="61" t="inlineStr">
        <is>
          <t>0%</t>
        </is>
      </c>
      <c r="N33" s="88" t="n">
        <v>3</v>
      </c>
      <c r="O33" s="61" t="inlineStr">
        <is>
          <t>75%</t>
        </is>
      </c>
      <c r="P33" s="88" t="n">
        <v>0</v>
      </c>
      <c r="Q33" s="62" t="inlineStr">
        <is>
          <t>0%</t>
        </is>
      </c>
      <c r="R33" s="96" t="n">
        <v>4</v>
      </c>
      <c r="S33" s="96" t="n">
        <v>1</v>
      </c>
      <c r="T33" s="61" t="inlineStr">
        <is>
          <t>25%</t>
        </is>
      </c>
      <c r="U33" s="61" t="inlineStr">
        <is>
          <t>100%</t>
        </is>
      </c>
      <c r="V33" s="88" t="n">
        <v>1</v>
      </c>
      <c r="W33" s="61" t="inlineStr">
        <is>
          <t>25%</t>
        </is>
      </c>
      <c r="X33" s="88" t="n">
        <v>2</v>
      </c>
      <c r="Y33" s="61" t="inlineStr">
        <is>
          <t>50%</t>
        </is>
      </c>
      <c r="Z33" s="88" t="n">
        <v>0</v>
      </c>
      <c r="AA33" s="61" t="inlineStr">
        <is>
          <t>0%</t>
        </is>
      </c>
      <c r="AB33" s="89" t="n">
        <v>1</v>
      </c>
      <c r="AC33" s="96" t="n">
        <v>0</v>
      </c>
      <c r="AD33" s="61" t="inlineStr">
        <is>
          <t>0%</t>
        </is>
      </c>
      <c r="AE33" s="61" t="inlineStr">
        <is>
          <t>0%</t>
        </is>
      </c>
      <c r="AF33" s="96" t="n">
        <v>0</v>
      </c>
      <c r="AG33" s="61" t="inlineStr">
        <is>
          <t>0%</t>
        </is>
      </c>
      <c r="AH33" s="96" t="n">
        <v>1</v>
      </c>
      <c r="AI33" s="61" t="inlineStr">
        <is>
          <t>100%</t>
        </is>
      </c>
      <c r="AJ33" s="96" t="n">
        <v>0</v>
      </c>
      <c r="AK33" s="62" t="inlineStr">
        <is>
          <t>0%</t>
        </is>
      </c>
      <c r="AL33" s="57" t="n"/>
    </row>
    <row r="34" ht="15.6" customHeight="1" s="129">
      <c r="A34" s="57" t="n"/>
      <c r="B34" s="162" t="inlineStr">
        <is>
          <t>03-15-2023</t>
        </is>
      </c>
      <c r="C34" s="58" t="inlineStr">
        <is>
          <t>Add/Delete/IS/OOS</t>
        </is>
      </c>
      <c r="D34" s="99" t="n">
        <v>43</v>
      </c>
      <c r="E34" t="n">
        <v>22</v>
      </c>
      <c r="F34" s="59" t="inlineStr">
        <is>
          <t>51%</t>
        </is>
      </c>
      <c r="G34" s="59" t="inlineStr">
        <is>
          <t>100%</t>
        </is>
      </c>
      <c r="H34" s="87" t="n">
        <v>30</v>
      </c>
      <c r="I34" s="88" t="n">
        <v>17</v>
      </c>
      <c r="J34" s="61" t="inlineStr">
        <is>
          <t>57%</t>
        </is>
      </c>
      <c r="K34" s="61" t="inlineStr">
        <is>
          <t>100%</t>
        </is>
      </c>
      <c r="L34" s="88" t="n">
        <v>8</v>
      </c>
      <c r="M34" s="61" t="inlineStr">
        <is>
          <t>27%</t>
        </is>
      </c>
      <c r="N34" s="88" t="n">
        <v>5</v>
      </c>
      <c r="O34" s="61" t="inlineStr">
        <is>
          <t>17%</t>
        </is>
      </c>
      <c r="P34" s="88" t="n">
        <v>0</v>
      </c>
      <c r="Q34" s="62" t="inlineStr">
        <is>
          <t>0%</t>
        </is>
      </c>
      <c r="R34" s="96" t="n">
        <v>11</v>
      </c>
      <c r="S34" s="96" t="n">
        <v>4</v>
      </c>
      <c r="T34" s="61" t="inlineStr">
        <is>
          <t>36%</t>
        </is>
      </c>
      <c r="U34" s="61" t="inlineStr">
        <is>
          <t>100%</t>
        </is>
      </c>
      <c r="V34" s="88" t="n">
        <v>3</v>
      </c>
      <c r="W34" s="61" t="inlineStr">
        <is>
          <t>27%</t>
        </is>
      </c>
      <c r="X34" s="88" t="n">
        <v>4</v>
      </c>
      <c r="Y34" s="61" t="inlineStr">
        <is>
          <t>36%</t>
        </is>
      </c>
      <c r="Z34" s="88" t="n">
        <v>0</v>
      </c>
      <c r="AA34" s="61" t="inlineStr">
        <is>
          <t>0%</t>
        </is>
      </c>
      <c r="AB34" s="89" t="n">
        <v>2</v>
      </c>
      <c r="AC34" s="96" t="n">
        <v>1</v>
      </c>
      <c r="AD34" s="61" t="inlineStr">
        <is>
          <t>50%</t>
        </is>
      </c>
      <c r="AE34" s="61" t="inlineStr">
        <is>
          <t>100%</t>
        </is>
      </c>
      <c r="AF34" s="96" t="n">
        <v>1</v>
      </c>
      <c r="AG34" s="61" t="inlineStr">
        <is>
          <t>50%</t>
        </is>
      </c>
      <c r="AH34" s="96" t="n">
        <v>0</v>
      </c>
      <c r="AI34" s="61" t="inlineStr">
        <is>
          <t>0%</t>
        </is>
      </c>
      <c r="AJ34" s="96" t="n">
        <v>0</v>
      </c>
      <c r="AK34" s="62" t="inlineStr">
        <is>
          <t>0%</t>
        </is>
      </c>
      <c r="AL34" s="57" t="n"/>
    </row>
    <row r="35" ht="16.15" customHeight="1" s="129" thickBot="1">
      <c r="A35" s="57" t="n"/>
      <c r="B35" s="163" t="n"/>
      <c r="C35" s="60" t="inlineStr">
        <is>
          <t>Change</t>
        </is>
      </c>
      <c r="D35" s="99" t="n">
        <v>6</v>
      </c>
      <c r="E35" t="n">
        <v>3</v>
      </c>
      <c r="F35" s="59" t="inlineStr">
        <is>
          <t>50%</t>
        </is>
      </c>
      <c r="G35" s="59" t="inlineStr">
        <is>
          <t>100%</t>
        </is>
      </c>
      <c r="H35" s="87" t="n">
        <v>4</v>
      </c>
      <c r="I35" s="88" t="n">
        <v>2</v>
      </c>
      <c r="J35" s="61" t="inlineStr">
        <is>
          <t>50%</t>
        </is>
      </c>
      <c r="K35" s="61" t="inlineStr">
        <is>
          <t>100%</t>
        </is>
      </c>
      <c r="L35" s="88" t="n">
        <v>1</v>
      </c>
      <c r="M35" s="61" t="inlineStr">
        <is>
          <t>25%</t>
        </is>
      </c>
      <c r="N35" s="88" t="n">
        <v>1</v>
      </c>
      <c r="O35" s="61" t="inlineStr">
        <is>
          <t>25%</t>
        </is>
      </c>
      <c r="P35" s="88" t="n">
        <v>0</v>
      </c>
      <c r="Q35" s="62" t="inlineStr">
        <is>
          <t>0%</t>
        </is>
      </c>
      <c r="R35" s="96" t="n">
        <v>2</v>
      </c>
      <c r="S35" s="96" t="n">
        <v>1</v>
      </c>
      <c r="T35" s="61" t="inlineStr">
        <is>
          <t>50%</t>
        </is>
      </c>
      <c r="U35" s="61" t="inlineStr">
        <is>
          <t>100%</t>
        </is>
      </c>
      <c r="V35" s="88" t="n">
        <v>1</v>
      </c>
      <c r="W35" s="61" t="inlineStr">
        <is>
          <t>50%</t>
        </is>
      </c>
      <c r="X35" s="88" t="n">
        <v>0</v>
      </c>
      <c r="Y35" s="61" t="inlineStr">
        <is>
          <t>0%</t>
        </is>
      </c>
      <c r="Z35" s="88" t="n">
        <v>0</v>
      </c>
      <c r="AA35" s="61" t="inlineStr">
        <is>
          <t>0%</t>
        </is>
      </c>
      <c r="AB35" s="89" t="n">
        <v>0</v>
      </c>
      <c r="AC35" s="96" t="n">
        <v>0</v>
      </c>
      <c r="AD35" s="61" t="inlineStr">
        <is>
          <t>0%</t>
        </is>
      </c>
      <c r="AE35" s="61" t="inlineStr">
        <is>
          <t>0%</t>
        </is>
      </c>
      <c r="AF35" s="96" t="n">
        <v>0</v>
      </c>
      <c r="AG35" s="61" t="inlineStr">
        <is>
          <t>0%</t>
        </is>
      </c>
      <c r="AH35" s="96" t="n">
        <v>0</v>
      </c>
      <c r="AI35" s="61" t="inlineStr">
        <is>
          <t>0%</t>
        </is>
      </c>
      <c r="AJ35" s="96" t="n">
        <v>0</v>
      </c>
      <c r="AK35" s="62" t="inlineStr">
        <is>
          <t>0%</t>
        </is>
      </c>
      <c r="AL35" s="57" t="n"/>
    </row>
    <row r="36" ht="15.6" customHeight="1" s="129">
      <c r="A36" s="57" t="n"/>
      <c r="B36" s="162" t="inlineStr">
        <is>
          <t>03-16-2023</t>
        </is>
      </c>
      <c r="C36" s="58" t="inlineStr">
        <is>
          <t>Add/Delete/IS/OOS</t>
        </is>
      </c>
      <c r="D36" s="99" t="n">
        <v>40</v>
      </c>
      <c r="E36" t="n">
        <v>15</v>
      </c>
      <c r="F36" s="59" t="inlineStr">
        <is>
          <t>38%</t>
        </is>
      </c>
      <c r="G36" s="59" t="inlineStr">
        <is>
          <t>100%</t>
        </is>
      </c>
      <c r="H36" s="87" t="n">
        <v>29</v>
      </c>
      <c r="I36" s="88" t="n">
        <v>13</v>
      </c>
      <c r="J36" s="61" t="inlineStr">
        <is>
          <t>45%</t>
        </is>
      </c>
      <c r="K36" s="61" t="inlineStr">
        <is>
          <t>100%</t>
        </is>
      </c>
      <c r="L36" s="88" t="n">
        <v>8</v>
      </c>
      <c r="M36" s="61" t="inlineStr">
        <is>
          <t>28%</t>
        </is>
      </c>
      <c r="N36" s="88" t="n">
        <v>8</v>
      </c>
      <c r="O36" s="61" t="inlineStr">
        <is>
          <t>28%</t>
        </is>
      </c>
      <c r="P36" s="88" t="n">
        <v>0</v>
      </c>
      <c r="Q36" s="62" t="inlineStr">
        <is>
          <t>0%</t>
        </is>
      </c>
      <c r="R36" s="96" t="n">
        <v>7</v>
      </c>
      <c r="S36" s="96" t="n">
        <v>1</v>
      </c>
      <c r="T36" s="61" t="inlineStr">
        <is>
          <t>14%</t>
        </is>
      </c>
      <c r="U36" s="61" t="inlineStr">
        <is>
          <t>100%</t>
        </is>
      </c>
      <c r="V36" s="88" t="n">
        <v>1</v>
      </c>
      <c r="W36" s="61" t="inlineStr">
        <is>
          <t>14%</t>
        </is>
      </c>
      <c r="X36" s="88" t="n">
        <v>5</v>
      </c>
      <c r="Y36" s="61" t="inlineStr">
        <is>
          <t>71%</t>
        </is>
      </c>
      <c r="Z36" s="88" t="n">
        <v>0</v>
      </c>
      <c r="AA36" s="61" t="inlineStr">
        <is>
          <t>0%</t>
        </is>
      </c>
      <c r="AB36" s="89" t="n">
        <v>4</v>
      </c>
      <c r="AC36" s="96" t="n">
        <v>1</v>
      </c>
      <c r="AD36" s="61" t="inlineStr">
        <is>
          <t>25%</t>
        </is>
      </c>
      <c r="AE36" s="61" t="inlineStr">
        <is>
          <t>100%</t>
        </is>
      </c>
      <c r="AF36" s="96" t="n">
        <v>2</v>
      </c>
      <c r="AG36" s="61" t="inlineStr">
        <is>
          <t>50%</t>
        </is>
      </c>
      <c r="AH36" s="96" t="n">
        <v>1</v>
      </c>
      <c r="AI36" s="61" t="inlineStr">
        <is>
          <t>25%</t>
        </is>
      </c>
      <c r="AJ36" s="96" t="n">
        <v>0</v>
      </c>
      <c r="AK36" s="62" t="inlineStr">
        <is>
          <t>0%</t>
        </is>
      </c>
      <c r="AL36" s="57" t="n"/>
    </row>
    <row r="37" ht="16.15" customHeight="1" s="129" thickBot="1">
      <c r="A37" s="57" t="n"/>
      <c r="B37" s="163" t="n"/>
      <c r="C37" s="60" t="inlineStr">
        <is>
          <t>Change</t>
        </is>
      </c>
      <c r="D37" s="99" t="n">
        <v>12</v>
      </c>
      <c r="E37" t="n">
        <v>2</v>
      </c>
      <c r="F37" s="59" t="inlineStr">
        <is>
          <t>17%</t>
        </is>
      </c>
      <c r="G37" s="59" t="inlineStr">
        <is>
          <t>100%</t>
        </is>
      </c>
      <c r="H37" s="87" t="n">
        <v>10</v>
      </c>
      <c r="I37" s="88" t="n">
        <v>1</v>
      </c>
      <c r="J37" s="61" t="inlineStr">
        <is>
          <t>10%</t>
        </is>
      </c>
      <c r="K37" s="61" t="inlineStr">
        <is>
          <t>100%</t>
        </is>
      </c>
      <c r="L37" s="88" t="n">
        <v>0</v>
      </c>
      <c r="M37" s="61" t="inlineStr">
        <is>
          <t>0%</t>
        </is>
      </c>
      <c r="N37" s="88" t="n">
        <v>9</v>
      </c>
      <c r="O37" s="61" t="inlineStr">
        <is>
          <t>90%</t>
        </is>
      </c>
      <c r="P37" s="88" t="n">
        <v>0</v>
      </c>
      <c r="Q37" s="62" t="inlineStr">
        <is>
          <t>0%</t>
        </is>
      </c>
      <c r="R37" s="96" t="n">
        <v>1</v>
      </c>
      <c r="S37" s="96" t="n">
        <v>1</v>
      </c>
      <c r="T37" s="61" t="inlineStr">
        <is>
          <t>100%</t>
        </is>
      </c>
      <c r="U37" s="61" t="inlineStr">
        <is>
          <t>100%</t>
        </is>
      </c>
      <c r="V37" s="88" t="n">
        <v>0</v>
      </c>
      <c r="W37" s="61" t="inlineStr">
        <is>
          <t>0%</t>
        </is>
      </c>
      <c r="X37" s="88" t="n">
        <v>0</v>
      </c>
      <c r="Y37" s="61" t="inlineStr">
        <is>
          <t>0%</t>
        </is>
      </c>
      <c r="Z37" s="88" t="n">
        <v>0</v>
      </c>
      <c r="AA37" s="61" t="inlineStr">
        <is>
          <t>0%</t>
        </is>
      </c>
      <c r="AB37" s="89" t="n">
        <v>1</v>
      </c>
      <c r="AC37" s="96" t="n">
        <v>0</v>
      </c>
      <c r="AD37" s="61" t="inlineStr">
        <is>
          <t>0%</t>
        </is>
      </c>
      <c r="AE37" s="61" t="inlineStr">
        <is>
          <t>0%</t>
        </is>
      </c>
      <c r="AF37" s="96" t="n">
        <v>0</v>
      </c>
      <c r="AG37" s="61" t="inlineStr">
        <is>
          <t>0%</t>
        </is>
      </c>
      <c r="AH37" s="96" t="n">
        <v>1</v>
      </c>
      <c r="AI37" s="61" t="inlineStr">
        <is>
          <t>100%</t>
        </is>
      </c>
      <c r="AJ37" s="96" t="n">
        <v>0</v>
      </c>
      <c r="AK37" s="62" t="inlineStr">
        <is>
          <t>0%</t>
        </is>
      </c>
      <c r="AL37" s="57" t="n"/>
    </row>
    <row r="38" ht="15.6" customHeight="1" s="129">
      <c r="A38" s="57" t="n"/>
      <c r="B38" s="162" t="inlineStr">
        <is>
          <t>03-17-2023</t>
        </is>
      </c>
      <c r="C38" s="58" t="inlineStr">
        <is>
          <t>Add/Delete/IS/OOS</t>
        </is>
      </c>
      <c r="D38" s="99" t="n">
        <v>49</v>
      </c>
      <c r="E38" t="n">
        <v>21</v>
      </c>
      <c r="F38" s="59" t="inlineStr">
        <is>
          <t>43%</t>
        </is>
      </c>
      <c r="G38" s="59" t="inlineStr">
        <is>
          <t>100%</t>
        </is>
      </c>
      <c r="H38" s="87" t="n">
        <v>35</v>
      </c>
      <c r="I38" s="88" t="n">
        <v>16</v>
      </c>
      <c r="J38" s="61" t="inlineStr">
        <is>
          <t>46%</t>
        </is>
      </c>
      <c r="K38" s="61" t="inlineStr">
        <is>
          <t>100%</t>
        </is>
      </c>
      <c r="L38" s="88" t="n">
        <v>12</v>
      </c>
      <c r="M38" s="61" t="inlineStr">
        <is>
          <t>34%</t>
        </is>
      </c>
      <c r="N38" s="88" t="n">
        <v>7</v>
      </c>
      <c r="O38" s="61" t="inlineStr">
        <is>
          <t>20%</t>
        </is>
      </c>
      <c r="P38" s="88" t="n">
        <v>0</v>
      </c>
      <c r="Q38" s="62" t="inlineStr">
        <is>
          <t>0%</t>
        </is>
      </c>
      <c r="R38" s="96" t="n">
        <v>8</v>
      </c>
      <c r="S38" s="96" t="n">
        <v>1</v>
      </c>
      <c r="T38" s="61" t="inlineStr">
        <is>
          <t>13%</t>
        </is>
      </c>
      <c r="U38" s="61" t="inlineStr">
        <is>
          <t>100%</t>
        </is>
      </c>
      <c r="V38" s="88" t="n">
        <v>2</v>
      </c>
      <c r="W38" s="61" t="inlineStr">
        <is>
          <t>25%</t>
        </is>
      </c>
      <c r="X38" s="88" t="n">
        <v>5</v>
      </c>
      <c r="Y38" s="61" t="inlineStr">
        <is>
          <t>63%</t>
        </is>
      </c>
      <c r="Z38" s="88" t="n">
        <v>0</v>
      </c>
      <c r="AA38" s="61" t="inlineStr">
        <is>
          <t>0%</t>
        </is>
      </c>
      <c r="AB38" s="89" t="n">
        <v>6</v>
      </c>
      <c r="AC38" s="96" t="n">
        <v>4</v>
      </c>
      <c r="AD38" s="61" t="inlineStr">
        <is>
          <t>67%</t>
        </is>
      </c>
      <c r="AE38" s="61" t="inlineStr">
        <is>
          <t>100%</t>
        </is>
      </c>
      <c r="AF38" s="96" t="n">
        <v>1</v>
      </c>
      <c r="AG38" s="61" t="inlineStr">
        <is>
          <t>17%</t>
        </is>
      </c>
      <c r="AH38" s="96" t="n">
        <v>1</v>
      </c>
      <c r="AI38" s="61" t="inlineStr">
        <is>
          <t>17%</t>
        </is>
      </c>
      <c r="AJ38" s="96" t="n">
        <v>0</v>
      </c>
      <c r="AK38" s="62" t="inlineStr">
        <is>
          <t>0%</t>
        </is>
      </c>
      <c r="AL38" s="57" t="n"/>
    </row>
    <row r="39" ht="16.15" customHeight="1" s="129" thickBot="1">
      <c r="A39" s="57" t="n"/>
      <c r="B39" s="163" t="n"/>
      <c r="C39" s="60" t="inlineStr">
        <is>
          <t>Change</t>
        </is>
      </c>
      <c r="D39" s="99" t="n">
        <v>21</v>
      </c>
      <c r="E39" t="n">
        <v>6</v>
      </c>
      <c r="F39" s="59" t="inlineStr">
        <is>
          <t>29%</t>
        </is>
      </c>
      <c r="G39" s="59" t="inlineStr">
        <is>
          <t>100%</t>
        </is>
      </c>
      <c r="H39" s="87" t="n">
        <v>18</v>
      </c>
      <c r="I39" s="88" t="n">
        <v>4</v>
      </c>
      <c r="J39" s="61" t="inlineStr">
        <is>
          <t>22%</t>
        </is>
      </c>
      <c r="K39" s="61" t="inlineStr">
        <is>
          <t>100%</t>
        </is>
      </c>
      <c r="L39" s="88" t="n">
        <v>4</v>
      </c>
      <c r="M39" s="61" t="inlineStr">
        <is>
          <t>22%</t>
        </is>
      </c>
      <c r="N39" s="88" t="n">
        <v>10</v>
      </c>
      <c r="O39" s="61" t="inlineStr">
        <is>
          <t>56%</t>
        </is>
      </c>
      <c r="P39" s="88" t="n">
        <v>0</v>
      </c>
      <c r="Q39" s="62" t="inlineStr">
        <is>
          <t>0%</t>
        </is>
      </c>
      <c r="R39" s="96" t="n">
        <v>2</v>
      </c>
      <c r="S39" s="96" t="n">
        <v>1</v>
      </c>
      <c r="T39" s="61" t="inlineStr">
        <is>
          <t>50%</t>
        </is>
      </c>
      <c r="U39" s="61" t="inlineStr">
        <is>
          <t>100%</t>
        </is>
      </c>
      <c r="V39" s="88" t="n">
        <v>0</v>
      </c>
      <c r="W39" s="61" t="inlineStr">
        <is>
          <t>0%</t>
        </is>
      </c>
      <c r="X39" s="88" t="n">
        <v>1</v>
      </c>
      <c r="Y39" s="61" t="inlineStr">
        <is>
          <t>50%</t>
        </is>
      </c>
      <c r="Z39" s="88" t="n">
        <v>0</v>
      </c>
      <c r="AA39" s="61" t="inlineStr">
        <is>
          <t>0%</t>
        </is>
      </c>
      <c r="AB39" s="89" t="n">
        <v>1</v>
      </c>
      <c r="AC39" s="96" t="n">
        <v>1</v>
      </c>
      <c r="AD39" s="61" t="inlineStr">
        <is>
          <t>100%</t>
        </is>
      </c>
      <c r="AE39" s="61" t="inlineStr">
        <is>
          <t>100%</t>
        </is>
      </c>
      <c r="AF39" s="96" t="n">
        <v>0</v>
      </c>
      <c r="AG39" s="61" t="inlineStr">
        <is>
          <t>0%</t>
        </is>
      </c>
      <c r="AH39" s="96" t="n">
        <v>0</v>
      </c>
      <c r="AI39" s="61" t="inlineStr">
        <is>
          <t>0%</t>
        </is>
      </c>
      <c r="AJ39" s="96" t="n">
        <v>0</v>
      </c>
      <c r="AK39" s="62" t="inlineStr">
        <is>
          <t>0%</t>
        </is>
      </c>
      <c r="AL39" s="57" t="n"/>
    </row>
    <row r="40" ht="15.6" customHeight="1" s="129">
      <c r="A40" s="57" t="n"/>
      <c r="B40" s="162" t="inlineStr">
        <is>
          <t>03-18-2023</t>
        </is>
      </c>
      <c r="C40" s="58" t="inlineStr">
        <is>
          <t>Add/Delete/IS/OOS</t>
        </is>
      </c>
      <c r="D40" s="99" t="n">
        <v>19</v>
      </c>
      <c r="E40" t="n">
        <v>3</v>
      </c>
      <c r="F40" s="59" t="inlineStr">
        <is>
          <t>16%</t>
        </is>
      </c>
      <c r="G40" s="59" t="inlineStr">
        <is>
          <t>100%</t>
        </is>
      </c>
      <c r="H40" s="87" t="n">
        <v>12</v>
      </c>
      <c r="I40" s="88" t="n">
        <v>1</v>
      </c>
      <c r="J40" s="61" t="inlineStr">
        <is>
          <t>8%</t>
        </is>
      </c>
      <c r="K40" s="61" t="inlineStr">
        <is>
          <t>100%</t>
        </is>
      </c>
      <c r="L40" s="88" t="n">
        <v>6</v>
      </c>
      <c r="M40" s="61" t="inlineStr">
        <is>
          <t>50%</t>
        </is>
      </c>
      <c r="N40" s="88" t="n">
        <v>5</v>
      </c>
      <c r="O40" s="61" t="inlineStr">
        <is>
          <t>42%</t>
        </is>
      </c>
      <c r="P40" s="88" t="n">
        <v>0</v>
      </c>
      <c r="Q40" s="62" t="inlineStr">
        <is>
          <t>0%</t>
        </is>
      </c>
      <c r="R40" s="96" t="n">
        <v>4</v>
      </c>
      <c r="S40" s="96" t="n">
        <v>0</v>
      </c>
      <c r="T40" s="61" t="inlineStr">
        <is>
          <t>0%</t>
        </is>
      </c>
      <c r="U40" s="61" t="inlineStr">
        <is>
          <t>0%</t>
        </is>
      </c>
      <c r="V40" s="88" t="n">
        <v>1</v>
      </c>
      <c r="W40" s="61" t="inlineStr">
        <is>
          <t>25%</t>
        </is>
      </c>
      <c r="X40" s="88" t="n">
        <v>3</v>
      </c>
      <c r="Y40" s="61" t="inlineStr">
        <is>
          <t>75%</t>
        </is>
      </c>
      <c r="Z40" s="88" t="n">
        <v>0</v>
      </c>
      <c r="AA40" s="61" t="inlineStr">
        <is>
          <t>0%</t>
        </is>
      </c>
      <c r="AB40" s="89" t="n">
        <v>3</v>
      </c>
      <c r="AC40" s="96" t="n">
        <v>2</v>
      </c>
      <c r="AD40" s="61" t="inlineStr">
        <is>
          <t>67%</t>
        </is>
      </c>
      <c r="AE40" s="61" t="inlineStr">
        <is>
          <t>100%</t>
        </is>
      </c>
      <c r="AF40" s="96" t="n">
        <v>0</v>
      </c>
      <c r="AG40" s="61" t="inlineStr">
        <is>
          <t>0%</t>
        </is>
      </c>
      <c r="AH40" s="96" t="n">
        <v>1</v>
      </c>
      <c r="AI40" s="61" t="inlineStr">
        <is>
          <t>33%</t>
        </is>
      </c>
      <c r="AJ40" s="96" t="n">
        <v>0</v>
      </c>
      <c r="AK40" s="62" t="inlineStr">
        <is>
          <t>0%</t>
        </is>
      </c>
      <c r="AL40" s="57" t="n"/>
    </row>
    <row r="41" ht="16.15" customHeight="1" s="129" thickBot="1">
      <c r="A41" s="57" t="n"/>
      <c r="B41" s="163" t="n"/>
      <c r="C41" s="60" t="inlineStr">
        <is>
          <t>Change</t>
        </is>
      </c>
      <c r="D41" s="99" t="n">
        <v>8</v>
      </c>
      <c r="E41" t="n">
        <v>2</v>
      </c>
      <c r="F41" s="59" t="inlineStr">
        <is>
          <t>25%</t>
        </is>
      </c>
      <c r="G41" s="59" t="inlineStr">
        <is>
          <t>100%</t>
        </is>
      </c>
      <c r="H41" s="87" t="n">
        <v>8</v>
      </c>
      <c r="I41" s="88" t="n">
        <v>2</v>
      </c>
      <c r="J41" s="61" t="inlineStr">
        <is>
          <t>25%</t>
        </is>
      </c>
      <c r="K41" s="61" t="inlineStr">
        <is>
          <t>100%</t>
        </is>
      </c>
      <c r="L41" s="88" t="n">
        <v>1</v>
      </c>
      <c r="M41" s="61" t="inlineStr">
        <is>
          <t>13%</t>
        </is>
      </c>
      <c r="N41" s="88" t="n">
        <v>5</v>
      </c>
      <c r="O41" s="61" t="inlineStr">
        <is>
          <t>63%</t>
        </is>
      </c>
      <c r="P41" s="88" t="n">
        <v>0</v>
      </c>
      <c r="Q41" s="62" t="inlineStr">
        <is>
          <t>0%</t>
        </is>
      </c>
      <c r="R41" s="96" t="n">
        <v>0</v>
      </c>
      <c r="S41" s="96" t="n">
        <v>0</v>
      </c>
      <c r="T41" s="61" t="inlineStr">
        <is>
          <t>0%</t>
        </is>
      </c>
      <c r="U41" s="61" t="inlineStr">
        <is>
          <t>0%</t>
        </is>
      </c>
      <c r="V41" s="88" t="n">
        <v>0</v>
      </c>
      <c r="W41" s="61" t="inlineStr">
        <is>
          <t>0%</t>
        </is>
      </c>
      <c r="X41" s="88" t="n">
        <v>0</v>
      </c>
      <c r="Y41" s="61" t="inlineStr">
        <is>
          <t>0%</t>
        </is>
      </c>
      <c r="Z41" s="88" t="n">
        <v>0</v>
      </c>
      <c r="AA41" s="61" t="inlineStr">
        <is>
          <t>0%</t>
        </is>
      </c>
      <c r="AB41" s="89" t="n">
        <v>0</v>
      </c>
      <c r="AC41" s="96" t="n">
        <v>0</v>
      </c>
      <c r="AD41" s="61" t="inlineStr">
        <is>
          <t>0%</t>
        </is>
      </c>
      <c r="AE41" s="61" t="inlineStr">
        <is>
          <t>0%</t>
        </is>
      </c>
      <c r="AF41" s="96" t="n">
        <v>0</v>
      </c>
      <c r="AG41" s="61" t="inlineStr">
        <is>
          <t>0%</t>
        </is>
      </c>
      <c r="AH41" s="96" t="n">
        <v>0</v>
      </c>
      <c r="AI41" s="61" t="inlineStr">
        <is>
          <t>0%</t>
        </is>
      </c>
      <c r="AJ41" s="96" t="n">
        <v>0</v>
      </c>
      <c r="AK41" s="62" t="inlineStr">
        <is>
          <t>0%</t>
        </is>
      </c>
      <c r="AL41" s="57" t="n"/>
    </row>
    <row r="42" ht="15.6" customHeight="1" s="129">
      <c r="A42" s="57" t="n"/>
      <c r="B42" s="162" t="inlineStr">
        <is>
          <t>03-19-2023</t>
        </is>
      </c>
      <c r="C42" s="58" t="inlineStr">
        <is>
          <t>Add/Delete/IS/OOS</t>
        </is>
      </c>
      <c r="D42" s="99" t="n">
        <v>13</v>
      </c>
      <c r="E42" t="n">
        <v>1</v>
      </c>
      <c r="F42" s="59" t="inlineStr">
        <is>
          <t>8%</t>
        </is>
      </c>
      <c r="G42" s="59" t="inlineStr">
        <is>
          <t>100%</t>
        </is>
      </c>
      <c r="H42" s="87" t="n">
        <v>9</v>
      </c>
      <c r="I42" s="88" t="n">
        <v>1</v>
      </c>
      <c r="J42" s="61" t="inlineStr">
        <is>
          <t>11%</t>
        </is>
      </c>
      <c r="K42" s="61" t="inlineStr">
        <is>
          <t>100%</t>
        </is>
      </c>
      <c r="L42" s="88" t="n">
        <v>6</v>
      </c>
      <c r="M42" s="61" t="inlineStr">
        <is>
          <t>67%</t>
        </is>
      </c>
      <c r="N42" s="88" t="n">
        <v>2</v>
      </c>
      <c r="O42" s="61" t="inlineStr">
        <is>
          <t>22%</t>
        </is>
      </c>
      <c r="P42" s="88" t="n">
        <v>0</v>
      </c>
      <c r="Q42" s="62" t="inlineStr">
        <is>
          <t>0%</t>
        </is>
      </c>
      <c r="R42" s="96" t="n">
        <v>3</v>
      </c>
      <c r="S42" s="96" t="n">
        <v>0</v>
      </c>
      <c r="T42" s="61" t="inlineStr">
        <is>
          <t>0%</t>
        </is>
      </c>
      <c r="U42" s="61" t="inlineStr">
        <is>
          <t>0%</t>
        </is>
      </c>
      <c r="V42" s="88" t="n">
        <v>1</v>
      </c>
      <c r="W42" s="61" t="inlineStr">
        <is>
          <t>33%</t>
        </is>
      </c>
      <c r="X42" s="88" t="n">
        <v>2</v>
      </c>
      <c r="Y42" s="61" t="inlineStr">
        <is>
          <t>67%</t>
        </is>
      </c>
      <c r="Z42" s="88" t="n">
        <v>0</v>
      </c>
      <c r="AA42" s="61" t="inlineStr">
        <is>
          <t>0%</t>
        </is>
      </c>
      <c r="AB42" s="89" t="n">
        <v>1</v>
      </c>
      <c r="AC42" s="96" t="n">
        <v>0</v>
      </c>
      <c r="AD42" s="61" t="inlineStr">
        <is>
          <t>0%</t>
        </is>
      </c>
      <c r="AE42" s="61" t="inlineStr">
        <is>
          <t>0%</t>
        </is>
      </c>
      <c r="AF42" s="96" t="n">
        <v>0</v>
      </c>
      <c r="AG42" s="61" t="inlineStr">
        <is>
          <t>0%</t>
        </is>
      </c>
      <c r="AH42" s="96" t="n">
        <v>1</v>
      </c>
      <c r="AI42" s="61" t="inlineStr">
        <is>
          <t>100%</t>
        </is>
      </c>
      <c r="AJ42" s="96" t="n">
        <v>0</v>
      </c>
      <c r="AK42" s="62" t="inlineStr">
        <is>
          <t>0%</t>
        </is>
      </c>
      <c r="AL42" s="57" t="n"/>
    </row>
    <row r="43" ht="16.15" customHeight="1" s="129" thickBot="1">
      <c r="A43" s="57" t="n"/>
      <c r="B43" s="163" t="n"/>
      <c r="C43" s="60" t="inlineStr">
        <is>
          <t>Change</t>
        </is>
      </c>
      <c r="D43" s="99" t="n">
        <v>2</v>
      </c>
      <c r="E43" t="n">
        <v>0</v>
      </c>
      <c r="F43" s="59" t="inlineStr">
        <is>
          <t>0%</t>
        </is>
      </c>
      <c r="G43" s="59" t="inlineStr">
        <is>
          <t>0%</t>
        </is>
      </c>
      <c r="H43" s="87" t="n">
        <v>2</v>
      </c>
      <c r="I43" s="88" t="n">
        <v>0</v>
      </c>
      <c r="J43" s="61" t="inlineStr">
        <is>
          <t>0%</t>
        </is>
      </c>
      <c r="K43" s="61" t="inlineStr">
        <is>
          <t>0%</t>
        </is>
      </c>
      <c r="L43" s="88" t="n">
        <v>0</v>
      </c>
      <c r="M43" s="61" t="inlineStr">
        <is>
          <t>0%</t>
        </is>
      </c>
      <c r="N43" s="88" t="n">
        <v>2</v>
      </c>
      <c r="O43" s="61" t="inlineStr">
        <is>
          <t>100%</t>
        </is>
      </c>
      <c r="P43" s="88" t="n">
        <v>0</v>
      </c>
      <c r="Q43" s="62" t="inlineStr">
        <is>
          <t>0%</t>
        </is>
      </c>
      <c r="R43" s="96" t="n">
        <v>0</v>
      </c>
      <c r="S43" s="96" t="n">
        <v>0</v>
      </c>
      <c r="T43" s="61" t="inlineStr">
        <is>
          <t>0%</t>
        </is>
      </c>
      <c r="U43" s="61" t="inlineStr">
        <is>
          <t>0%</t>
        </is>
      </c>
      <c r="V43" s="88" t="n">
        <v>0</v>
      </c>
      <c r="W43" s="61" t="inlineStr">
        <is>
          <t>0%</t>
        </is>
      </c>
      <c r="X43" s="88" t="n">
        <v>0</v>
      </c>
      <c r="Y43" s="61" t="inlineStr">
        <is>
          <t>0%</t>
        </is>
      </c>
      <c r="Z43" s="88" t="n">
        <v>0</v>
      </c>
      <c r="AA43" s="61" t="inlineStr">
        <is>
          <t>0%</t>
        </is>
      </c>
      <c r="AB43" s="89" t="n">
        <v>0</v>
      </c>
      <c r="AC43" s="96" t="n">
        <v>0</v>
      </c>
      <c r="AD43" s="61" t="inlineStr">
        <is>
          <t>0%</t>
        </is>
      </c>
      <c r="AE43" s="61" t="inlineStr">
        <is>
          <t>0%</t>
        </is>
      </c>
      <c r="AF43" s="96" t="n">
        <v>0</v>
      </c>
      <c r="AG43" s="61" t="inlineStr">
        <is>
          <t>0%</t>
        </is>
      </c>
      <c r="AH43" s="96" t="n">
        <v>0</v>
      </c>
      <c r="AI43" s="61" t="inlineStr">
        <is>
          <t>0%</t>
        </is>
      </c>
      <c r="AJ43" s="96" t="n">
        <v>0</v>
      </c>
      <c r="AK43" s="62" t="inlineStr">
        <is>
          <t>0%</t>
        </is>
      </c>
      <c r="AL43" s="57" t="n"/>
    </row>
    <row r="44" ht="15.6" customHeight="1" s="129">
      <c r="A44" s="57" t="n"/>
      <c r="B44" s="162" t="inlineStr">
        <is>
          <t>03-20-2023</t>
        </is>
      </c>
      <c r="C44" s="58" t="inlineStr">
        <is>
          <t>Add/Delete/IS/OOS</t>
        </is>
      </c>
      <c r="D44" s="99" t="n">
        <v>39</v>
      </c>
      <c r="E44" t="n">
        <v>15</v>
      </c>
      <c r="F44" s="59" t="inlineStr">
        <is>
          <t>38%</t>
        </is>
      </c>
      <c r="G44" s="59" t="inlineStr">
        <is>
          <t>100%</t>
        </is>
      </c>
      <c r="H44" s="87" t="n">
        <v>23</v>
      </c>
      <c r="I44" s="88" t="n">
        <v>10</v>
      </c>
      <c r="J44" s="61" t="inlineStr">
        <is>
          <t>43%</t>
        </is>
      </c>
      <c r="K44" s="61" t="inlineStr">
        <is>
          <t>100%</t>
        </is>
      </c>
      <c r="L44" s="88" t="n">
        <v>8</v>
      </c>
      <c r="M44" s="61" t="inlineStr">
        <is>
          <t>35%</t>
        </is>
      </c>
      <c r="N44" s="88" t="n">
        <v>5</v>
      </c>
      <c r="O44" s="61" t="inlineStr">
        <is>
          <t>22%</t>
        </is>
      </c>
      <c r="P44" s="88" t="n">
        <v>0</v>
      </c>
      <c r="Q44" s="62" t="inlineStr">
        <is>
          <t>0%</t>
        </is>
      </c>
      <c r="R44" s="96" t="n">
        <v>11</v>
      </c>
      <c r="S44" s="96" t="n">
        <v>3</v>
      </c>
      <c r="T44" s="61" t="inlineStr">
        <is>
          <t>27%</t>
        </is>
      </c>
      <c r="U44" s="61" t="inlineStr">
        <is>
          <t>100%</t>
        </is>
      </c>
      <c r="V44" s="88" t="n">
        <v>6</v>
      </c>
      <c r="W44" s="61" t="inlineStr">
        <is>
          <t>55%</t>
        </is>
      </c>
      <c r="X44" s="88" t="n">
        <v>2</v>
      </c>
      <c r="Y44" s="61" t="inlineStr">
        <is>
          <t>18%</t>
        </is>
      </c>
      <c r="Z44" s="88" t="n">
        <v>0</v>
      </c>
      <c r="AA44" s="61" t="inlineStr">
        <is>
          <t>0%</t>
        </is>
      </c>
      <c r="AB44" s="89" t="n">
        <v>5</v>
      </c>
      <c r="AC44" s="96" t="n">
        <v>2</v>
      </c>
      <c r="AD44" s="61" t="inlineStr">
        <is>
          <t>40%</t>
        </is>
      </c>
      <c r="AE44" s="61" t="inlineStr">
        <is>
          <t>100%</t>
        </is>
      </c>
      <c r="AF44" s="96" t="n">
        <v>0</v>
      </c>
      <c r="AG44" s="61" t="inlineStr">
        <is>
          <t>0%</t>
        </is>
      </c>
      <c r="AH44" s="96" t="n">
        <v>3</v>
      </c>
      <c r="AI44" s="61" t="inlineStr">
        <is>
          <t>60%</t>
        </is>
      </c>
      <c r="AJ44" s="96" t="n">
        <v>0</v>
      </c>
      <c r="AK44" s="62" t="inlineStr">
        <is>
          <t>0%</t>
        </is>
      </c>
      <c r="AL44" s="57" t="n"/>
    </row>
    <row r="45" ht="16.15" customHeight="1" s="129" thickBot="1">
      <c r="A45" s="57" t="n"/>
      <c r="B45" s="163" t="n"/>
      <c r="C45" s="60" t="inlineStr">
        <is>
          <t>Change</t>
        </is>
      </c>
      <c r="D45" s="99" t="n">
        <v>18</v>
      </c>
      <c r="E45" t="n">
        <v>8</v>
      </c>
      <c r="F45" s="59" t="inlineStr">
        <is>
          <t>44%</t>
        </is>
      </c>
      <c r="G45" s="59" t="inlineStr">
        <is>
          <t>100%</t>
        </is>
      </c>
      <c r="H45" s="87" t="n">
        <v>12</v>
      </c>
      <c r="I45" s="88" t="n">
        <v>6</v>
      </c>
      <c r="J45" s="61" t="inlineStr">
        <is>
          <t>50%</t>
        </is>
      </c>
      <c r="K45" s="61" t="inlineStr">
        <is>
          <t>100%</t>
        </is>
      </c>
      <c r="L45" s="88" t="n">
        <v>0</v>
      </c>
      <c r="M45" s="61" t="inlineStr">
        <is>
          <t>0%</t>
        </is>
      </c>
      <c r="N45" s="88" t="n">
        <v>6</v>
      </c>
      <c r="O45" s="61" t="inlineStr">
        <is>
          <t>50%</t>
        </is>
      </c>
      <c r="P45" s="88" t="n">
        <v>0</v>
      </c>
      <c r="Q45" s="62" t="inlineStr">
        <is>
          <t>0%</t>
        </is>
      </c>
      <c r="R45" s="96" t="n">
        <v>4</v>
      </c>
      <c r="S45" s="96" t="n">
        <v>1</v>
      </c>
      <c r="T45" s="61" t="inlineStr">
        <is>
          <t>25%</t>
        </is>
      </c>
      <c r="U45" s="61" t="inlineStr">
        <is>
          <t>100%</t>
        </is>
      </c>
      <c r="V45" s="88" t="n">
        <v>0</v>
      </c>
      <c r="W45" s="61" t="inlineStr">
        <is>
          <t>0%</t>
        </is>
      </c>
      <c r="X45" s="88" t="n">
        <v>3</v>
      </c>
      <c r="Y45" s="61" t="inlineStr">
        <is>
          <t>75%</t>
        </is>
      </c>
      <c r="Z45" s="88" t="n">
        <v>0</v>
      </c>
      <c r="AA45" s="61" t="inlineStr">
        <is>
          <t>0%</t>
        </is>
      </c>
      <c r="AB45" s="89" t="n">
        <v>2</v>
      </c>
      <c r="AC45" s="96" t="n">
        <v>1</v>
      </c>
      <c r="AD45" s="61" t="inlineStr">
        <is>
          <t>50%</t>
        </is>
      </c>
      <c r="AE45" s="61" t="inlineStr">
        <is>
          <t>100%</t>
        </is>
      </c>
      <c r="AF45" s="96" t="n">
        <v>0</v>
      </c>
      <c r="AG45" s="61" t="inlineStr">
        <is>
          <t>0%</t>
        </is>
      </c>
      <c r="AH45" s="96" t="n">
        <v>1</v>
      </c>
      <c r="AI45" s="61" t="inlineStr">
        <is>
          <t>50%</t>
        </is>
      </c>
      <c r="AJ45" s="96" t="n">
        <v>0</v>
      </c>
      <c r="AK45" s="62" t="inlineStr">
        <is>
          <t>0%</t>
        </is>
      </c>
      <c r="AL45" s="57" t="n"/>
    </row>
    <row r="46" ht="15.6" customHeight="1" s="129">
      <c r="A46" s="57" t="n"/>
      <c r="B46" s="162" t="inlineStr">
        <is>
          <t>03-21-2023</t>
        </is>
      </c>
      <c r="C46" s="58" t="inlineStr">
        <is>
          <t>Add/Delete/IS/OOS</t>
        </is>
      </c>
      <c r="D46" s="99" t="n">
        <v>35</v>
      </c>
      <c r="E46" t="n">
        <v>10</v>
      </c>
      <c r="F46" s="59" t="inlineStr">
        <is>
          <t>29%</t>
        </is>
      </c>
      <c r="G46" s="59" t="inlineStr">
        <is>
          <t>100%</t>
        </is>
      </c>
      <c r="H46" s="87" t="n">
        <v>24</v>
      </c>
      <c r="I46" s="88" t="n">
        <v>7</v>
      </c>
      <c r="J46" s="61" t="inlineStr">
        <is>
          <t>29%</t>
        </is>
      </c>
      <c r="K46" s="61" t="inlineStr">
        <is>
          <t>100%</t>
        </is>
      </c>
      <c r="L46" s="88" t="n">
        <v>8</v>
      </c>
      <c r="M46" s="61" t="inlineStr">
        <is>
          <t>33%</t>
        </is>
      </c>
      <c r="N46" s="88" t="n">
        <v>9</v>
      </c>
      <c r="O46" s="61" t="inlineStr">
        <is>
          <t>38%</t>
        </is>
      </c>
      <c r="P46" s="88" t="n">
        <v>0</v>
      </c>
      <c r="Q46" s="62" t="inlineStr">
        <is>
          <t>0%</t>
        </is>
      </c>
      <c r="R46" s="96" t="n">
        <v>5</v>
      </c>
      <c r="S46" s="96" t="n">
        <v>0</v>
      </c>
      <c r="T46" s="61" t="inlineStr">
        <is>
          <t>0%</t>
        </is>
      </c>
      <c r="U46" s="61" t="inlineStr">
        <is>
          <t>0%</t>
        </is>
      </c>
      <c r="V46" s="88" t="n">
        <v>4</v>
      </c>
      <c r="W46" s="61" t="inlineStr">
        <is>
          <t>80%</t>
        </is>
      </c>
      <c r="X46" s="88" t="n">
        <v>1</v>
      </c>
      <c r="Y46" s="61" t="inlineStr">
        <is>
          <t>20%</t>
        </is>
      </c>
      <c r="Z46" s="88" t="n">
        <v>0</v>
      </c>
      <c r="AA46" s="61" t="inlineStr">
        <is>
          <t>0%</t>
        </is>
      </c>
      <c r="AB46" s="89" t="n">
        <v>6</v>
      </c>
      <c r="AC46" s="96" t="n">
        <v>3</v>
      </c>
      <c r="AD46" s="61" t="inlineStr">
        <is>
          <t>50%</t>
        </is>
      </c>
      <c r="AE46" s="61" t="inlineStr">
        <is>
          <t>100%</t>
        </is>
      </c>
      <c r="AF46" s="96" t="n">
        <v>1</v>
      </c>
      <c r="AG46" s="61" t="inlineStr">
        <is>
          <t>17%</t>
        </is>
      </c>
      <c r="AH46" s="96" t="n">
        <v>2</v>
      </c>
      <c r="AI46" s="61" t="inlineStr">
        <is>
          <t>33%</t>
        </is>
      </c>
      <c r="AJ46" s="96" t="n">
        <v>0</v>
      </c>
      <c r="AK46" s="62" t="inlineStr">
        <is>
          <t>0%</t>
        </is>
      </c>
      <c r="AL46" s="57" t="n"/>
    </row>
    <row r="47" ht="16.15" customHeight="1" s="129" thickBot="1">
      <c r="A47" s="57" t="n"/>
      <c r="B47" s="163" t="n"/>
      <c r="C47" s="60" t="inlineStr">
        <is>
          <t>Change</t>
        </is>
      </c>
      <c r="D47" s="99" t="n">
        <v>15</v>
      </c>
      <c r="E47" t="n">
        <v>5</v>
      </c>
      <c r="F47" s="59" t="inlineStr">
        <is>
          <t>33%</t>
        </is>
      </c>
      <c r="G47" s="59" t="inlineStr">
        <is>
          <t>100%</t>
        </is>
      </c>
      <c r="H47" s="87" t="n">
        <v>11</v>
      </c>
      <c r="I47" s="88" t="n">
        <v>3</v>
      </c>
      <c r="J47" s="61" t="inlineStr">
        <is>
          <t>27%</t>
        </is>
      </c>
      <c r="K47" s="61" t="inlineStr">
        <is>
          <t>100%</t>
        </is>
      </c>
      <c r="L47" s="88" t="n">
        <v>3</v>
      </c>
      <c r="M47" s="61" t="inlineStr">
        <is>
          <t>27%</t>
        </is>
      </c>
      <c r="N47" s="88" t="n">
        <v>5</v>
      </c>
      <c r="O47" s="61" t="inlineStr">
        <is>
          <t>45%</t>
        </is>
      </c>
      <c r="P47" s="88" t="n">
        <v>0</v>
      </c>
      <c r="Q47" s="62" t="inlineStr">
        <is>
          <t>0%</t>
        </is>
      </c>
      <c r="R47" s="96" t="n">
        <v>3</v>
      </c>
      <c r="S47" s="96" t="n">
        <v>2</v>
      </c>
      <c r="T47" s="61" t="inlineStr">
        <is>
          <t>67%</t>
        </is>
      </c>
      <c r="U47" s="61" t="inlineStr">
        <is>
          <t>100%</t>
        </is>
      </c>
      <c r="V47" s="88" t="n">
        <v>0</v>
      </c>
      <c r="W47" s="61" t="inlineStr">
        <is>
          <t>0%</t>
        </is>
      </c>
      <c r="X47" s="88" t="n">
        <v>1</v>
      </c>
      <c r="Y47" s="61" t="inlineStr">
        <is>
          <t>33%</t>
        </is>
      </c>
      <c r="Z47" s="88" t="n">
        <v>0</v>
      </c>
      <c r="AA47" s="61" t="inlineStr">
        <is>
          <t>0%</t>
        </is>
      </c>
      <c r="AB47" s="89" t="n">
        <v>1</v>
      </c>
      <c r="AC47" s="96" t="n">
        <v>0</v>
      </c>
      <c r="AD47" s="61" t="inlineStr">
        <is>
          <t>0%</t>
        </is>
      </c>
      <c r="AE47" s="61" t="inlineStr">
        <is>
          <t>0%</t>
        </is>
      </c>
      <c r="AF47" s="96" t="n">
        <v>1</v>
      </c>
      <c r="AG47" s="61" t="inlineStr">
        <is>
          <t>100%</t>
        </is>
      </c>
      <c r="AH47" s="96" t="n">
        <v>0</v>
      </c>
      <c r="AI47" s="61" t="inlineStr">
        <is>
          <t>0%</t>
        </is>
      </c>
      <c r="AJ47" s="96" t="n">
        <v>0</v>
      </c>
      <c r="AK47" s="62" t="inlineStr">
        <is>
          <t>0%</t>
        </is>
      </c>
      <c r="AL47" s="57" t="n"/>
    </row>
    <row r="48" ht="15.6" customHeight="1" s="129">
      <c r="A48" s="57" t="n"/>
      <c r="B48" s="162" t="inlineStr">
        <is>
          <t>03-22-2023</t>
        </is>
      </c>
      <c r="C48" s="58" t="inlineStr">
        <is>
          <t>Add/Delete/IS/OOS</t>
        </is>
      </c>
      <c r="D48" s="99" t="n">
        <v>56</v>
      </c>
      <c r="E48" t="n">
        <v>20</v>
      </c>
      <c r="F48" s="59" t="inlineStr">
        <is>
          <t>36%</t>
        </is>
      </c>
      <c r="G48" s="59" t="inlineStr">
        <is>
          <t>100%</t>
        </is>
      </c>
      <c r="H48" s="87" t="n">
        <v>41</v>
      </c>
      <c r="I48" s="88" t="n">
        <v>14</v>
      </c>
      <c r="J48" s="61" t="inlineStr">
        <is>
          <t>34%</t>
        </is>
      </c>
      <c r="K48" s="61" t="inlineStr">
        <is>
          <t>100%</t>
        </is>
      </c>
      <c r="L48" s="88" t="n">
        <v>13</v>
      </c>
      <c r="M48" s="61" t="inlineStr">
        <is>
          <t>32%</t>
        </is>
      </c>
      <c r="N48" s="88" t="n">
        <v>14</v>
      </c>
      <c r="O48" s="61" t="inlineStr">
        <is>
          <t>34%</t>
        </is>
      </c>
      <c r="P48" s="88" t="n">
        <v>0</v>
      </c>
      <c r="Q48" s="62" t="inlineStr">
        <is>
          <t>0%</t>
        </is>
      </c>
      <c r="R48" s="96" t="n">
        <v>10</v>
      </c>
      <c r="S48" s="96" t="n">
        <v>3</v>
      </c>
      <c r="T48" s="61" t="inlineStr">
        <is>
          <t>30%</t>
        </is>
      </c>
      <c r="U48" s="61" t="inlineStr">
        <is>
          <t>100%</t>
        </is>
      </c>
      <c r="V48" s="88" t="n">
        <v>3</v>
      </c>
      <c r="W48" s="61" t="inlineStr">
        <is>
          <t>30%</t>
        </is>
      </c>
      <c r="X48" s="88" t="n">
        <v>4</v>
      </c>
      <c r="Y48" s="61" t="inlineStr">
        <is>
          <t>40%</t>
        </is>
      </c>
      <c r="Z48" s="88" t="n">
        <v>0</v>
      </c>
      <c r="AA48" s="61" t="inlineStr">
        <is>
          <t>0%</t>
        </is>
      </c>
      <c r="AB48" s="89" t="n">
        <v>5</v>
      </c>
      <c r="AC48" s="96" t="n">
        <v>3</v>
      </c>
      <c r="AD48" s="61" t="inlineStr">
        <is>
          <t>60%</t>
        </is>
      </c>
      <c r="AE48" s="61" t="inlineStr">
        <is>
          <t>100%</t>
        </is>
      </c>
      <c r="AF48" s="96" t="n">
        <v>1</v>
      </c>
      <c r="AG48" s="61" t="inlineStr">
        <is>
          <t>20%</t>
        </is>
      </c>
      <c r="AH48" s="96" t="n">
        <v>1</v>
      </c>
      <c r="AI48" s="61" t="inlineStr">
        <is>
          <t>20%</t>
        </is>
      </c>
      <c r="AJ48" s="96" t="n">
        <v>0</v>
      </c>
      <c r="AK48" s="62" t="inlineStr">
        <is>
          <t>0%</t>
        </is>
      </c>
      <c r="AL48" s="57" t="n"/>
    </row>
    <row r="49" ht="16.15" customHeight="1" s="129" thickBot="1">
      <c r="A49" s="57" t="n"/>
      <c r="B49" s="163" t="n"/>
      <c r="C49" s="60" t="inlineStr">
        <is>
          <t>Change</t>
        </is>
      </c>
      <c r="D49" s="99" t="n">
        <v>15</v>
      </c>
      <c r="E49" t="n">
        <v>6</v>
      </c>
      <c r="F49" s="59" t="inlineStr">
        <is>
          <t>40%</t>
        </is>
      </c>
      <c r="G49" s="59" t="inlineStr">
        <is>
          <t>100%</t>
        </is>
      </c>
      <c r="H49" s="87" t="n">
        <v>9</v>
      </c>
      <c r="I49" s="88" t="n">
        <v>4</v>
      </c>
      <c r="J49" s="61" t="inlineStr">
        <is>
          <t>44%</t>
        </is>
      </c>
      <c r="K49" s="61" t="inlineStr">
        <is>
          <t>100%</t>
        </is>
      </c>
      <c r="L49" s="88" t="n">
        <v>2</v>
      </c>
      <c r="M49" s="61" t="inlineStr">
        <is>
          <t>22%</t>
        </is>
      </c>
      <c r="N49" s="88" t="n">
        <v>3</v>
      </c>
      <c r="O49" s="61" t="inlineStr">
        <is>
          <t>33%</t>
        </is>
      </c>
      <c r="P49" s="88" t="n">
        <v>0</v>
      </c>
      <c r="Q49" s="62" t="inlineStr">
        <is>
          <t>0%</t>
        </is>
      </c>
      <c r="R49" s="96" t="n">
        <v>4</v>
      </c>
      <c r="S49" s="96" t="n">
        <v>1</v>
      </c>
      <c r="T49" s="61" t="inlineStr">
        <is>
          <t>25%</t>
        </is>
      </c>
      <c r="U49" s="61" t="inlineStr">
        <is>
          <t>100%</t>
        </is>
      </c>
      <c r="V49" s="88" t="n">
        <v>1</v>
      </c>
      <c r="W49" s="61" t="inlineStr">
        <is>
          <t>25%</t>
        </is>
      </c>
      <c r="X49" s="88" t="n">
        <v>2</v>
      </c>
      <c r="Y49" s="61" t="inlineStr">
        <is>
          <t>50%</t>
        </is>
      </c>
      <c r="Z49" s="88" t="n">
        <v>0</v>
      </c>
      <c r="AA49" s="61" t="inlineStr">
        <is>
          <t>0%</t>
        </is>
      </c>
      <c r="AB49" s="89" t="n">
        <v>2</v>
      </c>
      <c r="AC49" s="96" t="n">
        <v>1</v>
      </c>
      <c r="AD49" s="61" t="inlineStr">
        <is>
          <t>50%</t>
        </is>
      </c>
      <c r="AE49" s="61" t="inlineStr">
        <is>
          <t>100%</t>
        </is>
      </c>
      <c r="AF49" s="96" t="n">
        <v>1</v>
      </c>
      <c r="AG49" s="61" t="inlineStr">
        <is>
          <t>50%</t>
        </is>
      </c>
      <c r="AH49" s="96" t="n">
        <v>0</v>
      </c>
      <c r="AI49" s="61" t="inlineStr">
        <is>
          <t>0%</t>
        </is>
      </c>
      <c r="AJ49" s="96" t="n">
        <v>0</v>
      </c>
      <c r="AK49" s="62" t="inlineStr">
        <is>
          <t>0%</t>
        </is>
      </c>
      <c r="AL49" s="57" t="n"/>
    </row>
    <row r="50" ht="15.6" customHeight="1" s="129">
      <c r="A50" s="57" t="n"/>
      <c r="B50" s="162" t="inlineStr">
        <is>
          <t>03-23-2023</t>
        </is>
      </c>
      <c r="C50" s="58" t="inlineStr">
        <is>
          <t>Add/Delete/IS/OOS</t>
        </is>
      </c>
      <c r="D50" s="99" t="n">
        <v>65</v>
      </c>
      <c r="E50" t="n">
        <v>28</v>
      </c>
      <c r="F50" s="59" t="inlineStr">
        <is>
          <t>43%</t>
        </is>
      </c>
      <c r="G50" s="59" t="inlineStr">
        <is>
          <t>100%</t>
        </is>
      </c>
      <c r="H50" s="87" t="n">
        <v>41</v>
      </c>
      <c r="I50" s="88" t="n">
        <v>19</v>
      </c>
      <c r="J50" s="61" t="inlineStr">
        <is>
          <t>46%</t>
        </is>
      </c>
      <c r="K50" s="61" t="inlineStr">
        <is>
          <t>100%</t>
        </is>
      </c>
      <c r="L50" s="88" t="n">
        <v>13</v>
      </c>
      <c r="M50" s="61" t="inlineStr">
        <is>
          <t>32%</t>
        </is>
      </c>
      <c r="N50" s="88" t="n">
        <v>9</v>
      </c>
      <c r="O50" s="61" t="inlineStr">
        <is>
          <t>22%</t>
        </is>
      </c>
      <c r="P50" s="88" t="n">
        <v>0</v>
      </c>
      <c r="Q50" s="62" t="inlineStr">
        <is>
          <t>0%</t>
        </is>
      </c>
      <c r="R50" s="96" t="n">
        <v>19</v>
      </c>
      <c r="S50" s="96" t="n">
        <v>7</v>
      </c>
      <c r="T50" s="61" t="inlineStr">
        <is>
          <t>37%</t>
        </is>
      </c>
      <c r="U50" s="61" t="inlineStr">
        <is>
          <t>100%</t>
        </is>
      </c>
      <c r="V50" s="88" t="n">
        <v>8</v>
      </c>
      <c r="W50" s="61" t="inlineStr">
        <is>
          <t>42%</t>
        </is>
      </c>
      <c r="X50" s="88" t="n">
        <v>4</v>
      </c>
      <c r="Y50" s="61" t="inlineStr">
        <is>
          <t>21%</t>
        </is>
      </c>
      <c r="Z50" s="88" t="n">
        <v>0</v>
      </c>
      <c r="AA50" s="61" t="inlineStr">
        <is>
          <t>0%</t>
        </is>
      </c>
      <c r="AB50" s="89" t="n">
        <v>5</v>
      </c>
      <c r="AC50" s="96" t="n">
        <v>2</v>
      </c>
      <c r="AD50" s="61" t="inlineStr">
        <is>
          <t>40%</t>
        </is>
      </c>
      <c r="AE50" s="61" t="inlineStr">
        <is>
          <t>100%</t>
        </is>
      </c>
      <c r="AF50" s="96" t="n">
        <v>2</v>
      </c>
      <c r="AG50" s="61" t="inlineStr">
        <is>
          <t>40%</t>
        </is>
      </c>
      <c r="AH50" s="96" t="n">
        <v>1</v>
      </c>
      <c r="AI50" s="61" t="inlineStr">
        <is>
          <t>20%</t>
        </is>
      </c>
      <c r="AJ50" s="96" t="n">
        <v>0</v>
      </c>
      <c r="AK50" s="62" t="inlineStr">
        <is>
          <t>0%</t>
        </is>
      </c>
      <c r="AL50" s="57" t="n"/>
    </row>
    <row r="51" ht="16.15" customHeight="1" s="129" thickBot="1">
      <c r="A51" s="57" t="n"/>
      <c r="B51" s="163" t="n"/>
      <c r="C51" s="60" t="inlineStr">
        <is>
          <t>Change</t>
        </is>
      </c>
      <c r="D51" s="99" t="n">
        <v>10</v>
      </c>
      <c r="E51" t="n">
        <v>3</v>
      </c>
      <c r="F51" s="59" t="inlineStr">
        <is>
          <t>30%</t>
        </is>
      </c>
      <c r="G51" s="59" t="inlineStr">
        <is>
          <t>100%</t>
        </is>
      </c>
      <c r="H51" s="87" t="n">
        <v>6</v>
      </c>
      <c r="I51" s="88" t="n">
        <v>1</v>
      </c>
      <c r="J51" s="61" t="inlineStr">
        <is>
          <t>17%</t>
        </is>
      </c>
      <c r="K51" s="61" t="inlineStr">
        <is>
          <t>100%</t>
        </is>
      </c>
      <c r="L51" s="88" t="n">
        <v>2</v>
      </c>
      <c r="M51" s="61" t="inlineStr">
        <is>
          <t>33%</t>
        </is>
      </c>
      <c r="N51" s="88" t="n">
        <v>3</v>
      </c>
      <c r="O51" s="61" t="inlineStr">
        <is>
          <t>50%</t>
        </is>
      </c>
      <c r="P51" s="88" t="n">
        <v>0</v>
      </c>
      <c r="Q51" s="62" t="inlineStr">
        <is>
          <t>0%</t>
        </is>
      </c>
      <c r="R51" s="96" t="n">
        <v>2</v>
      </c>
      <c r="S51" s="96" t="n">
        <v>1</v>
      </c>
      <c r="T51" s="61" t="inlineStr">
        <is>
          <t>50%</t>
        </is>
      </c>
      <c r="U51" s="61" t="inlineStr">
        <is>
          <t>100%</t>
        </is>
      </c>
      <c r="V51" s="88" t="n">
        <v>1</v>
      </c>
      <c r="W51" s="61" t="inlineStr">
        <is>
          <t>50%</t>
        </is>
      </c>
      <c r="X51" s="88" t="n">
        <v>0</v>
      </c>
      <c r="Y51" s="61" t="inlineStr">
        <is>
          <t>0%</t>
        </is>
      </c>
      <c r="Z51" s="88" t="n">
        <v>0</v>
      </c>
      <c r="AA51" s="61" t="inlineStr">
        <is>
          <t>0%</t>
        </is>
      </c>
      <c r="AB51" s="89" t="n">
        <v>2</v>
      </c>
      <c r="AC51" s="96" t="n">
        <v>1</v>
      </c>
      <c r="AD51" s="61" t="inlineStr">
        <is>
          <t>50%</t>
        </is>
      </c>
      <c r="AE51" s="61" t="inlineStr">
        <is>
          <t>100%</t>
        </is>
      </c>
      <c r="AF51" s="96" t="n">
        <v>1</v>
      </c>
      <c r="AG51" s="61" t="inlineStr">
        <is>
          <t>50%</t>
        </is>
      </c>
      <c r="AH51" s="96" t="n">
        <v>0</v>
      </c>
      <c r="AI51" s="61" t="inlineStr">
        <is>
          <t>0%</t>
        </is>
      </c>
      <c r="AJ51" s="96" t="n">
        <v>0</v>
      </c>
      <c r="AK51" s="62" t="inlineStr">
        <is>
          <t>0%</t>
        </is>
      </c>
      <c r="AL51" s="57" t="n"/>
    </row>
    <row r="52" ht="15.6" customHeight="1" s="129">
      <c r="A52" s="57" t="n"/>
      <c r="B52" s="162" t="inlineStr">
        <is>
          <t>03-24-2023</t>
        </is>
      </c>
      <c r="C52" s="58" t="inlineStr">
        <is>
          <t>Add/Delete/IS/OOS</t>
        </is>
      </c>
      <c r="D52" s="99" t="n">
        <v>52</v>
      </c>
      <c r="E52" t="n">
        <v>19</v>
      </c>
      <c r="F52" s="59" t="inlineStr">
        <is>
          <t>37%</t>
        </is>
      </c>
      <c r="G52" s="59" t="inlineStr">
        <is>
          <t>100%</t>
        </is>
      </c>
      <c r="H52" s="87" t="n">
        <v>26</v>
      </c>
      <c r="I52" s="88" t="n">
        <v>9</v>
      </c>
      <c r="J52" s="61" t="inlineStr">
        <is>
          <t>35%</t>
        </is>
      </c>
      <c r="K52" s="61" t="inlineStr">
        <is>
          <t>100%</t>
        </is>
      </c>
      <c r="L52" s="88" t="n">
        <v>10</v>
      </c>
      <c r="M52" s="61" t="inlineStr">
        <is>
          <t>38%</t>
        </is>
      </c>
      <c r="N52" s="88" t="n">
        <v>7</v>
      </c>
      <c r="O52" s="61" t="inlineStr">
        <is>
          <t>27%</t>
        </is>
      </c>
      <c r="P52" s="88" t="n">
        <v>0</v>
      </c>
      <c r="Q52" s="62" t="inlineStr">
        <is>
          <t>0%</t>
        </is>
      </c>
      <c r="R52" s="96" t="n">
        <v>21</v>
      </c>
      <c r="S52" s="96" t="n">
        <v>6</v>
      </c>
      <c r="T52" s="61" t="inlineStr">
        <is>
          <t>29%</t>
        </is>
      </c>
      <c r="U52" s="61" t="inlineStr">
        <is>
          <t>100%</t>
        </is>
      </c>
      <c r="V52" s="88" t="n">
        <v>6</v>
      </c>
      <c r="W52" s="61" t="inlineStr">
        <is>
          <t>29%</t>
        </is>
      </c>
      <c r="X52" s="88" t="n">
        <v>9</v>
      </c>
      <c r="Y52" s="61" t="inlineStr">
        <is>
          <t>43%</t>
        </is>
      </c>
      <c r="Z52" s="88" t="n">
        <v>0</v>
      </c>
      <c r="AA52" s="61" t="inlineStr">
        <is>
          <t>0%</t>
        </is>
      </c>
      <c r="AB52" s="89" t="n">
        <v>5</v>
      </c>
      <c r="AC52" s="96" t="n">
        <v>4</v>
      </c>
      <c r="AD52" s="61" t="inlineStr">
        <is>
          <t>80%</t>
        </is>
      </c>
      <c r="AE52" s="61" t="inlineStr">
        <is>
          <t>100%</t>
        </is>
      </c>
      <c r="AF52" s="96" t="n">
        <v>0</v>
      </c>
      <c r="AG52" s="61" t="inlineStr">
        <is>
          <t>0%</t>
        </is>
      </c>
      <c r="AH52" s="96" t="n">
        <v>1</v>
      </c>
      <c r="AI52" s="61" t="inlineStr">
        <is>
          <t>20%</t>
        </is>
      </c>
      <c r="AJ52" s="96" t="n">
        <v>0</v>
      </c>
      <c r="AK52" s="62" t="inlineStr">
        <is>
          <t>0%</t>
        </is>
      </c>
      <c r="AL52" s="57" t="n"/>
    </row>
    <row r="53" ht="16.15" customHeight="1" s="129" thickBot="1">
      <c r="A53" s="57" t="n"/>
      <c r="B53" s="163" t="n"/>
      <c r="C53" s="60" t="inlineStr">
        <is>
          <t>Change</t>
        </is>
      </c>
      <c r="D53" s="99" t="n">
        <v>17</v>
      </c>
      <c r="E53" t="n">
        <v>4</v>
      </c>
      <c r="F53" s="59" t="inlineStr">
        <is>
          <t>24%</t>
        </is>
      </c>
      <c r="G53" s="59" t="inlineStr">
        <is>
          <t>80%</t>
        </is>
      </c>
      <c r="H53" s="87" t="n">
        <v>11</v>
      </c>
      <c r="I53" s="88" t="n">
        <v>2</v>
      </c>
      <c r="J53" s="61" t="inlineStr">
        <is>
          <t>18%</t>
        </is>
      </c>
      <c r="K53" s="61" t="inlineStr">
        <is>
          <t>100%</t>
        </is>
      </c>
      <c r="L53" s="88" t="n">
        <v>2</v>
      </c>
      <c r="M53" s="61" t="inlineStr">
        <is>
          <t>18%</t>
        </is>
      </c>
      <c r="N53" s="88" t="n">
        <v>7</v>
      </c>
      <c r="O53" s="61" t="inlineStr">
        <is>
          <t>64%</t>
        </is>
      </c>
      <c r="P53" s="88" t="n">
        <v>0</v>
      </c>
      <c r="Q53" s="62" t="inlineStr">
        <is>
          <t>0%</t>
        </is>
      </c>
      <c r="R53" s="96" t="n">
        <v>4</v>
      </c>
      <c r="S53" s="96" t="n">
        <v>1</v>
      </c>
      <c r="T53" s="61" t="inlineStr">
        <is>
          <t>25%</t>
        </is>
      </c>
      <c r="U53" s="61" t="inlineStr">
        <is>
          <t>50%</t>
        </is>
      </c>
      <c r="V53" s="88" t="n">
        <v>1</v>
      </c>
      <c r="W53" s="61" t="inlineStr">
        <is>
          <t>25%</t>
        </is>
      </c>
      <c r="X53" s="88" t="n">
        <v>1</v>
      </c>
      <c r="Y53" s="61" t="inlineStr">
        <is>
          <t>25%</t>
        </is>
      </c>
      <c r="Z53" s="88" t="n">
        <v>1</v>
      </c>
      <c r="AA53" s="61" t="inlineStr">
        <is>
          <t>25%</t>
        </is>
      </c>
      <c r="AB53" s="89" t="n">
        <v>2</v>
      </c>
      <c r="AC53" s="96" t="n">
        <v>1</v>
      </c>
      <c r="AD53" s="61" t="inlineStr">
        <is>
          <t>50%</t>
        </is>
      </c>
      <c r="AE53" s="61" t="inlineStr">
        <is>
          <t>100%</t>
        </is>
      </c>
      <c r="AF53" s="96" t="n">
        <v>1</v>
      </c>
      <c r="AG53" s="61" t="inlineStr">
        <is>
          <t>50%</t>
        </is>
      </c>
      <c r="AH53" s="96" t="n">
        <v>0</v>
      </c>
      <c r="AI53" s="61" t="inlineStr">
        <is>
          <t>0%</t>
        </is>
      </c>
      <c r="AJ53" s="96" t="n">
        <v>0</v>
      </c>
      <c r="AK53" s="62" t="inlineStr">
        <is>
          <t>0%</t>
        </is>
      </c>
      <c r="AL53" s="57" t="n"/>
    </row>
    <row r="54" ht="15.6" customHeight="1" s="129">
      <c r="A54" s="57" t="n"/>
      <c r="B54" s="162" t="inlineStr">
        <is>
          <t>03-25-2023</t>
        </is>
      </c>
      <c r="C54" s="58" t="inlineStr">
        <is>
          <t>Add/Delete/IS/OOS</t>
        </is>
      </c>
      <c r="D54" s="99" t="n">
        <v>18</v>
      </c>
      <c r="E54" t="n">
        <v>1</v>
      </c>
      <c r="F54" s="59" t="inlineStr">
        <is>
          <t>6%</t>
        </is>
      </c>
      <c r="G54" s="59" t="inlineStr">
        <is>
          <t>100%</t>
        </is>
      </c>
      <c r="H54" s="87" t="n">
        <v>11</v>
      </c>
      <c r="I54" s="88" t="n">
        <v>0</v>
      </c>
      <c r="J54" s="61" t="inlineStr">
        <is>
          <t>0%</t>
        </is>
      </c>
      <c r="K54" s="61" t="inlineStr">
        <is>
          <t>0%</t>
        </is>
      </c>
      <c r="L54" s="88" t="n">
        <v>7</v>
      </c>
      <c r="M54" s="61" t="inlineStr">
        <is>
          <t>64%</t>
        </is>
      </c>
      <c r="N54" s="88" t="n">
        <v>4</v>
      </c>
      <c r="O54" s="61" t="inlineStr">
        <is>
          <t>36%</t>
        </is>
      </c>
      <c r="P54" s="88" t="n">
        <v>0</v>
      </c>
      <c r="Q54" s="62" t="inlineStr">
        <is>
          <t>0%</t>
        </is>
      </c>
      <c r="R54" s="96" t="n">
        <v>6</v>
      </c>
      <c r="S54" s="96" t="n">
        <v>1</v>
      </c>
      <c r="T54" s="61" t="inlineStr">
        <is>
          <t>17%</t>
        </is>
      </c>
      <c r="U54" s="61" t="inlineStr">
        <is>
          <t>100%</t>
        </is>
      </c>
      <c r="V54" s="88" t="n">
        <v>2</v>
      </c>
      <c r="W54" s="61" t="inlineStr">
        <is>
          <t>33%</t>
        </is>
      </c>
      <c r="X54" s="88" t="n">
        <v>3</v>
      </c>
      <c r="Y54" s="61" t="inlineStr">
        <is>
          <t>50%</t>
        </is>
      </c>
      <c r="Z54" s="88" t="n">
        <v>0</v>
      </c>
      <c r="AA54" s="61" t="inlineStr">
        <is>
          <t>0%</t>
        </is>
      </c>
      <c r="AB54" s="89" t="n">
        <v>1</v>
      </c>
      <c r="AC54" s="96" t="n">
        <v>0</v>
      </c>
      <c r="AD54" s="61" t="inlineStr">
        <is>
          <t>0%</t>
        </is>
      </c>
      <c r="AE54" s="61" t="inlineStr">
        <is>
          <t>0%</t>
        </is>
      </c>
      <c r="AF54" s="96" t="n">
        <v>0</v>
      </c>
      <c r="AG54" s="61" t="inlineStr">
        <is>
          <t>0%</t>
        </is>
      </c>
      <c r="AH54" s="96" t="n">
        <v>1</v>
      </c>
      <c r="AI54" s="61" t="inlineStr">
        <is>
          <t>100%</t>
        </is>
      </c>
      <c r="AJ54" s="96" t="n">
        <v>0</v>
      </c>
      <c r="AK54" s="62" t="inlineStr">
        <is>
          <t>0%</t>
        </is>
      </c>
      <c r="AL54" s="57" t="n"/>
    </row>
    <row r="55" ht="16.15" customHeight="1" s="129" thickBot="1">
      <c r="A55" s="57" t="n"/>
      <c r="B55" s="163" t="n"/>
      <c r="C55" s="60" t="inlineStr">
        <is>
          <t>Change</t>
        </is>
      </c>
      <c r="D55" s="99" t="n">
        <v>13</v>
      </c>
      <c r="E55" t="n">
        <v>3</v>
      </c>
      <c r="F55" s="59" t="inlineStr">
        <is>
          <t>23%</t>
        </is>
      </c>
      <c r="G55" s="59" t="inlineStr">
        <is>
          <t>100%</t>
        </is>
      </c>
      <c r="H55" s="87" t="n">
        <v>7</v>
      </c>
      <c r="I55" s="88" t="n">
        <v>3</v>
      </c>
      <c r="J55" s="61" t="inlineStr">
        <is>
          <t>43%</t>
        </is>
      </c>
      <c r="K55" s="61" t="inlineStr">
        <is>
          <t>100%</t>
        </is>
      </c>
      <c r="L55" s="88" t="n">
        <v>1</v>
      </c>
      <c r="M55" s="61" t="inlineStr">
        <is>
          <t>14%</t>
        </is>
      </c>
      <c r="N55" s="88" t="n">
        <v>3</v>
      </c>
      <c r="O55" s="61" t="inlineStr">
        <is>
          <t>43%</t>
        </is>
      </c>
      <c r="P55" s="88" t="n">
        <v>0</v>
      </c>
      <c r="Q55" s="62" t="inlineStr">
        <is>
          <t>0%</t>
        </is>
      </c>
      <c r="R55" s="96" t="n">
        <v>5</v>
      </c>
      <c r="S55" s="96" t="n">
        <v>0</v>
      </c>
      <c r="T55" s="61" t="inlineStr">
        <is>
          <t>0%</t>
        </is>
      </c>
      <c r="U55" s="61" t="inlineStr">
        <is>
          <t>0%</t>
        </is>
      </c>
      <c r="V55" s="88" t="n">
        <v>3</v>
      </c>
      <c r="W55" s="61" t="inlineStr">
        <is>
          <t>60%</t>
        </is>
      </c>
      <c r="X55" s="88" t="n">
        <v>2</v>
      </c>
      <c r="Y55" s="61" t="inlineStr">
        <is>
          <t>40%</t>
        </is>
      </c>
      <c r="Z55" s="88" t="n">
        <v>0</v>
      </c>
      <c r="AA55" s="61" t="inlineStr">
        <is>
          <t>0%</t>
        </is>
      </c>
      <c r="AB55" s="89" t="n">
        <v>1</v>
      </c>
      <c r="AC55" s="96" t="n">
        <v>0</v>
      </c>
      <c r="AD55" s="61" t="inlineStr">
        <is>
          <t>0%</t>
        </is>
      </c>
      <c r="AE55" s="61" t="inlineStr">
        <is>
          <t>0%</t>
        </is>
      </c>
      <c r="AF55" s="96" t="n">
        <v>1</v>
      </c>
      <c r="AG55" s="61" t="inlineStr">
        <is>
          <t>100%</t>
        </is>
      </c>
      <c r="AH55" s="96" t="n">
        <v>0</v>
      </c>
      <c r="AI55" s="61" t="inlineStr">
        <is>
          <t>0%</t>
        </is>
      </c>
      <c r="AJ55" s="96" t="n">
        <v>0</v>
      </c>
      <c r="AK55" s="62" t="inlineStr">
        <is>
          <t>0%</t>
        </is>
      </c>
      <c r="AL55" s="57" t="n"/>
    </row>
    <row r="56" ht="15.6" customHeight="1" s="129">
      <c r="A56" s="57" t="n"/>
      <c r="B56" s="162" t="inlineStr">
        <is>
          <t>03-26-2023</t>
        </is>
      </c>
      <c r="C56" s="58" t="inlineStr">
        <is>
          <t>Add/Delete/IS/OOS</t>
        </is>
      </c>
      <c r="D56" s="99" t="n">
        <v>14</v>
      </c>
      <c r="E56" t="n">
        <v>0</v>
      </c>
      <c r="F56" s="59" t="inlineStr">
        <is>
          <t>0%</t>
        </is>
      </c>
      <c r="G56" s="59" t="inlineStr">
        <is>
          <t>0%</t>
        </is>
      </c>
      <c r="H56" s="87" t="n">
        <v>9</v>
      </c>
      <c r="I56" s="88" t="n">
        <v>0</v>
      </c>
      <c r="J56" s="61" t="inlineStr">
        <is>
          <t>0%</t>
        </is>
      </c>
      <c r="K56" s="61" t="inlineStr">
        <is>
          <t>0%</t>
        </is>
      </c>
      <c r="L56" s="88" t="n">
        <v>5</v>
      </c>
      <c r="M56" s="61" t="inlineStr">
        <is>
          <t>56%</t>
        </is>
      </c>
      <c r="N56" s="88" t="n">
        <v>4</v>
      </c>
      <c r="O56" s="61" t="inlineStr">
        <is>
          <t>44%</t>
        </is>
      </c>
      <c r="P56" s="88" t="n">
        <v>0</v>
      </c>
      <c r="Q56" s="62" t="inlineStr">
        <is>
          <t>0%</t>
        </is>
      </c>
      <c r="R56" s="96" t="n">
        <v>5</v>
      </c>
      <c r="S56" s="96" t="n">
        <v>0</v>
      </c>
      <c r="T56" s="61" t="inlineStr">
        <is>
          <t>0%</t>
        </is>
      </c>
      <c r="U56" s="61" t="inlineStr">
        <is>
          <t>0%</t>
        </is>
      </c>
      <c r="V56" s="88" t="n">
        <v>2</v>
      </c>
      <c r="W56" s="61" t="inlineStr">
        <is>
          <t>40%</t>
        </is>
      </c>
      <c r="X56" s="88" t="n">
        <v>3</v>
      </c>
      <c r="Y56" s="61" t="inlineStr">
        <is>
          <t>60%</t>
        </is>
      </c>
      <c r="Z56" s="88" t="n">
        <v>0</v>
      </c>
      <c r="AA56" s="61" t="inlineStr">
        <is>
          <t>0%</t>
        </is>
      </c>
      <c r="AB56" s="89" t="n">
        <v>0</v>
      </c>
      <c r="AC56" s="96" t="n">
        <v>0</v>
      </c>
      <c r="AD56" s="61" t="inlineStr">
        <is>
          <t>0%</t>
        </is>
      </c>
      <c r="AE56" s="61" t="inlineStr">
        <is>
          <t>0%</t>
        </is>
      </c>
      <c r="AF56" s="96" t="n">
        <v>0</v>
      </c>
      <c r="AG56" s="61" t="inlineStr">
        <is>
          <t>0%</t>
        </is>
      </c>
      <c r="AH56" s="96" t="n">
        <v>0</v>
      </c>
      <c r="AI56" s="61" t="inlineStr">
        <is>
          <t>0%</t>
        </is>
      </c>
      <c r="AJ56" s="96" t="n">
        <v>0</v>
      </c>
      <c r="AK56" s="62" t="inlineStr">
        <is>
          <t>0%</t>
        </is>
      </c>
      <c r="AL56" s="57" t="n"/>
    </row>
    <row r="57" ht="16.15" customHeight="1" s="129" thickBot="1">
      <c r="A57" s="57" t="n"/>
      <c r="B57" s="163" t="n"/>
      <c r="C57" s="60" t="inlineStr">
        <is>
          <t>Change</t>
        </is>
      </c>
      <c r="D57" s="99" t="n">
        <v>6</v>
      </c>
      <c r="E57" t="n">
        <v>0</v>
      </c>
      <c r="F57" s="59" t="inlineStr">
        <is>
          <t>0%</t>
        </is>
      </c>
      <c r="G57" s="59" t="inlineStr">
        <is>
          <t>0%</t>
        </is>
      </c>
      <c r="H57" s="87" t="n">
        <v>3</v>
      </c>
      <c r="I57" s="88" t="n">
        <v>0</v>
      </c>
      <c r="J57" s="61" t="inlineStr">
        <is>
          <t>0%</t>
        </is>
      </c>
      <c r="K57" s="61" t="inlineStr">
        <is>
          <t>0%</t>
        </is>
      </c>
      <c r="L57" s="88" t="n">
        <v>1</v>
      </c>
      <c r="M57" s="61" t="inlineStr">
        <is>
          <t>33%</t>
        </is>
      </c>
      <c r="N57" s="88" t="n">
        <v>2</v>
      </c>
      <c r="O57" s="61" t="inlineStr">
        <is>
          <t>67%</t>
        </is>
      </c>
      <c r="P57" s="88" t="n">
        <v>0</v>
      </c>
      <c r="Q57" s="62" t="inlineStr">
        <is>
          <t>0%</t>
        </is>
      </c>
      <c r="R57" s="96" t="n">
        <v>3</v>
      </c>
      <c r="S57" s="96" t="n">
        <v>0</v>
      </c>
      <c r="T57" s="61" t="inlineStr">
        <is>
          <t>0%</t>
        </is>
      </c>
      <c r="U57" s="61" t="inlineStr">
        <is>
          <t>0%</t>
        </is>
      </c>
      <c r="V57" s="88" t="n">
        <v>1</v>
      </c>
      <c r="W57" s="61" t="inlineStr">
        <is>
          <t>33%</t>
        </is>
      </c>
      <c r="X57" s="88" t="n">
        <v>2</v>
      </c>
      <c r="Y57" s="61" t="inlineStr">
        <is>
          <t>67%</t>
        </is>
      </c>
      <c r="Z57" s="88" t="n">
        <v>0</v>
      </c>
      <c r="AA57" s="61" t="inlineStr">
        <is>
          <t>0%</t>
        </is>
      </c>
      <c r="AB57" s="89" t="n">
        <v>0</v>
      </c>
      <c r="AC57" s="96" t="n">
        <v>0</v>
      </c>
      <c r="AD57" s="61" t="inlineStr">
        <is>
          <t>0%</t>
        </is>
      </c>
      <c r="AE57" s="61" t="inlineStr">
        <is>
          <t>0%</t>
        </is>
      </c>
      <c r="AF57" s="96" t="n">
        <v>0</v>
      </c>
      <c r="AG57" s="61" t="inlineStr">
        <is>
          <t>0%</t>
        </is>
      </c>
      <c r="AH57" s="96" t="n">
        <v>0</v>
      </c>
      <c r="AI57" s="61" t="inlineStr">
        <is>
          <t>0%</t>
        </is>
      </c>
      <c r="AJ57" s="96" t="n">
        <v>0</v>
      </c>
      <c r="AK57" s="62" t="inlineStr">
        <is>
          <t>0%</t>
        </is>
      </c>
      <c r="AL57" s="57" t="n"/>
    </row>
    <row r="58" ht="15.6" customHeight="1" s="129">
      <c r="A58" s="57" t="n"/>
      <c r="B58" s="162" t="inlineStr">
        <is>
          <t>03-27-2023</t>
        </is>
      </c>
      <c r="C58" s="58" t="inlineStr">
        <is>
          <t>Add/Delete/IS/OOS</t>
        </is>
      </c>
      <c r="D58" s="99" t="n">
        <v>32</v>
      </c>
      <c r="E58" t="n">
        <v>13</v>
      </c>
      <c r="F58" s="59" t="inlineStr">
        <is>
          <t>41%</t>
        </is>
      </c>
      <c r="G58" s="59" t="inlineStr">
        <is>
          <t>100%</t>
        </is>
      </c>
      <c r="H58" s="87" t="n">
        <v>19</v>
      </c>
      <c r="I58" s="88" t="n">
        <v>9</v>
      </c>
      <c r="J58" s="61" t="inlineStr">
        <is>
          <t>47%</t>
        </is>
      </c>
      <c r="K58" s="61" t="inlineStr">
        <is>
          <t>100%</t>
        </is>
      </c>
      <c r="L58" s="88" t="n">
        <v>4</v>
      </c>
      <c r="M58" s="61" t="inlineStr">
        <is>
          <t>21%</t>
        </is>
      </c>
      <c r="N58" s="88" t="n">
        <v>6</v>
      </c>
      <c r="O58" s="61" t="inlineStr">
        <is>
          <t>32%</t>
        </is>
      </c>
      <c r="P58" s="88" t="n">
        <v>0</v>
      </c>
      <c r="Q58" s="62" t="inlineStr">
        <is>
          <t>0%</t>
        </is>
      </c>
      <c r="R58" s="96" t="n">
        <v>9</v>
      </c>
      <c r="S58" s="96" t="n">
        <v>2</v>
      </c>
      <c r="T58" s="61" t="inlineStr">
        <is>
          <t>22%</t>
        </is>
      </c>
      <c r="U58" s="61" t="inlineStr">
        <is>
          <t>100%</t>
        </is>
      </c>
      <c r="V58" s="88" t="n">
        <v>6</v>
      </c>
      <c r="W58" s="61" t="inlineStr">
        <is>
          <t>67%</t>
        </is>
      </c>
      <c r="X58" s="88" t="n">
        <v>1</v>
      </c>
      <c r="Y58" s="61" t="inlineStr">
        <is>
          <t>11%</t>
        </is>
      </c>
      <c r="Z58" s="88" t="n">
        <v>0</v>
      </c>
      <c r="AA58" s="61" t="inlineStr">
        <is>
          <t>0%</t>
        </is>
      </c>
      <c r="AB58" s="89" t="n">
        <v>4</v>
      </c>
      <c r="AC58" s="96" t="n">
        <v>2</v>
      </c>
      <c r="AD58" s="61" t="inlineStr">
        <is>
          <t>50%</t>
        </is>
      </c>
      <c r="AE58" s="61" t="inlineStr">
        <is>
          <t>100%</t>
        </is>
      </c>
      <c r="AF58" s="96" t="n">
        <v>1</v>
      </c>
      <c r="AG58" s="61" t="inlineStr">
        <is>
          <t>25%</t>
        </is>
      </c>
      <c r="AH58" s="96" t="n">
        <v>1</v>
      </c>
      <c r="AI58" s="61" t="inlineStr">
        <is>
          <t>25%</t>
        </is>
      </c>
      <c r="AJ58" s="96" t="n">
        <v>0</v>
      </c>
      <c r="AK58" s="62" t="inlineStr">
        <is>
          <t>0%</t>
        </is>
      </c>
      <c r="AL58" s="57" t="n"/>
    </row>
    <row r="59" ht="16.15" customHeight="1" s="129" thickBot="1">
      <c r="A59" s="57" t="n"/>
      <c r="B59" s="163" t="n"/>
      <c r="C59" s="60" t="inlineStr">
        <is>
          <t>Change</t>
        </is>
      </c>
      <c r="D59" s="99" t="n">
        <v>12</v>
      </c>
      <c r="E59" t="n">
        <v>6</v>
      </c>
      <c r="F59" s="59" t="inlineStr">
        <is>
          <t>50%</t>
        </is>
      </c>
      <c r="G59" s="59" t="inlineStr">
        <is>
          <t>100%</t>
        </is>
      </c>
      <c r="H59" s="87" t="n">
        <v>9</v>
      </c>
      <c r="I59" s="88" t="n">
        <v>3</v>
      </c>
      <c r="J59" s="61" t="inlineStr">
        <is>
          <t>33%</t>
        </is>
      </c>
      <c r="K59" s="61" t="inlineStr">
        <is>
          <t>100%</t>
        </is>
      </c>
      <c r="L59" s="88" t="n">
        <v>4</v>
      </c>
      <c r="M59" s="61" t="inlineStr">
        <is>
          <t>44%</t>
        </is>
      </c>
      <c r="N59" s="88" t="n">
        <v>2</v>
      </c>
      <c r="O59" s="61" t="inlineStr">
        <is>
          <t>22%</t>
        </is>
      </c>
      <c r="P59" s="88" t="n">
        <v>0</v>
      </c>
      <c r="Q59" s="62" t="inlineStr">
        <is>
          <t>0%</t>
        </is>
      </c>
      <c r="R59" s="96" t="n">
        <v>3</v>
      </c>
      <c r="S59" s="96" t="n">
        <v>3</v>
      </c>
      <c r="T59" s="61" t="inlineStr">
        <is>
          <t>100%</t>
        </is>
      </c>
      <c r="U59" s="61" t="inlineStr">
        <is>
          <t>100%</t>
        </is>
      </c>
      <c r="V59" s="88" t="n">
        <v>0</v>
      </c>
      <c r="W59" s="61" t="inlineStr">
        <is>
          <t>0%</t>
        </is>
      </c>
      <c r="X59" s="88" t="n">
        <v>0</v>
      </c>
      <c r="Y59" s="61" t="inlineStr">
        <is>
          <t>0%</t>
        </is>
      </c>
      <c r="Z59" s="88" t="n">
        <v>0</v>
      </c>
      <c r="AA59" s="61" t="inlineStr">
        <is>
          <t>0%</t>
        </is>
      </c>
      <c r="AB59" s="89" t="n">
        <v>0</v>
      </c>
      <c r="AC59" s="96" t="n">
        <v>0</v>
      </c>
      <c r="AD59" s="61" t="inlineStr">
        <is>
          <t>0%</t>
        </is>
      </c>
      <c r="AE59" s="61" t="inlineStr">
        <is>
          <t>0%</t>
        </is>
      </c>
      <c r="AF59" s="96" t="n">
        <v>0</v>
      </c>
      <c r="AG59" s="61" t="inlineStr">
        <is>
          <t>0%</t>
        </is>
      </c>
      <c r="AH59" s="96" t="n">
        <v>0</v>
      </c>
      <c r="AI59" s="61" t="inlineStr">
        <is>
          <t>0%</t>
        </is>
      </c>
      <c r="AJ59" s="96" t="n">
        <v>0</v>
      </c>
      <c r="AK59" s="62" t="inlineStr">
        <is>
          <t>0%</t>
        </is>
      </c>
      <c r="AL59" s="57" t="n"/>
    </row>
    <row r="60" ht="15.6" customHeight="1" s="129">
      <c r="A60" s="57" t="n"/>
      <c r="B60" s="162" t="inlineStr">
        <is>
          <t>03-28-2023</t>
        </is>
      </c>
      <c r="C60" s="58" t="inlineStr">
        <is>
          <t>Add/Delete/IS/OOS</t>
        </is>
      </c>
      <c r="D60" t="n">
        <v>37</v>
      </c>
      <c r="E60" t="n">
        <v>14</v>
      </c>
      <c r="F60" s="61" t="n">
        <v>0.38</v>
      </c>
      <c r="G60" s="61" t="n">
        <v>1</v>
      </c>
      <c r="H60" s="87" t="n">
        <v>21</v>
      </c>
      <c r="I60" s="88" t="n">
        <v>8</v>
      </c>
      <c r="J60" s="61" t="n">
        <v>0.38</v>
      </c>
      <c r="K60" s="61" t="n">
        <v>1</v>
      </c>
      <c r="L60" s="88" t="n">
        <v>2</v>
      </c>
      <c r="M60" s="61" t="n">
        <v>0.1</v>
      </c>
      <c r="N60" s="88" t="n">
        <v>11</v>
      </c>
      <c r="O60" s="61" t="n">
        <v>0.52</v>
      </c>
      <c r="P60" s="88" t="n">
        <v>0</v>
      </c>
      <c r="Q60" s="62" t="n">
        <v>0</v>
      </c>
      <c r="R60" s="96" t="n">
        <v>12</v>
      </c>
      <c r="S60" s="96" t="n">
        <v>3</v>
      </c>
      <c r="T60" s="61" t="n">
        <v>0.25</v>
      </c>
      <c r="U60" s="61" t="n">
        <v>1</v>
      </c>
      <c r="V60" s="88" t="n">
        <v>5</v>
      </c>
      <c r="W60" s="61" t="n">
        <v>0.42</v>
      </c>
      <c r="X60" s="88" t="n">
        <v>4</v>
      </c>
      <c r="Y60" s="61" t="n">
        <v>0.33</v>
      </c>
      <c r="Z60" s="88" t="n">
        <v>0</v>
      </c>
      <c r="AA60" s="61" t="n">
        <v>0</v>
      </c>
      <c r="AB60" s="89" t="n">
        <v>4</v>
      </c>
      <c r="AC60" s="96" t="n">
        <v>3</v>
      </c>
      <c r="AD60" s="61" t="n">
        <v>0.75</v>
      </c>
      <c r="AE60" s="61" t="n">
        <v>1</v>
      </c>
      <c r="AF60" s="96" t="n">
        <v>1</v>
      </c>
      <c r="AG60" s="61" t="n">
        <v>0.25</v>
      </c>
      <c r="AH60" s="96" t="n">
        <v>0</v>
      </c>
      <c r="AI60" s="61" t="n">
        <v>0</v>
      </c>
      <c r="AJ60" s="96" t="n">
        <v>0</v>
      </c>
      <c r="AK60" s="62" t="n">
        <v>0</v>
      </c>
      <c r="AL60" s="57" t="n"/>
    </row>
    <row r="61" ht="16.15" customHeight="1" s="129" thickBot="1">
      <c r="A61" s="57" t="n"/>
      <c r="B61" s="163" t="n"/>
      <c r="C61" s="60" t="inlineStr">
        <is>
          <t>Change</t>
        </is>
      </c>
      <c r="D61" t="n">
        <v>9</v>
      </c>
      <c r="E61" t="n">
        <v>3</v>
      </c>
      <c r="F61" s="61" t="n">
        <v>0.33</v>
      </c>
      <c r="G61" s="61" t="n">
        <v>1</v>
      </c>
      <c r="H61" s="87" t="n">
        <v>6</v>
      </c>
      <c r="I61" s="88" t="n">
        <v>1</v>
      </c>
      <c r="J61" s="61" t="n">
        <v>0.17</v>
      </c>
      <c r="K61" s="61" t="n">
        <v>1</v>
      </c>
      <c r="L61" s="88" t="n">
        <v>3</v>
      </c>
      <c r="M61" s="61" t="n">
        <v>0.5</v>
      </c>
      <c r="N61" s="88" t="n">
        <v>2</v>
      </c>
      <c r="O61" s="61" t="n">
        <v>0.33</v>
      </c>
      <c r="P61" s="88" t="n">
        <v>0</v>
      </c>
      <c r="Q61" s="62" t="n">
        <v>0</v>
      </c>
      <c r="R61" s="96" t="n">
        <v>2</v>
      </c>
      <c r="S61" s="96" t="n">
        <v>1</v>
      </c>
      <c r="T61" s="61" t="n">
        <v>0.5</v>
      </c>
      <c r="U61" s="61" t="n">
        <v>1</v>
      </c>
      <c r="V61" s="88" t="n">
        <v>0</v>
      </c>
      <c r="W61" s="61" t="n">
        <v>0</v>
      </c>
      <c r="X61" s="88" t="n">
        <v>1</v>
      </c>
      <c r="Y61" s="61" t="n">
        <v>0.5</v>
      </c>
      <c r="Z61" s="88" t="n">
        <v>0</v>
      </c>
      <c r="AA61" s="61" t="n">
        <v>0</v>
      </c>
      <c r="AB61" s="89" t="n">
        <v>1</v>
      </c>
      <c r="AC61" s="96" t="n">
        <v>1</v>
      </c>
      <c r="AD61" s="61" t="n">
        <v>1</v>
      </c>
      <c r="AE61" s="61" t="n">
        <v>1</v>
      </c>
      <c r="AF61" s="96" t="n">
        <v>0</v>
      </c>
      <c r="AG61" s="61" t="n">
        <v>0</v>
      </c>
      <c r="AH61" s="96" t="n">
        <v>0</v>
      </c>
      <c r="AI61" s="61" t="n">
        <v>0</v>
      </c>
      <c r="AJ61" s="96" t="n">
        <v>0</v>
      </c>
      <c r="AK61" s="62" t="n">
        <v>0</v>
      </c>
      <c r="AL61" s="57" t="n"/>
    </row>
    <row r="62" ht="15.6" customHeight="1" s="129">
      <c r="A62" s="57" t="n"/>
      <c r="B62" s="162" t="inlineStr">
        <is>
          <t>03-29-2023</t>
        </is>
      </c>
      <c r="C62" s="58" t="inlineStr">
        <is>
          <t>Add/Delete/IS/OOS</t>
        </is>
      </c>
      <c r="D62" t="n">
        <v>58</v>
      </c>
      <c r="E62" t="n">
        <v>28</v>
      </c>
      <c r="F62" s="61" t="n">
        <v>0.48</v>
      </c>
      <c r="G62" s="61" t="n">
        <v>1</v>
      </c>
      <c r="H62" s="87" t="n">
        <v>34</v>
      </c>
      <c r="I62" s="88" t="n">
        <v>14</v>
      </c>
      <c r="J62" s="61" t="n">
        <v>0.41</v>
      </c>
      <c r="K62" s="61" t="n">
        <v>1</v>
      </c>
      <c r="L62" s="88" t="n">
        <v>8</v>
      </c>
      <c r="M62" s="61" t="n">
        <v>0.24</v>
      </c>
      <c r="N62" s="88" t="n">
        <v>12</v>
      </c>
      <c r="O62" s="61" t="n">
        <v>0.35</v>
      </c>
      <c r="P62" s="88" t="n">
        <v>0</v>
      </c>
      <c r="Q62" s="62" t="n">
        <v>0</v>
      </c>
      <c r="R62" s="96" t="n">
        <v>13</v>
      </c>
      <c r="S62" s="96" t="n">
        <v>6</v>
      </c>
      <c r="T62" s="61" t="n">
        <v>0.46</v>
      </c>
      <c r="U62" s="61" t="n">
        <v>1</v>
      </c>
      <c r="V62" s="88" t="n">
        <v>4</v>
      </c>
      <c r="W62" s="61" t="n">
        <v>0.31</v>
      </c>
      <c r="X62" s="88" t="n">
        <v>3</v>
      </c>
      <c r="Y62" s="61" t="n">
        <v>0.23</v>
      </c>
      <c r="Z62" s="88" t="n">
        <v>0</v>
      </c>
      <c r="AA62" s="61" t="n">
        <v>0</v>
      </c>
      <c r="AB62" s="89" t="n">
        <v>11</v>
      </c>
      <c r="AC62" s="96" t="n">
        <v>8</v>
      </c>
      <c r="AD62" s="61" t="n">
        <v>0.73</v>
      </c>
      <c r="AE62" s="61" t="n">
        <v>1</v>
      </c>
      <c r="AF62" s="96" t="n">
        <v>1</v>
      </c>
      <c r="AG62" s="61" t="n">
        <v>0.09</v>
      </c>
      <c r="AH62" s="96" t="n">
        <v>2</v>
      </c>
      <c r="AI62" s="61" t="n">
        <v>0.18</v>
      </c>
      <c r="AJ62" s="96" t="n">
        <v>0</v>
      </c>
      <c r="AK62" s="62" t="n">
        <v>0</v>
      </c>
      <c r="AL62" s="57" t="n"/>
    </row>
    <row r="63" ht="16.15" customHeight="1" s="129" thickBot="1">
      <c r="A63" s="57" t="n"/>
      <c r="B63" s="163" t="n"/>
      <c r="C63" s="60" t="inlineStr">
        <is>
          <t>Change</t>
        </is>
      </c>
      <c r="D63" t="n">
        <v>11</v>
      </c>
      <c r="E63" t="n">
        <v>5</v>
      </c>
      <c r="F63" s="61" t="n">
        <v>0.45</v>
      </c>
      <c r="G63" s="61" t="n">
        <v>1</v>
      </c>
      <c r="H63" s="87" t="n">
        <v>6</v>
      </c>
      <c r="I63" s="88" t="n">
        <v>2</v>
      </c>
      <c r="J63" s="61" t="n">
        <v>0.33</v>
      </c>
      <c r="K63" s="61" t="n">
        <v>1</v>
      </c>
      <c r="L63" s="88" t="n">
        <v>2</v>
      </c>
      <c r="M63" s="61" t="n">
        <v>0.33</v>
      </c>
      <c r="N63" s="88" t="n">
        <v>2</v>
      </c>
      <c r="O63" s="61" t="n">
        <v>0.33</v>
      </c>
      <c r="P63" s="88" t="n">
        <v>0</v>
      </c>
      <c r="Q63" s="62" t="n">
        <v>0</v>
      </c>
      <c r="R63" s="96" t="n">
        <v>3</v>
      </c>
      <c r="S63" s="96" t="n">
        <v>1</v>
      </c>
      <c r="T63" s="61" t="n">
        <v>0.33</v>
      </c>
      <c r="U63" s="61" t="n">
        <v>1</v>
      </c>
      <c r="V63" s="88" t="n">
        <v>1</v>
      </c>
      <c r="W63" s="61" t="n">
        <v>0.33</v>
      </c>
      <c r="X63" s="88" t="n">
        <v>1</v>
      </c>
      <c r="Y63" s="61" t="n">
        <v>0.33</v>
      </c>
      <c r="Z63" s="88" t="n">
        <v>0</v>
      </c>
      <c r="AA63" s="61" t="n">
        <v>0</v>
      </c>
      <c r="AB63" s="89" t="n">
        <v>2</v>
      </c>
      <c r="AC63" s="96" t="n">
        <v>2</v>
      </c>
      <c r="AD63" s="61" t="n">
        <v>1</v>
      </c>
      <c r="AE63" s="61" t="n">
        <v>1</v>
      </c>
      <c r="AF63" s="96" t="n">
        <v>0</v>
      </c>
      <c r="AG63" s="61" t="n">
        <v>0</v>
      </c>
      <c r="AH63" s="96" t="n">
        <v>0</v>
      </c>
      <c r="AI63" s="61" t="n">
        <v>0</v>
      </c>
      <c r="AJ63" s="96" t="n">
        <v>0</v>
      </c>
      <c r="AK63" s="62" t="n">
        <v>0</v>
      </c>
      <c r="AL63" s="57" t="n"/>
    </row>
    <row r="64" ht="15.6" customHeight="1" s="129">
      <c r="A64" s="57" t="n"/>
      <c r="B64" s="162" t="inlineStr">
        <is>
          <t>03-30-2023</t>
        </is>
      </c>
      <c r="C64" s="58" t="inlineStr">
        <is>
          <t>Add/Delete/IS/OOS</t>
        </is>
      </c>
      <c r="D64" t="n">
        <v>36</v>
      </c>
      <c r="E64" t="n">
        <v>14</v>
      </c>
      <c r="F64" s="61" t="n">
        <v>0.39</v>
      </c>
      <c r="G64" s="61" t="n">
        <v>1</v>
      </c>
      <c r="H64" s="87" t="n">
        <v>22</v>
      </c>
      <c r="I64" s="88" t="n">
        <v>8</v>
      </c>
      <c r="J64" s="61" t="n">
        <v>0.36</v>
      </c>
      <c r="K64" s="61" t="n">
        <v>1</v>
      </c>
      <c r="L64" s="88" t="n">
        <v>4</v>
      </c>
      <c r="M64" s="61" t="n">
        <v>0.18</v>
      </c>
      <c r="N64" s="88" t="n">
        <v>10</v>
      </c>
      <c r="O64" s="61" t="n">
        <v>0.45</v>
      </c>
      <c r="P64" s="88" t="n">
        <v>0</v>
      </c>
      <c r="Q64" s="62" t="n">
        <v>0</v>
      </c>
      <c r="R64" s="96" t="n">
        <v>5</v>
      </c>
      <c r="S64" s="96" t="n">
        <v>1</v>
      </c>
      <c r="T64" s="61" t="n">
        <v>0.2</v>
      </c>
      <c r="U64" s="61" t="n">
        <v>1</v>
      </c>
      <c r="V64" s="88" t="n">
        <v>3</v>
      </c>
      <c r="W64" s="61" t="n">
        <v>0.6</v>
      </c>
      <c r="X64" s="88" t="n">
        <v>1</v>
      </c>
      <c r="Y64" s="61" t="n">
        <v>0.2</v>
      </c>
      <c r="Z64" s="88" t="n">
        <v>0</v>
      </c>
      <c r="AA64" s="61" t="n">
        <v>0</v>
      </c>
      <c r="AB64" s="89" t="n">
        <v>9</v>
      </c>
      <c r="AC64" s="96" t="n">
        <v>5</v>
      </c>
      <c r="AD64" s="61" t="n">
        <v>0.5600000000000001</v>
      </c>
      <c r="AE64" s="61" t="n">
        <v>1</v>
      </c>
      <c r="AF64" s="96" t="n">
        <v>2</v>
      </c>
      <c r="AG64" s="61" t="n">
        <v>0.22</v>
      </c>
      <c r="AH64" s="96" t="n">
        <v>2</v>
      </c>
      <c r="AI64" s="61" t="n">
        <v>0.22</v>
      </c>
      <c r="AJ64" s="96" t="n">
        <v>0</v>
      </c>
      <c r="AK64" s="62" t="n">
        <v>0</v>
      </c>
      <c r="AL64" s="57" t="n"/>
    </row>
    <row r="65" ht="16.15" customHeight="1" s="129" thickBot="1">
      <c r="A65" s="57" t="n"/>
      <c r="B65" s="163" t="n"/>
      <c r="C65" s="60" t="inlineStr">
        <is>
          <t>Change</t>
        </is>
      </c>
      <c r="D65" t="n">
        <v>13</v>
      </c>
      <c r="E65" t="n">
        <v>6</v>
      </c>
      <c r="F65" s="61" t="n">
        <v>0.46</v>
      </c>
      <c r="G65" s="61" t="n">
        <v>1</v>
      </c>
      <c r="H65" s="87" t="n">
        <v>9</v>
      </c>
      <c r="I65" s="88" t="n">
        <v>5</v>
      </c>
      <c r="J65" s="61" t="n">
        <v>0.5600000000000001</v>
      </c>
      <c r="K65" s="61" t="n">
        <v>1</v>
      </c>
      <c r="L65" s="88" t="n">
        <v>1</v>
      </c>
      <c r="M65" s="61" t="n">
        <v>0.11</v>
      </c>
      <c r="N65" s="88" t="n">
        <v>3</v>
      </c>
      <c r="O65" s="61" t="n">
        <v>0.33</v>
      </c>
      <c r="P65" s="88" t="n">
        <v>0</v>
      </c>
      <c r="Q65" s="62" t="n">
        <v>0</v>
      </c>
      <c r="R65" s="96" t="n">
        <v>3</v>
      </c>
      <c r="S65" s="96" t="n">
        <v>0</v>
      </c>
      <c r="T65" s="61" t="n">
        <v>0</v>
      </c>
      <c r="U65" s="61" t="n">
        <v>0</v>
      </c>
      <c r="V65" s="88" t="n">
        <v>1</v>
      </c>
      <c r="W65" s="61" t="n">
        <v>0.33</v>
      </c>
      <c r="X65" s="88" t="n">
        <v>2</v>
      </c>
      <c r="Y65" s="61" t="n">
        <v>0.67</v>
      </c>
      <c r="Z65" s="88" t="n">
        <v>0</v>
      </c>
      <c r="AA65" s="61" t="n">
        <v>0</v>
      </c>
      <c r="AB65" s="89" t="n">
        <v>1</v>
      </c>
      <c r="AC65" s="96" t="n">
        <v>1</v>
      </c>
      <c r="AD65" s="61" t="n">
        <v>1</v>
      </c>
      <c r="AE65" s="61" t="n">
        <v>1</v>
      </c>
      <c r="AF65" s="96" t="n">
        <v>0</v>
      </c>
      <c r="AG65" s="61" t="n">
        <v>0</v>
      </c>
      <c r="AH65" s="96" t="n">
        <v>0</v>
      </c>
      <c r="AI65" s="61" t="n">
        <v>0</v>
      </c>
      <c r="AJ65" s="96" t="n">
        <v>0</v>
      </c>
      <c r="AK65" s="62" t="n">
        <v>0</v>
      </c>
      <c r="AL65" s="57" t="n"/>
    </row>
    <row r="66" ht="15.6" customHeight="1" s="129">
      <c r="A66" s="57" t="n"/>
      <c r="B66" s="162" t="inlineStr">
        <is>
          <t>03-31-2023</t>
        </is>
      </c>
      <c r="C66" s="80" t="inlineStr">
        <is>
          <t>Add/Delete/IS/OOS</t>
        </is>
      </c>
      <c r="D66" t="n">
        <v>46</v>
      </c>
      <c r="E66" t="n">
        <v>18</v>
      </c>
      <c r="F66" s="61" t="n">
        <v>0.39</v>
      </c>
      <c r="G66" s="61" t="n">
        <v>1</v>
      </c>
      <c r="H66" s="87" t="n">
        <v>24</v>
      </c>
      <c r="I66" s="88" t="n">
        <v>10</v>
      </c>
      <c r="J66" s="61" t="n">
        <v>0.42</v>
      </c>
      <c r="K66" s="61" t="n">
        <v>1</v>
      </c>
      <c r="L66" s="88" t="n">
        <v>7</v>
      </c>
      <c r="M66" s="61" t="n">
        <v>0.29</v>
      </c>
      <c r="N66" s="88" t="n">
        <v>7</v>
      </c>
      <c r="O66" s="61" t="n">
        <v>0.29</v>
      </c>
      <c r="P66" s="88" t="n">
        <v>0</v>
      </c>
      <c r="Q66" s="62" t="n">
        <v>0</v>
      </c>
      <c r="R66" s="96" t="n">
        <v>8</v>
      </c>
      <c r="S66" s="96" t="n">
        <v>1</v>
      </c>
      <c r="T66" s="61" t="n">
        <v>0.13</v>
      </c>
      <c r="U66" s="61" t="n">
        <v>1</v>
      </c>
      <c r="V66" s="88" t="n">
        <v>6</v>
      </c>
      <c r="W66" s="61" t="n">
        <v>0.75</v>
      </c>
      <c r="X66" s="88" t="n">
        <v>1</v>
      </c>
      <c r="Y66" s="61" t="n">
        <v>0.13</v>
      </c>
      <c r="Z66" s="88" t="n">
        <v>0</v>
      </c>
      <c r="AA66" s="61" t="n">
        <v>0</v>
      </c>
      <c r="AB66" s="89" t="n">
        <v>14</v>
      </c>
      <c r="AC66" s="96" t="n">
        <v>7</v>
      </c>
      <c r="AD66" s="61" t="n">
        <v>0.5</v>
      </c>
      <c r="AE66" s="61" t="n">
        <v>1</v>
      </c>
      <c r="AF66" s="96" t="n">
        <v>4</v>
      </c>
      <c r="AG66" s="61" t="n">
        <v>0.29</v>
      </c>
      <c r="AH66" s="96" t="n">
        <v>3</v>
      </c>
      <c r="AI66" s="61" t="n">
        <v>0.21</v>
      </c>
      <c r="AJ66" s="96" t="n">
        <v>0</v>
      </c>
      <c r="AK66" s="62" t="n">
        <v>0</v>
      </c>
      <c r="AL66" s="57" t="n"/>
    </row>
    <row r="67" ht="16.15" customHeight="1" s="129" thickBot="1">
      <c r="A67" s="57" t="n"/>
      <c r="B67" s="163" t="n"/>
      <c r="C67" s="81" t="inlineStr">
        <is>
          <t>Change</t>
        </is>
      </c>
      <c r="D67" t="n">
        <v>16</v>
      </c>
      <c r="E67" t="n">
        <v>7</v>
      </c>
      <c r="F67" s="61" t="n">
        <v>0.44</v>
      </c>
      <c r="G67" s="61" t="n">
        <v>1</v>
      </c>
      <c r="H67" s="87" t="n">
        <v>10</v>
      </c>
      <c r="I67" s="88" t="n">
        <v>4</v>
      </c>
      <c r="J67" s="61" t="n">
        <v>0.4</v>
      </c>
      <c r="K67" s="61" t="n">
        <v>1</v>
      </c>
      <c r="L67" s="88" t="n">
        <v>1</v>
      </c>
      <c r="M67" s="61" t="n">
        <v>0.1</v>
      </c>
      <c r="N67" s="88" t="n">
        <v>5</v>
      </c>
      <c r="O67" s="61" t="n">
        <v>0.5</v>
      </c>
      <c r="P67" s="88" t="n">
        <v>0</v>
      </c>
      <c r="Q67" s="62" t="n">
        <v>0</v>
      </c>
      <c r="R67" s="96" t="n">
        <v>4</v>
      </c>
      <c r="S67" s="96" t="n">
        <v>2</v>
      </c>
      <c r="T67" s="61" t="n">
        <v>0.5</v>
      </c>
      <c r="U67" s="61" t="n">
        <v>1</v>
      </c>
      <c r="V67" s="88" t="n">
        <v>0</v>
      </c>
      <c r="W67" s="61" t="n">
        <v>0</v>
      </c>
      <c r="X67" s="88" t="n">
        <v>2</v>
      </c>
      <c r="Y67" s="61" t="n">
        <v>0.5</v>
      </c>
      <c r="Z67" s="88" t="n">
        <v>0</v>
      </c>
      <c r="AA67" s="61" t="n">
        <v>0</v>
      </c>
      <c r="AB67" s="89" t="n">
        <v>2</v>
      </c>
      <c r="AC67" s="96" t="n">
        <v>1</v>
      </c>
      <c r="AD67" s="61" t="n">
        <v>0.5</v>
      </c>
      <c r="AE67" s="61" t="n">
        <v>1</v>
      </c>
      <c r="AF67" s="96" t="n">
        <v>0</v>
      </c>
      <c r="AG67" s="61" t="n">
        <v>0</v>
      </c>
      <c r="AH67" s="96" t="n">
        <v>1</v>
      </c>
      <c r="AI67" s="61" t="n">
        <v>0.5</v>
      </c>
      <c r="AJ67" s="96" t="n">
        <v>0</v>
      </c>
      <c r="AK67" s="62" t="n">
        <v>0</v>
      </c>
      <c r="AL67" s="57" t="n"/>
    </row>
    <row r="68" ht="15" customHeight="1" s="129" thickBot="1">
      <c r="A68" s="3" t="n"/>
      <c r="B68" s="56" t="inlineStr">
        <is>
          <t>Total</t>
        </is>
      </c>
      <c r="C68" s="28" t="n"/>
      <c r="D68" s="33">
        <f>SUM(D6:D67)</f>
        <v/>
      </c>
      <c r="E68" s="20">
        <f>SUM(E6:E67)</f>
        <v/>
      </c>
      <c r="F68" s="9">
        <f>(E68/D68)</f>
        <v/>
      </c>
      <c r="G68" s="34">
        <f>(E68/(D68-L68-N68-V68-X68-AF68-AH68))</f>
        <v/>
      </c>
      <c r="H68" s="30">
        <f>SUM(H6:H67)</f>
        <v/>
      </c>
      <c r="I68" s="30">
        <f>SUM(I6:I67)</f>
        <v/>
      </c>
      <c r="J68" s="29">
        <f>(I68/H68)</f>
        <v/>
      </c>
      <c r="K68" s="29">
        <f>(I68/(H68-L68-N68))</f>
        <v/>
      </c>
      <c r="L68" s="30">
        <f>SUM(L6:L67)</f>
        <v/>
      </c>
      <c r="M68" s="29">
        <f>(L68/H68)</f>
        <v/>
      </c>
      <c r="N68" s="30">
        <f>SUM(N6:N67)</f>
        <v/>
      </c>
      <c r="O68" s="29">
        <f>(N68/H68)</f>
        <v/>
      </c>
      <c r="P68" s="30">
        <f>SUM(P6:P67)</f>
        <v/>
      </c>
      <c r="Q68" s="29">
        <f>(P68/H68)</f>
        <v/>
      </c>
      <c r="R68" s="21">
        <f>SUM(R6:R67)</f>
        <v/>
      </c>
      <c r="S68" s="21">
        <f>SUM(S6:S67)</f>
        <v/>
      </c>
      <c r="T68" s="10">
        <f>(S68/R68)</f>
        <v/>
      </c>
      <c r="U68" s="10">
        <f>IFERROR(S68/(R68-V68-X68),"0%")</f>
        <v/>
      </c>
      <c r="V68" s="21">
        <f>SUM(V6:V67)</f>
        <v/>
      </c>
      <c r="W68" s="10">
        <f>(V68/R68)</f>
        <v/>
      </c>
      <c r="X68" s="21">
        <f>SUM(X6:X67)</f>
        <v/>
      </c>
      <c r="Y68" s="10">
        <f>(X68/R68)</f>
        <v/>
      </c>
      <c r="Z68" s="21">
        <f>SUM(Z6:Z67)</f>
        <v/>
      </c>
      <c r="AA68" s="10">
        <f>(Z68/R68)</f>
        <v/>
      </c>
      <c r="AB68" s="35">
        <f>SUM(AB6:AB67)</f>
        <v/>
      </c>
      <c r="AC68" s="35">
        <f>SUM(AC6:AC67)</f>
        <v/>
      </c>
      <c r="AD68" s="11">
        <f>(AC68/AB68)</f>
        <v/>
      </c>
      <c r="AE68" s="11">
        <f>(AC68/(AB68-AF68-AH68))</f>
        <v/>
      </c>
      <c r="AF68" s="35">
        <f>SUM(AF6:AF67)</f>
        <v/>
      </c>
      <c r="AG68" s="11">
        <f>(AF68/AB68)</f>
        <v/>
      </c>
      <c r="AH68" s="35">
        <f>SUM(AH6:AH67)</f>
        <v/>
      </c>
      <c r="AI68" s="11">
        <f>(AH68/AB68)</f>
        <v/>
      </c>
      <c r="AJ68" s="35">
        <f>SUM(AJ6:AJ67)</f>
        <v/>
      </c>
      <c r="AK68" s="11">
        <f>(AJ68/AB68)</f>
        <v/>
      </c>
      <c r="AL68" s="3" t="n"/>
    </row>
    <row r="69">
      <c r="A69" s="3" t="n"/>
      <c r="B69" s="53" t="n"/>
      <c r="C69" s="3" t="n"/>
      <c r="D69" s="3" t="n"/>
      <c r="E69" s="12" t="n"/>
      <c r="F69" s="3" t="n"/>
      <c r="G69" s="3" t="n"/>
      <c r="H69" s="13" t="n"/>
      <c r="I69" s="13" t="n"/>
      <c r="J69" s="3" t="n"/>
      <c r="K69" s="3" t="n"/>
      <c r="L69" s="12" t="n"/>
      <c r="M69" s="3" t="n"/>
      <c r="N69" s="12" t="n"/>
      <c r="O69" s="3" t="n"/>
      <c r="P69" s="12" t="n"/>
      <c r="Q69" s="3" t="n"/>
      <c r="R69" s="12" t="n"/>
      <c r="S69" s="3" t="n"/>
      <c r="T69" s="3" t="n"/>
      <c r="U69" s="3" t="n"/>
      <c r="V69" s="12" t="n"/>
      <c r="W69" s="3" t="n"/>
      <c r="X69" s="12" t="n"/>
      <c r="Y69" s="3" t="n"/>
      <c r="Z69" s="12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</row>
    <row r="70">
      <c r="A70" s="3" t="n"/>
      <c r="B70" s="53" t="n"/>
      <c r="C70" s="3" t="n"/>
      <c r="D70" s="3" t="n"/>
      <c r="E70" s="12" t="n"/>
      <c r="F70" s="15" t="n"/>
      <c r="G70" s="15" t="n"/>
      <c r="H70" s="13" t="n"/>
      <c r="I70" s="13" t="n"/>
      <c r="J70" s="15" t="n"/>
      <c r="K70" s="15" t="n"/>
      <c r="L70" s="12" t="n"/>
      <c r="M70" s="15" t="n"/>
      <c r="N70" s="12" t="n"/>
      <c r="O70" s="15" t="n"/>
      <c r="P70" s="12" t="n"/>
      <c r="Q70" s="15" t="n"/>
      <c r="R70" s="12" t="n"/>
      <c r="S70" s="3" t="n"/>
      <c r="T70" s="15" t="n"/>
      <c r="U70" s="15" t="n"/>
      <c r="V70" s="12" t="n"/>
      <c r="W70" s="15" t="n"/>
      <c r="X70" s="12" t="n"/>
      <c r="Y70" s="15" t="n"/>
      <c r="Z70" s="12" t="n"/>
      <c r="AA70" s="15" t="n"/>
      <c r="AB70" s="3" t="n"/>
      <c r="AC70" s="3" t="n"/>
      <c r="AD70" s="15" t="n"/>
      <c r="AE70" s="15" t="n"/>
      <c r="AF70" s="3" t="n"/>
      <c r="AG70" s="15" t="n"/>
      <c r="AH70" s="3" t="n"/>
      <c r="AI70" s="15" t="n"/>
      <c r="AJ70" s="3" t="n"/>
      <c r="AK70" s="15" t="n"/>
      <c r="AL70" s="3" t="n"/>
      <c r="AM70" s="3" t="n"/>
      <c r="AN70" s="3" t="n"/>
      <c r="AO70" s="3" t="n"/>
    </row>
    <row r="71">
      <c r="A71" s="3" t="n"/>
      <c r="B71" s="53" t="n"/>
      <c r="C71" s="3" t="n"/>
      <c r="D71" s="3" t="n"/>
      <c r="E71" s="12" t="n"/>
      <c r="F71" s="3" t="n"/>
      <c r="G71" s="3" t="n"/>
      <c r="H71" s="13" t="n"/>
      <c r="I71" s="13" t="n"/>
      <c r="J71" s="3" t="n"/>
      <c r="K71" s="3" t="n"/>
      <c r="L71" s="12" t="n"/>
      <c r="M71" s="3" t="n"/>
      <c r="N71" s="12" t="n"/>
      <c r="O71" s="3" t="n"/>
      <c r="P71" s="12" t="n"/>
      <c r="Q71" s="3" t="n"/>
      <c r="R71" s="12" t="n"/>
      <c r="S71" s="3" t="n"/>
      <c r="T71" s="3" t="n"/>
      <c r="U71" s="3" t="n"/>
      <c r="V71" s="12" t="n"/>
      <c r="W71" s="3" t="n"/>
      <c r="X71" s="12" t="n"/>
      <c r="Y71" s="3" t="n"/>
      <c r="Z71" s="12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</row>
    <row r="72">
      <c r="A72" s="3" t="n"/>
      <c r="B72" s="53" t="n"/>
      <c r="C72" s="3" t="n"/>
      <c r="D72" s="3" t="n"/>
      <c r="E72" s="12" t="n"/>
      <c r="F72" s="3" t="n"/>
      <c r="G72" s="3" t="n"/>
      <c r="H72" s="13" t="n"/>
      <c r="I72" s="13" t="n"/>
      <c r="J72" s="3" t="n"/>
      <c r="K72" s="3" t="n"/>
      <c r="L72" s="12" t="n"/>
      <c r="M72" s="3" t="n"/>
      <c r="N72" s="12" t="n"/>
      <c r="O72" s="3" t="n"/>
      <c r="P72" s="12" t="n"/>
      <c r="Q72" s="3" t="n"/>
      <c r="R72" s="12" t="n"/>
      <c r="S72" s="3" t="n"/>
      <c r="T72" s="3" t="n"/>
      <c r="U72" s="3" t="n"/>
      <c r="V72" s="12" t="n"/>
      <c r="W72" s="3" t="n"/>
      <c r="X72" s="12" t="n"/>
      <c r="Y72" s="3" t="n"/>
      <c r="Z72" s="12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</row>
    <row r="73">
      <c r="A73" s="3" t="n"/>
      <c r="B73" s="53" t="n"/>
      <c r="C73" s="3" t="n"/>
      <c r="D73" s="3" t="n"/>
      <c r="E73" s="12" t="n"/>
      <c r="F73" s="3" t="n"/>
      <c r="G73" s="3" t="n"/>
      <c r="H73" s="13" t="n"/>
      <c r="I73" s="13" t="n"/>
      <c r="J73" s="3" t="n"/>
      <c r="K73" s="3" t="n"/>
      <c r="L73" s="12" t="n"/>
      <c r="M73" s="3" t="n"/>
      <c r="N73" s="12" t="n"/>
      <c r="O73" s="3" t="n"/>
      <c r="P73" s="12" t="n"/>
      <c r="Q73" s="3" t="n"/>
      <c r="R73" s="12" t="n"/>
      <c r="S73" s="3" t="n"/>
      <c r="T73" s="3" t="n"/>
      <c r="U73" s="3" t="n"/>
      <c r="V73" s="12" t="n"/>
      <c r="W73" s="3" t="n"/>
      <c r="X73" s="12" t="n"/>
      <c r="Y73" s="3" t="n"/>
      <c r="Z73" s="12" t="n"/>
      <c r="AA73" s="3" t="n"/>
      <c r="AB73" s="3" t="n"/>
      <c r="AC73" s="3" t="n"/>
      <c r="AD73" s="3" t="n"/>
      <c r="AE73" s="3" t="n"/>
      <c r="AH73" s="3" t="n"/>
      <c r="AI73" s="3" t="n"/>
      <c r="AJ73" s="3" t="n"/>
      <c r="AK73" s="3" t="n"/>
      <c r="AL73" s="3" t="n"/>
      <c r="AM73" s="3" t="n"/>
      <c r="AN73" s="3" t="n"/>
      <c r="AO73" s="3" t="n"/>
    </row>
    <row r="74">
      <c r="A74" s="3" t="n"/>
      <c r="B74" s="53" t="n"/>
      <c r="C74" s="3" t="n"/>
      <c r="D74" s="3" t="n"/>
      <c r="E74" s="12" t="n"/>
      <c r="F74" s="3" t="n"/>
      <c r="G74" s="3" t="n"/>
      <c r="H74" s="13" t="n"/>
      <c r="I74" s="13" t="n"/>
      <c r="J74" s="3" t="n"/>
      <c r="K74" s="3" t="n"/>
      <c r="L74" s="12" t="n"/>
      <c r="M74" s="3" t="n"/>
      <c r="N74" s="12" t="n"/>
      <c r="O74" s="3" t="n"/>
      <c r="P74" s="12" t="n"/>
      <c r="Q74" s="3" t="n"/>
      <c r="R74" s="12" t="n"/>
      <c r="S74" s="3" t="n"/>
      <c r="T74" s="3" t="n"/>
      <c r="U74" s="3" t="n"/>
      <c r="V74" s="12" t="n"/>
      <c r="W74" s="3" t="n"/>
      <c r="X74" s="12" t="n"/>
      <c r="Y74" s="3" t="n"/>
      <c r="Z74" s="12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</row>
    <row r="75">
      <c r="A75" s="3" t="n"/>
      <c r="B75" s="53" t="n"/>
      <c r="C75" s="3" t="n"/>
      <c r="D75" s="3" t="n"/>
      <c r="E75" s="12" t="n"/>
      <c r="F75" s="3" t="n"/>
      <c r="G75" s="3" t="n"/>
      <c r="H75" s="13" t="n"/>
      <c r="I75" s="13" t="n"/>
      <c r="J75" s="3" t="n"/>
      <c r="K75" s="3" t="n"/>
      <c r="L75" s="12" t="n"/>
      <c r="M75" s="3" t="n"/>
      <c r="N75" s="12" t="n"/>
      <c r="O75" s="3" t="n"/>
      <c r="P75" s="12" t="n"/>
      <c r="Q75" s="3" t="n"/>
      <c r="R75" s="12" t="n"/>
      <c r="S75" s="3" t="n"/>
      <c r="T75" s="3" t="n"/>
      <c r="U75" s="3" t="n"/>
      <c r="V75" s="12" t="n"/>
      <c r="W75" s="3" t="n"/>
      <c r="X75" s="12" t="n"/>
      <c r="Y75" s="3" t="n"/>
      <c r="Z75" s="12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</row>
    <row r="76">
      <c r="A76" s="3" t="n"/>
      <c r="B76" s="53" t="n"/>
      <c r="C76" s="3" t="n"/>
      <c r="D76" s="3" t="n"/>
      <c r="E76" s="12" t="n"/>
      <c r="F76" s="3" t="n"/>
      <c r="G76" s="3" t="n"/>
      <c r="H76" s="13" t="n"/>
      <c r="I76" s="13" t="n"/>
      <c r="J76" s="3" t="n"/>
      <c r="K76" s="3" t="n"/>
      <c r="L76" s="12" t="n"/>
      <c r="M76" s="3" t="n"/>
      <c r="N76" s="12" t="n"/>
      <c r="O76" s="3" t="n"/>
      <c r="P76" s="12" t="n"/>
      <c r="Q76" s="3" t="n"/>
      <c r="R76" s="12" t="n"/>
      <c r="S76" s="3" t="n"/>
      <c r="T76" s="3" t="n"/>
      <c r="U76" s="3" t="n"/>
      <c r="V76" s="12" t="n"/>
      <c r="W76" s="3" t="n"/>
      <c r="X76" s="12" t="n"/>
      <c r="Y76" s="3" t="n"/>
      <c r="Z76" s="12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</row>
    <row r="77">
      <c r="A77" s="3" t="n"/>
      <c r="B77" s="53" t="n"/>
      <c r="C77" s="3" t="n"/>
      <c r="D77" s="3" t="n"/>
      <c r="E77" s="12" t="n"/>
      <c r="F77" s="3" t="n"/>
      <c r="G77" s="3" t="n"/>
      <c r="H77" s="13" t="n"/>
      <c r="I77" s="13" t="n"/>
      <c r="J77" s="3" t="n"/>
      <c r="K77" s="3" t="n"/>
      <c r="L77" s="12" t="n"/>
      <c r="M77" s="3" t="n"/>
      <c r="N77" s="12" t="n"/>
      <c r="O77" s="3" t="n"/>
      <c r="P77" s="12" t="n"/>
      <c r="Q77" s="3" t="n"/>
      <c r="R77" s="12" t="n"/>
      <c r="S77" s="3" t="n"/>
      <c r="T77" s="3" t="n"/>
      <c r="U77" s="3" t="n"/>
      <c r="V77" s="12" t="n"/>
      <c r="W77" s="3" t="n"/>
      <c r="X77" s="12" t="n"/>
      <c r="Y77" s="3" t="n"/>
      <c r="Z77" s="12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</row>
    <row r="78">
      <c r="A78" s="3" t="n"/>
      <c r="B78" s="53" t="n"/>
      <c r="C78" s="3" t="n"/>
      <c r="D78" s="3" t="n"/>
      <c r="E78" s="12" t="n"/>
      <c r="F78" s="3" t="n"/>
      <c r="G78" s="3" t="n"/>
      <c r="H78" s="13" t="n"/>
      <c r="I78" s="13" t="n"/>
      <c r="J78" s="3" t="n"/>
      <c r="K78" s="3" t="n"/>
      <c r="L78" s="12" t="n"/>
      <c r="M78" s="3" t="n"/>
      <c r="N78" s="12" t="n"/>
      <c r="O78" s="3" t="n"/>
      <c r="P78" s="12" t="n"/>
      <c r="Q78" s="3" t="n"/>
      <c r="R78" s="12" t="n"/>
      <c r="S78" s="3" t="n"/>
      <c r="T78" s="3" t="n"/>
      <c r="U78" s="3" t="n"/>
      <c r="V78" s="12" t="n"/>
      <c r="W78" s="3" t="n"/>
      <c r="X78" s="12" t="n"/>
      <c r="Y78" s="3" t="n"/>
      <c r="Z78" s="12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</row>
    <row r="79">
      <c r="A79" s="3" t="n"/>
      <c r="B79" s="53" t="n"/>
      <c r="C79" s="3" t="n"/>
      <c r="D79" s="3" t="n"/>
      <c r="E79" s="12" t="n"/>
      <c r="F79" s="3" t="n"/>
      <c r="G79" s="3" t="n"/>
      <c r="H79" s="13" t="n"/>
      <c r="I79" s="13" t="n"/>
      <c r="J79" s="3" t="n"/>
      <c r="K79" s="3" t="n"/>
      <c r="L79" s="12" t="n"/>
      <c r="M79" s="3" t="n"/>
      <c r="N79" s="12" t="n"/>
      <c r="O79" s="3" t="n"/>
      <c r="P79" s="12" t="n"/>
      <c r="Q79" s="3" t="n"/>
      <c r="R79" s="12" t="n"/>
      <c r="S79" s="3" t="n"/>
      <c r="T79" s="3" t="n"/>
      <c r="U79" s="3" t="n"/>
      <c r="V79" s="12" t="n"/>
      <c r="W79" s="3" t="n"/>
      <c r="X79" s="12" t="n"/>
      <c r="Y79" s="3" t="n"/>
      <c r="Z79" s="12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</row>
    <row r="80">
      <c r="A80" s="3" t="n"/>
      <c r="B80" s="53" t="n"/>
      <c r="C80" s="3" t="n"/>
      <c r="D80" s="3" t="n"/>
      <c r="E80" s="12" t="n"/>
      <c r="F80" s="3" t="n"/>
      <c r="G80" s="3" t="n"/>
      <c r="H80" s="13" t="n"/>
      <c r="I80" s="13" t="n"/>
      <c r="J80" s="3" t="n"/>
      <c r="K80" s="3" t="n"/>
      <c r="L80" s="12" t="n"/>
      <c r="M80" s="3" t="n"/>
      <c r="N80" s="12" t="n"/>
      <c r="O80" s="3" t="n"/>
      <c r="P80" s="12" t="n"/>
      <c r="Q80" s="3" t="n"/>
      <c r="R80" s="12" t="n"/>
      <c r="S80" s="3" t="n"/>
      <c r="T80" s="3" t="n"/>
      <c r="U80" s="3" t="n"/>
      <c r="V80" s="12" t="n"/>
      <c r="W80" s="3" t="n"/>
      <c r="X80" s="12" t="n"/>
      <c r="Y80" s="3" t="n"/>
      <c r="Z80" s="12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</row>
    <row r="81">
      <c r="A81" s="3" t="n"/>
      <c r="B81" s="53" t="n"/>
      <c r="C81" s="3" t="n"/>
      <c r="D81" s="3" t="n"/>
      <c r="E81" s="12" t="n"/>
      <c r="F81" s="3" t="n"/>
      <c r="G81" s="3" t="n"/>
      <c r="H81" s="13" t="n"/>
      <c r="I81" s="13" t="n"/>
      <c r="J81" s="3" t="n"/>
      <c r="K81" s="3" t="n"/>
      <c r="L81" s="12" t="n"/>
      <c r="M81" s="3" t="n"/>
      <c r="N81" s="12" t="n"/>
      <c r="O81" s="3" t="n"/>
      <c r="P81" s="12" t="n"/>
      <c r="Q81" s="3" t="n"/>
      <c r="R81" s="12" t="n"/>
      <c r="S81" s="3" t="n"/>
      <c r="T81" s="3" t="n"/>
      <c r="U81" s="3" t="n"/>
      <c r="V81" s="12" t="n"/>
      <c r="W81" s="3" t="n"/>
      <c r="X81" s="12" t="n"/>
      <c r="Y81" s="3" t="n"/>
      <c r="Z81" s="12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</row>
    <row r="82">
      <c r="A82" s="3" t="n"/>
      <c r="B82" s="53" t="n"/>
      <c r="C82" s="3" t="n"/>
      <c r="D82" s="3" t="n"/>
      <c r="E82" s="12" t="n"/>
      <c r="F82" s="3" t="n"/>
      <c r="G82" s="3" t="n"/>
      <c r="H82" s="13" t="n"/>
      <c r="I82" s="13" t="n"/>
      <c r="J82" s="3" t="n"/>
      <c r="K82" s="3" t="n"/>
      <c r="L82" s="12" t="n"/>
      <c r="M82" s="3" t="n"/>
      <c r="N82" s="12" t="n"/>
      <c r="O82" s="3" t="n"/>
      <c r="P82" s="12" t="n"/>
      <c r="Q82" s="3" t="n"/>
      <c r="R82" s="12" t="n"/>
      <c r="S82" s="3" t="n"/>
      <c r="T82" s="3" t="n"/>
      <c r="U82" s="3" t="n"/>
      <c r="V82" s="12" t="n"/>
      <c r="W82" s="3" t="n"/>
      <c r="X82" s="12" t="n"/>
      <c r="Y82" s="3" t="n"/>
      <c r="Z82" s="12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</row>
    <row r="83">
      <c r="A83" s="3" t="n"/>
      <c r="B83" s="53" t="n"/>
      <c r="C83" s="3" t="n"/>
      <c r="D83" s="3" t="n"/>
      <c r="E83" s="12" t="n"/>
      <c r="F83" s="3" t="n"/>
      <c r="G83" s="3" t="n"/>
      <c r="H83" s="13" t="n"/>
      <c r="I83" s="13" t="n"/>
      <c r="J83" s="3" t="n"/>
      <c r="K83" s="3" t="n"/>
      <c r="L83" s="12" t="n"/>
      <c r="M83" s="3" t="n"/>
      <c r="N83" s="12" t="n"/>
      <c r="O83" s="3" t="n"/>
      <c r="P83" s="12" t="n"/>
      <c r="Q83" s="3" t="n"/>
      <c r="R83" s="12" t="n"/>
      <c r="S83" s="3" t="n"/>
      <c r="T83" s="3" t="n"/>
      <c r="U83" s="3" t="n"/>
      <c r="V83" s="12" t="n"/>
      <c r="W83" s="3" t="n"/>
      <c r="X83" s="12" t="n"/>
      <c r="Y83" s="3" t="n"/>
      <c r="Z83" s="12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</row>
    <row r="84">
      <c r="A84" s="3" t="n"/>
      <c r="B84" s="53" t="n"/>
      <c r="C84" s="3" t="n"/>
      <c r="D84" s="3" t="n"/>
      <c r="E84" s="12" t="n"/>
      <c r="F84" s="3" t="n"/>
      <c r="G84" s="3" t="n"/>
      <c r="H84" s="13" t="n"/>
      <c r="I84" s="13" t="n"/>
      <c r="J84" s="3" t="n"/>
      <c r="K84" s="3" t="n"/>
      <c r="L84" s="12" t="n"/>
      <c r="M84" s="3" t="n"/>
      <c r="N84" s="12" t="n"/>
      <c r="O84" s="3" t="n"/>
      <c r="P84" s="12" t="n"/>
      <c r="Q84" s="3" t="n"/>
      <c r="R84" s="12" t="n"/>
      <c r="S84" s="3" t="n"/>
      <c r="T84" s="3" t="n"/>
      <c r="U84" s="3" t="n"/>
      <c r="V84" s="12" t="n"/>
      <c r="W84" s="3" t="n"/>
      <c r="X84" s="12" t="n"/>
      <c r="Y84" s="3" t="n"/>
      <c r="Z84" s="12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</row>
    <row r="85">
      <c r="A85" s="3" t="n"/>
      <c r="B85" s="53" t="n"/>
      <c r="C85" s="3" t="n"/>
      <c r="D85" s="3" t="n"/>
      <c r="E85" s="12" t="n"/>
      <c r="F85" s="3" t="n"/>
      <c r="G85" s="3" t="n"/>
      <c r="H85" s="13" t="n"/>
      <c r="I85" s="13" t="n"/>
      <c r="J85" s="3" t="n"/>
      <c r="K85" s="3" t="n"/>
      <c r="L85" s="12" t="n"/>
      <c r="M85" s="3" t="n"/>
      <c r="N85" s="12" t="n"/>
      <c r="O85" s="3" t="n"/>
      <c r="P85" s="12" t="n"/>
      <c r="Q85" s="3" t="n"/>
      <c r="R85" s="12" t="n"/>
      <c r="S85" s="3" t="n"/>
      <c r="T85" s="3" t="n"/>
      <c r="U85" s="3" t="n"/>
      <c r="V85" s="12" t="n"/>
      <c r="W85" s="3" t="n"/>
      <c r="X85" s="12" t="n"/>
      <c r="Y85" s="3" t="n"/>
      <c r="Z85" s="12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</row>
    <row r="86">
      <c r="A86" s="3" t="n"/>
      <c r="B86" s="53" t="n"/>
      <c r="C86" s="3" t="n"/>
      <c r="D86" s="3" t="n"/>
      <c r="E86" s="12" t="n"/>
      <c r="F86" s="3" t="n"/>
      <c r="G86" s="3" t="n"/>
      <c r="H86" s="13" t="n"/>
      <c r="I86" s="13" t="n"/>
      <c r="J86" s="3" t="n"/>
      <c r="K86" s="3" t="n"/>
      <c r="L86" s="12" t="n"/>
      <c r="M86" s="3" t="n"/>
      <c r="N86" s="12" t="n"/>
      <c r="O86" s="3" t="n"/>
      <c r="P86" s="12" t="n"/>
      <c r="Q86" s="3" t="n"/>
      <c r="R86" s="12" t="n"/>
      <c r="S86" s="3" t="n"/>
      <c r="T86" s="3" t="n"/>
      <c r="U86" s="3" t="n"/>
      <c r="V86" s="12" t="n"/>
      <c r="W86" s="3" t="n"/>
      <c r="X86" s="12" t="n"/>
      <c r="Y86" s="3" t="n"/>
      <c r="Z86" s="12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</row>
    <row r="87">
      <c r="A87" s="3" t="n"/>
      <c r="B87" s="53" t="n"/>
      <c r="C87" s="3" t="n"/>
      <c r="D87" s="3" t="n"/>
      <c r="E87" s="12" t="n"/>
      <c r="F87" s="3" t="n"/>
      <c r="G87" s="3" t="n"/>
      <c r="H87" s="13" t="n"/>
      <c r="I87" s="13" t="n"/>
      <c r="J87" s="3" t="n"/>
      <c r="K87" s="3" t="n"/>
      <c r="L87" s="12" t="n"/>
      <c r="M87" s="3" t="n"/>
      <c r="N87" s="12" t="n"/>
      <c r="O87" s="3" t="n"/>
      <c r="P87" s="12" t="n"/>
      <c r="Q87" s="3" t="n"/>
      <c r="R87" s="12" t="n"/>
      <c r="S87" s="3" t="n"/>
      <c r="T87" s="3" t="n"/>
      <c r="U87" s="3" t="n"/>
      <c r="V87" s="12" t="n"/>
      <c r="W87" s="3" t="n"/>
      <c r="X87" s="12" t="n"/>
      <c r="Y87" s="3" t="n"/>
      <c r="Z87" s="12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</row>
    <row r="88">
      <c r="A88" s="3" t="n"/>
      <c r="B88" s="53" t="n"/>
      <c r="C88" s="3" t="n"/>
      <c r="D88" s="3" t="n"/>
      <c r="E88" s="12" t="n"/>
      <c r="F88" s="3" t="n"/>
      <c r="G88" s="3" t="n"/>
      <c r="H88" s="13" t="n"/>
      <c r="I88" s="13" t="n"/>
      <c r="J88" s="3" t="n"/>
      <c r="K88" s="3" t="n"/>
      <c r="L88" s="12" t="n"/>
      <c r="M88" s="3" t="n"/>
      <c r="N88" s="12" t="n"/>
      <c r="O88" s="3" t="n"/>
      <c r="P88" s="12" t="n"/>
      <c r="Q88" s="3" t="n"/>
      <c r="R88" s="12" t="n"/>
      <c r="S88" s="3" t="n"/>
      <c r="T88" s="3" t="n"/>
      <c r="U88" s="3" t="n"/>
      <c r="V88" s="12" t="n"/>
      <c r="W88" s="3" t="n"/>
      <c r="X88" s="12" t="n"/>
      <c r="Y88" s="3" t="n"/>
      <c r="Z88" s="12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</row>
    <row r="89">
      <c r="A89" s="3" t="n"/>
      <c r="B89" s="53" t="n"/>
      <c r="C89" s="3" t="n"/>
      <c r="D89" s="3" t="n"/>
      <c r="E89" s="12" t="n"/>
      <c r="F89" s="3" t="n"/>
      <c r="G89" s="3" t="n"/>
      <c r="H89" s="13" t="n"/>
      <c r="I89" s="13" t="n"/>
      <c r="J89" s="3" t="n"/>
      <c r="K89" s="3" t="n"/>
      <c r="L89" s="12" t="n"/>
      <c r="M89" s="3" t="n"/>
      <c r="N89" s="12" t="n"/>
      <c r="O89" s="3" t="n"/>
      <c r="P89" s="12" t="n"/>
      <c r="Q89" s="3" t="n"/>
      <c r="R89" s="12" t="n"/>
      <c r="S89" s="3" t="n"/>
      <c r="T89" s="3" t="n"/>
      <c r="U89" s="3" t="n"/>
      <c r="V89" s="12" t="n"/>
      <c r="W89" s="3" t="n"/>
      <c r="X89" s="12" t="n"/>
      <c r="Y89" s="3" t="n"/>
      <c r="Z89" s="12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</row>
    <row r="90">
      <c r="A90" s="3" t="n"/>
      <c r="B90" s="53" t="n"/>
      <c r="C90" s="3" t="n"/>
      <c r="D90" s="3" t="n"/>
      <c r="E90" s="12" t="n"/>
      <c r="F90" s="3" t="n"/>
      <c r="G90" s="3" t="n"/>
      <c r="H90" s="13" t="n"/>
      <c r="I90" s="13" t="n"/>
      <c r="J90" s="3" t="n"/>
      <c r="K90" s="3" t="n"/>
      <c r="L90" s="12" t="n"/>
      <c r="M90" s="3" t="n"/>
      <c r="N90" s="12" t="n"/>
      <c r="O90" s="3" t="n"/>
      <c r="P90" s="12" t="n"/>
      <c r="Q90" s="3" t="n"/>
      <c r="R90" s="12" t="n"/>
      <c r="S90" s="3" t="n"/>
      <c r="T90" s="3" t="n"/>
      <c r="U90" s="3" t="n"/>
      <c r="V90" s="12" t="n"/>
      <c r="W90" s="3" t="n"/>
      <c r="X90" s="12" t="n"/>
      <c r="Y90" s="3" t="n"/>
      <c r="Z90" s="12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</row>
    <row r="91">
      <c r="A91" s="3" t="n"/>
      <c r="B91" s="53" t="n"/>
      <c r="C91" s="3" t="n"/>
      <c r="D91" s="3" t="n"/>
      <c r="E91" s="12" t="n"/>
      <c r="F91" s="3" t="n"/>
      <c r="G91" s="3" t="n"/>
      <c r="H91" s="13" t="n"/>
      <c r="I91" s="13" t="n"/>
      <c r="J91" s="3" t="n"/>
      <c r="K91" s="3" t="n"/>
      <c r="L91" s="12" t="n"/>
      <c r="M91" s="3" t="n"/>
      <c r="N91" s="12" t="n"/>
      <c r="O91" s="3" t="n"/>
      <c r="P91" s="12" t="n"/>
      <c r="Q91" s="3" t="n"/>
      <c r="R91" s="12" t="n"/>
      <c r="S91" s="3" t="n"/>
      <c r="T91" s="3" t="n"/>
      <c r="U91" s="3" t="n"/>
      <c r="V91" s="12" t="n"/>
      <c r="W91" s="3" t="n"/>
      <c r="X91" s="12" t="n"/>
      <c r="Y91" s="3" t="n"/>
      <c r="Z91" s="12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</row>
    <row r="92">
      <c r="A92" s="3" t="n"/>
      <c r="B92" s="53" t="n"/>
      <c r="C92" s="3" t="n"/>
      <c r="D92" s="3" t="n"/>
      <c r="E92" s="12" t="n"/>
      <c r="F92" s="3" t="n"/>
      <c r="G92" s="3" t="n"/>
      <c r="H92" s="13" t="n"/>
      <c r="I92" s="13" t="n"/>
      <c r="J92" s="14" t="n"/>
      <c r="K92" s="14" t="n"/>
      <c r="L92" s="12" t="n"/>
      <c r="M92" s="14" t="n"/>
      <c r="N92" s="12" t="n"/>
      <c r="O92" s="3" t="n"/>
      <c r="P92" s="12" t="n"/>
      <c r="Q92" s="15" t="n"/>
      <c r="R92" s="12" t="n"/>
      <c r="S92" s="15" t="n"/>
      <c r="T92" s="15" t="n"/>
      <c r="U92" s="15" t="n"/>
      <c r="V92" s="12" t="n"/>
      <c r="W92" s="15" t="n"/>
      <c r="X92" s="12" t="n"/>
      <c r="Y92" s="3" t="n"/>
      <c r="Z92" s="12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3" t="n"/>
      <c r="AJ92" s="3" t="n"/>
      <c r="AK92" s="15" t="n"/>
      <c r="AL92" s="15" t="n"/>
      <c r="AM92" s="3" t="n"/>
      <c r="AN92" s="15" t="n"/>
      <c r="AO92" s="15" t="n"/>
    </row>
  </sheetData>
  <mergeCells count="35">
    <mergeCell ref="B12:B13"/>
    <mergeCell ref="B22:B23"/>
    <mergeCell ref="B56:B57"/>
    <mergeCell ref="B52:B53"/>
    <mergeCell ref="B44:B45"/>
    <mergeCell ref="B46:B47"/>
    <mergeCell ref="B48:B49"/>
    <mergeCell ref="B50:B51"/>
    <mergeCell ref="B54:B55"/>
    <mergeCell ref="B14:B15"/>
    <mergeCell ref="B18:B19"/>
    <mergeCell ref="B24:B25"/>
    <mergeCell ref="B16:B17"/>
    <mergeCell ref="B20:B21"/>
    <mergeCell ref="AB4:AK4"/>
    <mergeCell ref="H4:Q4"/>
    <mergeCell ref="R4:AA4"/>
    <mergeCell ref="B6:B7"/>
    <mergeCell ref="D4:G4"/>
    <mergeCell ref="B64:B65"/>
    <mergeCell ref="B66:B67"/>
    <mergeCell ref="B42:B43"/>
    <mergeCell ref="B10:B11"/>
    <mergeCell ref="B8:B9"/>
    <mergeCell ref="B26:B27"/>
    <mergeCell ref="B32:B33"/>
    <mergeCell ref="B28:B29"/>
    <mergeCell ref="B40:B41"/>
    <mergeCell ref="B34:B35"/>
    <mergeCell ref="B38:B39"/>
    <mergeCell ref="B30:B31"/>
    <mergeCell ref="B36:B37"/>
    <mergeCell ref="B62:B63"/>
    <mergeCell ref="B58:B59"/>
    <mergeCell ref="B60:B61"/>
  </mergeCells>
  <dataValidations count="1">
    <dataValidation sqref="B36 B6 B48 B46 B44 B14 B18 B24 B20 B22 B12 B26 B42 B10 B8 B28 B32 B34 B40 B30 B38 B16" showErrorMessage="1" showInputMessage="1" allowBlank="1" type="date">
      <formula1>44440</formula1>
      <formula2>44461</formula2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K34"/>
  <sheetViews>
    <sheetView zoomScale="90" zoomScaleNormal="90" workbookViewId="0">
      <selection activeCell="B3" sqref="B3"/>
    </sheetView>
  </sheetViews>
  <sheetFormatPr baseColWidth="8" defaultColWidth="8.7109375" defaultRowHeight="15" outlineLevelCol="0"/>
  <cols>
    <col width="8.7109375" customWidth="1" style="129" min="1" max="1"/>
    <col width="10.5703125" bestFit="1" customWidth="1" style="129" min="2" max="2"/>
    <col width="9.28515625" bestFit="1" customWidth="1" style="129" min="3" max="6"/>
    <col width="10.42578125" bestFit="1" customWidth="1" style="129" min="7" max="7"/>
    <col width="11.28515625" customWidth="1" style="95" min="8" max="8"/>
    <col width="9.7109375" bestFit="1" customWidth="1" style="129" min="9" max="11"/>
    <col width="8.7109375" customWidth="1" style="129" min="12" max="12"/>
    <col width="8.7109375" customWidth="1" style="129" min="13" max="16384"/>
  </cols>
  <sheetData>
    <row r="3">
      <c r="B3" s="93" t="inlineStr">
        <is>
          <t>Date</t>
        </is>
      </c>
      <c r="C3" s="93" t="inlineStr">
        <is>
          <t>Total</t>
        </is>
      </c>
      <c r="D3" s="93" t="inlineStr">
        <is>
          <t>Success</t>
        </is>
      </c>
      <c r="E3" s="93" t="inlineStr">
        <is>
          <t>Success%</t>
        </is>
      </c>
      <c r="F3" s="93" t="inlineStr">
        <is>
          <t>Failure</t>
        </is>
      </c>
      <c r="G3" s="93" t="inlineStr">
        <is>
          <t>Job Status</t>
        </is>
      </c>
      <c r="H3" s="94" t="inlineStr">
        <is>
          <t>Date</t>
        </is>
      </c>
      <c r="I3" s="93" t="inlineStr">
        <is>
          <t>StartTime</t>
        </is>
      </c>
      <c r="J3" s="93" t="inlineStr">
        <is>
          <t>EndTime</t>
        </is>
      </c>
      <c r="K3" s="93" t="inlineStr">
        <is>
          <t>AHT</t>
        </is>
      </c>
    </row>
    <row r="4">
      <c r="B4" s="177" t="inlineStr">
        <is>
          <t>MAR/01</t>
        </is>
      </c>
      <c r="C4" s="177" t="n">
        <v>0</v>
      </c>
      <c r="D4" s="177" t="n">
        <v>0</v>
      </c>
      <c r="E4" s="159" t="inlineStr">
        <is>
          <t>0%</t>
        </is>
      </c>
      <c r="F4" s="177" t="n">
        <v>0</v>
      </c>
      <c r="G4" s="177" t="n">
        <v>0</v>
      </c>
      <c r="H4" s="161" t="inlineStr">
        <is>
          <t>03-01-2023</t>
        </is>
      </c>
      <c r="I4" s="158" t="inlineStr">
        <is>
          <t>00:00:00</t>
        </is>
      </c>
      <c r="J4" s="158" t="inlineStr">
        <is>
          <t>00:00:00</t>
        </is>
      </c>
      <c r="K4" s="158" t="inlineStr">
        <is>
          <t>00:00:00</t>
        </is>
      </c>
    </row>
    <row r="5">
      <c r="B5" s="177" t="inlineStr">
        <is>
          <t>MAR/02</t>
        </is>
      </c>
      <c r="C5" s="177" t="n">
        <v>0</v>
      </c>
      <c r="D5" s="177" t="n">
        <v>0</v>
      </c>
      <c r="E5" s="159" t="inlineStr">
        <is>
          <t>0%</t>
        </is>
      </c>
      <c r="F5" s="177" t="n">
        <v>0</v>
      </c>
      <c r="G5" s="177" t="n">
        <v>0</v>
      </c>
      <c r="H5" s="161" t="inlineStr">
        <is>
          <t>03-02-2023</t>
        </is>
      </c>
      <c r="I5" s="158" t="inlineStr">
        <is>
          <t>00:00:00</t>
        </is>
      </c>
      <c r="J5" s="158" t="inlineStr">
        <is>
          <t>00:00:00</t>
        </is>
      </c>
      <c r="K5" s="158" t="inlineStr">
        <is>
          <t>00:00:00</t>
        </is>
      </c>
    </row>
    <row r="6">
      <c r="B6" s="203" t="inlineStr">
        <is>
          <t>MAR/03</t>
        </is>
      </c>
      <c r="C6" s="203" t="n">
        <v>0</v>
      </c>
      <c r="D6" s="203" t="n">
        <v>0</v>
      </c>
      <c r="E6" s="208" t="inlineStr">
        <is>
          <t>0%</t>
        </is>
      </c>
      <c r="F6" s="203" t="n">
        <v>0</v>
      </c>
      <c r="G6" s="203" t="n">
        <v>0</v>
      </c>
      <c r="H6" s="209" t="inlineStr">
        <is>
          <t>03-03-2023</t>
        </is>
      </c>
      <c r="I6" s="204" t="inlineStr">
        <is>
          <t>00:00:00</t>
        </is>
      </c>
      <c r="J6" s="204" t="inlineStr">
        <is>
          <t>00:00:00</t>
        </is>
      </c>
      <c r="K6" s="204" t="inlineStr">
        <is>
          <t>00:00:00</t>
        </is>
      </c>
    </row>
    <row r="7">
      <c r="B7" s="203" t="inlineStr">
        <is>
          <t>MAR/04</t>
        </is>
      </c>
      <c r="C7" s="203" t="n">
        <v>0</v>
      </c>
      <c r="D7" s="203" t="n">
        <v>0</v>
      </c>
      <c r="E7" s="208" t="inlineStr">
        <is>
          <t>0%</t>
        </is>
      </c>
      <c r="F7" s="203" t="n">
        <v>0</v>
      </c>
      <c r="G7" s="203" t="n">
        <v>0</v>
      </c>
      <c r="H7" s="209" t="inlineStr">
        <is>
          <t>03-04-2023</t>
        </is>
      </c>
      <c r="I7" s="204" t="inlineStr">
        <is>
          <t>00:00:00</t>
        </is>
      </c>
      <c r="J7" s="204" t="inlineStr">
        <is>
          <t>00:00:00</t>
        </is>
      </c>
      <c r="K7" s="204" t="inlineStr">
        <is>
          <t>00:00:00</t>
        </is>
      </c>
    </row>
    <row r="8">
      <c r="B8" s="203" t="inlineStr">
        <is>
          <t>MAR/05</t>
        </is>
      </c>
      <c r="C8" s="203" t="n">
        <v>0</v>
      </c>
      <c r="D8" s="203" t="n">
        <v>0</v>
      </c>
      <c r="E8" s="208" t="inlineStr">
        <is>
          <t>0%</t>
        </is>
      </c>
      <c r="F8" s="203" t="n">
        <v>0</v>
      </c>
      <c r="G8" s="203" t="n">
        <v>0</v>
      </c>
      <c r="H8" s="209" t="inlineStr">
        <is>
          <t>03-05-2023</t>
        </is>
      </c>
      <c r="I8" s="204" t="inlineStr">
        <is>
          <t>00:00:00</t>
        </is>
      </c>
      <c r="J8" s="204" t="inlineStr">
        <is>
          <t>00:00:00</t>
        </is>
      </c>
      <c r="K8" s="204" t="inlineStr">
        <is>
          <t>00:00:00</t>
        </is>
      </c>
    </row>
    <row r="9">
      <c r="B9" s="203" t="inlineStr">
        <is>
          <t>MAR/06</t>
        </is>
      </c>
      <c r="C9" s="203" t="n">
        <v>0</v>
      </c>
      <c r="D9" s="203" t="n">
        <v>0</v>
      </c>
      <c r="E9" s="208" t="inlineStr">
        <is>
          <t>0%</t>
        </is>
      </c>
      <c r="F9" s="203" t="n">
        <v>0</v>
      </c>
      <c r="G9" s="203" t="n">
        <v>0</v>
      </c>
      <c r="H9" s="209" t="inlineStr">
        <is>
          <t>03-06-2023</t>
        </is>
      </c>
      <c r="I9" s="204" t="inlineStr">
        <is>
          <t>00:00:00</t>
        </is>
      </c>
      <c r="J9" s="204" t="inlineStr">
        <is>
          <t>00:00:00</t>
        </is>
      </c>
      <c r="K9" s="204" t="inlineStr">
        <is>
          <t>00:00:00</t>
        </is>
      </c>
    </row>
    <row r="10">
      <c r="B10" s="203" t="inlineStr">
        <is>
          <t>MAR/07</t>
        </is>
      </c>
      <c r="C10" s="203" t="n">
        <v>0</v>
      </c>
      <c r="D10" s="203" t="n">
        <v>0</v>
      </c>
      <c r="E10" s="208" t="inlineStr">
        <is>
          <t>0%</t>
        </is>
      </c>
      <c r="F10" s="203" t="n">
        <v>0</v>
      </c>
      <c r="G10" s="203" t="n">
        <v>0</v>
      </c>
      <c r="H10" s="209" t="inlineStr">
        <is>
          <t>03-07-2023</t>
        </is>
      </c>
      <c r="I10" s="204" t="inlineStr">
        <is>
          <t>00:00:00</t>
        </is>
      </c>
      <c r="J10" s="204" t="inlineStr">
        <is>
          <t>00:00:00</t>
        </is>
      </c>
      <c r="K10" s="204" t="inlineStr">
        <is>
          <t>00:00:00</t>
        </is>
      </c>
    </row>
    <row r="11">
      <c r="B11" s="203" t="inlineStr">
        <is>
          <t>MAR/08</t>
        </is>
      </c>
      <c r="C11" s="203" t="n">
        <v>0</v>
      </c>
      <c r="D11" s="203" t="n">
        <v>0</v>
      </c>
      <c r="E11" s="208" t="inlineStr">
        <is>
          <t>0%</t>
        </is>
      </c>
      <c r="F11" s="203" t="n">
        <v>0</v>
      </c>
      <c r="G11" s="203" t="n">
        <v>0</v>
      </c>
      <c r="H11" s="209" t="inlineStr">
        <is>
          <t>03-08-2023</t>
        </is>
      </c>
      <c r="I11" s="204" t="inlineStr">
        <is>
          <t>00:00:00</t>
        </is>
      </c>
      <c r="J11" s="204" t="inlineStr">
        <is>
          <t>00:00:00</t>
        </is>
      </c>
      <c r="K11" s="204" t="inlineStr">
        <is>
          <t>00:00:00</t>
        </is>
      </c>
    </row>
    <row r="12">
      <c r="B12" s="203" t="inlineStr">
        <is>
          <t>MAR/09</t>
        </is>
      </c>
      <c r="C12" s="203" t="n">
        <v>0</v>
      </c>
      <c r="D12" s="203" t="n">
        <v>0</v>
      </c>
      <c r="E12" s="208" t="inlineStr">
        <is>
          <t>0%</t>
        </is>
      </c>
      <c r="F12" s="203" t="n">
        <v>0</v>
      </c>
      <c r="G12" s="203" t="n">
        <v>0</v>
      </c>
      <c r="H12" s="209" t="inlineStr">
        <is>
          <t>03-09-2023</t>
        </is>
      </c>
      <c r="I12" s="204" t="inlineStr">
        <is>
          <t>00:00:00</t>
        </is>
      </c>
      <c r="J12" s="204" t="inlineStr">
        <is>
          <t>00:00:00</t>
        </is>
      </c>
      <c r="K12" s="204" t="inlineStr">
        <is>
          <t>00:00:00</t>
        </is>
      </c>
    </row>
    <row r="13">
      <c r="B13" s="203" t="inlineStr">
        <is>
          <t>MAR/10</t>
        </is>
      </c>
      <c r="C13" s="203" t="n">
        <v>0</v>
      </c>
      <c r="D13" s="203" t="n">
        <v>0</v>
      </c>
      <c r="E13" s="208" t="inlineStr">
        <is>
          <t>0%</t>
        </is>
      </c>
      <c r="F13" s="203" t="n">
        <v>0</v>
      </c>
      <c r="G13" s="203" t="n">
        <v>0</v>
      </c>
      <c r="H13" s="209" t="inlineStr">
        <is>
          <t>03-10-2023</t>
        </is>
      </c>
      <c r="I13" s="204" t="inlineStr">
        <is>
          <t>00:00:00</t>
        </is>
      </c>
      <c r="J13" s="204" t="inlineStr">
        <is>
          <t>00:00:00</t>
        </is>
      </c>
      <c r="K13" s="204" t="inlineStr">
        <is>
          <t>00:00:00</t>
        </is>
      </c>
    </row>
    <row r="14">
      <c r="B14" s="203" t="inlineStr">
        <is>
          <t>MAR/11</t>
        </is>
      </c>
      <c r="C14" s="203" t="n">
        <v>0</v>
      </c>
      <c r="D14" s="203" t="n">
        <v>0</v>
      </c>
      <c r="E14" s="208" t="inlineStr">
        <is>
          <t>0%</t>
        </is>
      </c>
      <c r="F14" s="203" t="n">
        <v>0</v>
      </c>
      <c r="G14" s="203" t="n">
        <v>0</v>
      </c>
      <c r="H14" s="209" t="inlineStr">
        <is>
          <t>03-11-2023</t>
        </is>
      </c>
      <c r="I14" s="204" t="inlineStr">
        <is>
          <t>00:00:00</t>
        </is>
      </c>
      <c r="J14" s="204" t="inlineStr">
        <is>
          <t>00:00:00</t>
        </is>
      </c>
      <c r="K14" s="204" t="inlineStr">
        <is>
          <t>00:00:00</t>
        </is>
      </c>
    </row>
    <row r="15">
      <c r="B15" s="203" t="inlineStr">
        <is>
          <t>MAR/12</t>
        </is>
      </c>
      <c r="C15" s="203" t="n">
        <v>0</v>
      </c>
      <c r="D15" s="203" t="n">
        <v>0</v>
      </c>
      <c r="E15" s="208" t="inlineStr">
        <is>
          <t>0%</t>
        </is>
      </c>
      <c r="F15" s="203" t="n">
        <v>0</v>
      </c>
      <c r="G15" s="203" t="n">
        <v>0</v>
      </c>
      <c r="H15" s="209" t="inlineStr">
        <is>
          <t>03-12-2023</t>
        </is>
      </c>
      <c r="I15" s="204" t="inlineStr">
        <is>
          <t>00:00:00</t>
        </is>
      </c>
      <c r="J15" s="204" t="inlineStr">
        <is>
          <t>00:00:00</t>
        </is>
      </c>
      <c r="K15" s="204" t="inlineStr">
        <is>
          <t>00:00:00</t>
        </is>
      </c>
    </row>
    <row r="16">
      <c r="B16" s="203" t="inlineStr">
        <is>
          <t>MAR/13</t>
        </is>
      </c>
      <c r="C16" s="203" t="n">
        <v>0</v>
      </c>
      <c r="D16" s="203" t="n">
        <v>0</v>
      </c>
      <c r="E16" s="208" t="inlineStr">
        <is>
          <t>0%</t>
        </is>
      </c>
      <c r="F16" s="203" t="n">
        <v>0</v>
      </c>
      <c r="G16" s="203" t="n">
        <v>0</v>
      </c>
      <c r="H16" s="209" t="inlineStr">
        <is>
          <t>03-13-2023</t>
        </is>
      </c>
      <c r="I16" s="204" t="inlineStr">
        <is>
          <t>00:00:00</t>
        </is>
      </c>
      <c r="J16" s="204" t="inlineStr">
        <is>
          <t>00:00:00</t>
        </is>
      </c>
      <c r="K16" s="204" t="inlineStr">
        <is>
          <t>00:00:00</t>
        </is>
      </c>
    </row>
    <row r="17">
      <c r="B17" s="203" t="inlineStr">
        <is>
          <t>MAR/14</t>
        </is>
      </c>
      <c r="C17" s="203" t="n">
        <v>0</v>
      </c>
      <c r="D17" s="203" t="n">
        <v>0</v>
      </c>
      <c r="E17" s="208" t="inlineStr">
        <is>
          <t>0%</t>
        </is>
      </c>
      <c r="F17" s="203" t="n">
        <v>0</v>
      </c>
      <c r="G17" s="203" t="n">
        <v>0</v>
      </c>
      <c r="H17" s="209" t="inlineStr">
        <is>
          <t>03-14-2023</t>
        </is>
      </c>
      <c r="I17" s="204" t="inlineStr">
        <is>
          <t>00:00:00</t>
        </is>
      </c>
      <c r="J17" s="204" t="inlineStr">
        <is>
          <t>00:00:00</t>
        </is>
      </c>
      <c r="K17" s="204" t="inlineStr">
        <is>
          <t>00:00:00</t>
        </is>
      </c>
    </row>
    <row r="18">
      <c r="B18" s="203" t="inlineStr">
        <is>
          <t>MAR/15</t>
        </is>
      </c>
      <c r="C18" s="203" t="n">
        <v>0</v>
      </c>
      <c r="D18" s="203" t="n">
        <v>0</v>
      </c>
      <c r="E18" s="208" t="inlineStr">
        <is>
          <t>0%</t>
        </is>
      </c>
      <c r="F18" s="203" t="n">
        <v>0</v>
      </c>
      <c r="G18" s="203" t="n">
        <v>0</v>
      </c>
      <c r="H18" s="209" t="inlineStr">
        <is>
          <t>03-15-2023</t>
        </is>
      </c>
      <c r="I18" s="204" t="inlineStr">
        <is>
          <t>00:00:00</t>
        </is>
      </c>
      <c r="J18" s="204" t="inlineStr">
        <is>
          <t>00:00:00</t>
        </is>
      </c>
      <c r="K18" s="204" t="inlineStr">
        <is>
          <t>00:00:00</t>
        </is>
      </c>
    </row>
    <row r="19">
      <c r="B19" s="203" t="inlineStr">
        <is>
          <t>MAR/16</t>
        </is>
      </c>
      <c r="C19" s="203" t="n">
        <v>0</v>
      </c>
      <c r="D19" s="203" t="n">
        <v>0</v>
      </c>
      <c r="E19" s="208" t="inlineStr">
        <is>
          <t>0%</t>
        </is>
      </c>
      <c r="F19" s="203" t="n">
        <v>0</v>
      </c>
      <c r="G19" s="203" t="n">
        <v>0</v>
      </c>
      <c r="H19" s="209" t="inlineStr">
        <is>
          <t>03-16-2023</t>
        </is>
      </c>
      <c r="I19" s="204" t="inlineStr">
        <is>
          <t>00:00:00</t>
        </is>
      </c>
      <c r="J19" s="204" t="inlineStr">
        <is>
          <t>00:00:00</t>
        </is>
      </c>
      <c r="K19" s="204" t="inlineStr">
        <is>
          <t>00:00:00</t>
        </is>
      </c>
    </row>
    <row r="20">
      <c r="B20" s="203" t="inlineStr">
        <is>
          <t>MAR/17</t>
        </is>
      </c>
      <c r="C20" s="203" t="n">
        <v>0</v>
      </c>
      <c r="D20" s="203" t="n">
        <v>0</v>
      </c>
      <c r="E20" s="208" t="inlineStr">
        <is>
          <t>0%</t>
        </is>
      </c>
      <c r="F20" s="203" t="n">
        <v>0</v>
      </c>
      <c r="G20" s="203" t="n">
        <v>0</v>
      </c>
      <c r="H20" s="209" t="inlineStr">
        <is>
          <t>03-17-2023</t>
        </is>
      </c>
      <c r="I20" s="204" t="inlineStr">
        <is>
          <t>00:00:00</t>
        </is>
      </c>
      <c r="J20" s="204" t="inlineStr">
        <is>
          <t>00:00:00</t>
        </is>
      </c>
      <c r="K20" s="204" t="inlineStr">
        <is>
          <t>00:00:00</t>
        </is>
      </c>
    </row>
    <row r="21">
      <c r="B21" s="203" t="inlineStr">
        <is>
          <t>MAR/18</t>
        </is>
      </c>
      <c r="C21" s="203" t="n">
        <v>0</v>
      </c>
      <c r="D21" s="203" t="n">
        <v>0</v>
      </c>
      <c r="E21" s="208" t="inlineStr">
        <is>
          <t>0%</t>
        </is>
      </c>
      <c r="F21" s="203" t="n">
        <v>0</v>
      </c>
      <c r="G21" s="203" t="n">
        <v>0</v>
      </c>
      <c r="H21" s="209" t="inlineStr">
        <is>
          <t>03-18-2023</t>
        </is>
      </c>
      <c r="I21" s="204" t="inlineStr">
        <is>
          <t>00:00:00</t>
        </is>
      </c>
      <c r="J21" s="204" t="inlineStr">
        <is>
          <t>00:00:00</t>
        </is>
      </c>
      <c r="K21" s="204" t="inlineStr">
        <is>
          <t>00:00:00</t>
        </is>
      </c>
    </row>
    <row r="22">
      <c r="B22" s="203" t="inlineStr">
        <is>
          <t>MAR/19</t>
        </is>
      </c>
      <c r="C22" s="203" t="n">
        <v>0</v>
      </c>
      <c r="D22" s="203" t="n">
        <v>0</v>
      </c>
      <c r="E22" s="208" t="inlineStr">
        <is>
          <t>0%</t>
        </is>
      </c>
      <c r="F22" s="203" t="n">
        <v>0</v>
      </c>
      <c r="G22" s="203" t="n">
        <v>0</v>
      </c>
      <c r="H22" s="209" t="inlineStr">
        <is>
          <t>03-19-2023</t>
        </is>
      </c>
      <c r="I22" s="204" t="inlineStr">
        <is>
          <t>00:00:00</t>
        </is>
      </c>
      <c r="J22" s="204" t="inlineStr">
        <is>
          <t>00:00:00</t>
        </is>
      </c>
      <c r="K22" s="204" t="inlineStr">
        <is>
          <t>00:00:00</t>
        </is>
      </c>
    </row>
    <row r="23">
      <c r="B23" s="203" t="inlineStr">
        <is>
          <t>MAR/20</t>
        </is>
      </c>
      <c r="C23" s="203" t="n">
        <v>0</v>
      </c>
      <c r="D23" s="203" t="n">
        <v>0</v>
      </c>
      <c r="E23" s="208" t="inlineStr">
        <is>
          <t>0%</t>
        </is>
      </c>
      <c r="F23" s="203" t="n">
        <v>0</v>
      </c>
      <c r="G23" s="203" t="n">
        <v>0</v>
      </c>
      <c r="H23" s="209" t="inlineStr">
        <is>
          <t>03-20-2023</t>
        </is>
      </c>
      <c r="I23" s="204" t="inlineStr">
        <is>
          <t>00:00:00</t>
        </is>
      </c>
      <c r="J23" s="204" t="inlineStr">
        <is>
          <t>00:00:00</t>
        </is>
      </c>
      <c r="K23" s="204" t="inlineStr">
        <is>
          <t>00:00:00</t>
        </is>
      </c>
    </row>
    <row r="24">
      <c r="B24" s="203" t="inlineStr">
        <is>
          <t>MAR/21</t>
        </is>
      </c>
      <c r="C24" s="203" t="n">
        <v>0</v>
      </c>
      <c r="D24" s="203" t="n">
        <v>0</v>
      </c>
      <c r="E24" s="208" t="inlineStr">
        <is>
          <t>0%</t>
        </is>
      </c>
      <c r="F24" s="203" t="n">
        <v>0</v>
      </c>
      <c r="G24" s="203" t="n">
        <v>0</v>
      </c>
      <c r="H24" s="209" t="inlineStr">
        <is>
          <t>03-21-2023</t>
        </is>
      </c>
      <c r="I24" s="204" t="inlineStr">
        <is>
          <t>00:00:00</t>
        </is>
      </c>
      <c r="J24" s="204" t="inlineStr">
        <is>
          <t>00:00:00</t>
        </is>
      </c>
      <c r="K24" s="204" t="inlineStr">
        <is>
          <t>00:00:00</t>
        </is>
      </c>
    </row>
    <row r="25">
      <c r="B25" s="203" t="inlineStr">
        <is>
          <t>MAR/22</t>
        </is>
      </c>
      <c r="C25" s="203" t="n">
        <v>0</v>
      </c>
      <c r="D25" s="203" t="n">
        <v>0</v>
      </c>
      <c r="E25" s="208" t="inlineStr">
        <is>
          <t>0%</t>
        </is>
      </c>
      <c r="F25" s="203" t="n">
        <v>0</v>
      </c>
      <c r="G25" s="203" t="n">
        <v>0</v>
      </c>
      <c r="H25" s="209" t="inlineStr">
        <is>
          <t>03-22-2023</t>
        </is>
      </c>
      <c r="I25" s="204" t="inlineStr">
        <is>
          <t>00:00:00</t>
        </is>
      </c>
      <c r="J25" s="204" t="inlineStr">
        <is>
          <t>00:00:00</t>
        </is>
      </c>
      <c r="K25" s="204" t="inlineStr">
        <is>
          <t>00:00:00</t>
        </is>
      </c>
    </row>
    <row r="26">
      <c r="B26" s="203" t="inlineStr">
        <is>
          <t>MAR/23</t>
        </is>
      </c>
      <c r="C26" s="203" t="n">
        <v>0</v>
      </c>
      <c r="D26" s="203" t="n">
        <v>0</v>
      </c>
      <c r="E26" s="208" t="inlineStr">
        <is>
          <t>0%</t>
        </is>
      </c>
      <c r="F26" s="203" t="n">
        <v>0</v>
      </c>
      <c r="G26" s="203" t="n">
        <v>0</v>
      </c>
      <c r="H26" s="209" t="inlineStr">
        <is>
          <t>03-23-2023</t>
        </is>
      </c>
      <c r="I26" s="204" t="inlineStr">
        <is>
          <t>00:00:00</t>
        </is>
      </c>
      <c r="J26" s="204" t="inlineStr">
        <is>
          <t>00:00:00</t>
        </is>
      </c>
      <c r="K26" s="204" t="inlineStr">
        <is>
          <t>00:00:00</t>
        </is>
      </c>
    </row>
    <row r="27">
      <c r="B27" s="203" t="inlineStr">
        <is>
          <t>MAR/24</t>
        </is>
      </c>
      <c r="C27" s="203" t="n">
        <v>0</v>
      </c>
      <c r="D27" s="203" t="n">
        <v>0</v>
      </c>
      <c r="E27" s="208" t="inlineStr">
        <is>
          <t>0%</t>
        </is>
      </c>
      <c r="F27" s="203" t="n">
        <v>0</v>
      </c>
      <c r="G27" s="203" t="n">
        <v>0</v>
      </c>
      <c r="H27" s="209" t="inlineStr">
        <is>
          <t>03-24-2023</t>
        </is>
      </c>
      <c r="I27" s="204" t="inlineStr">
        <is>
          <t>00:00:00</t>
        </is>
      </c>
      <c r="J27" s="204" t="inlineStr">
        <is>
          <t>00:00:00</t>
        </is>
      </c>
      <c r="K27" s="204" t="inlineStr">
        <is>
          <t>00:00:00</t>
        </is>
      </c>
    </row>
    <row r="28">
      <c r="B28" s="203" t="inlineStr">
        <is>
          <t>MAR/25</t>
        </is>
      </c>
      <c r="C28" s="203" t="n">
        <v>0</v>
      </c>
      <c r="D28" s="203" t="n">
        <v>0</v>
      </c>
      <c r="E28" s="208" t="inlineStr">
        <is>
          <t>0%</t>
        </is>
      </c>
      <c r="F28" s="203" t="n">
        <v>0</v>
      </c>
      <c r="G28" s="203" t="n">
        <v>0</v>
      </c>
      <c r="H28" s="209" t="inlineStr">
        <is>
          <t>03-25-2023</t>
        </is>
      </c>
      <c r="I28" s="204" t="inlineStr">
        <is>
          <t>00:00:00</t>
        </is>
      </c>
      <c r="J28" s="204" t="inlineStr">
        <is>
          <t>00:00:00</t>
        </is>
      </c>
      <c r="K28" s="204" t="inlineStr">
        <is>
          <t>00:00:00</t>
        </is>
      </c>
    </row>
    <row r="29">
      <c r="B29" s="203" t="inlineStr">
        <is>
          <t>MAR/26</t>
        </is>
      </c>
      <c r="C29" s="203" t="n">
        <v>0</v>
      </c>
      <c r="D29" s="203" t="n">
        <v>0</v>
      </c>
      <c r="E29" s="208" t="inlineStr">
        <is>
          <t>0%</t>
        </is>
      </c>
      <c r="F29" s="203" t="n">
        <v>0</v>
      </c>
      <c r="G29" s="203" t="n">
        <v>0</v>
      </c>
      <c r="H29" s="209" t="inlineStr">
        <is>
          <t>03-26-2023</t>
        </is>
      </c>
      <c r="I29" s="204" t="inlineStr">
        <is>
          <t>00:00:00</t>
        </is>
      </c>
      <c r="J29" s="204" t="inlineStr">
        <is>
          <t>00:00:00</t>
        </is>
      </c>
      <c r="K29" s="204" t="inlineStr">
        <is>
          <t>00:00:00</t>
        </is>
      </c>
    </row>
    <row r="30">
      <c r="B30" s="203" t="inlineStr">
        <is>
          <t>MAR/27</t>
        </is>
      </c>
      <c r="C30" s="203" t="n">
        <v>0</v>
      </c>
      <c r="D30" s="203" t="n">
        <v>0</v>
      </c>
      <c r="E30" s="208" t="inlineStr">
        <is>
          <t>0%</t>
        </is>
      </c>
      <c r="F30" s="203" t="n">
        <v>0</v>
      </c>
      <c r="G30" s="203" t="n">
        <v>0</v>
      </c>
      <c r="H30" s="209" t="inlineStr">
        <is>
          <t>03-27-2023</t>
        </is>
      </c>
      <c r="I30" s="204" t="inlineStr">
        <is>
          <t>00:00:00</t>
        </is>
      </c>
      <c r="J30" s="204" t="inlineStr">
        <is>
          <t>00:00:00</t>
        </is>
      </c>
      <c r="K30" s="204" t="inlineStr">
        <is>
          <t>00:00:00</t>
        </is>
      </c>
    </row>
    <row r="31">
      <c r="B31" s="203" t="inlineStr">
        <is>
          <t>MAR/28</t>
        </is>
      </c>
      <c r="C31" s="203" t="n">
        <v>0</v>
      </c>
      <c r="D31" s="203" t="n">
        <v>0</v>
      </c>
      <c r="E31" s="208" t="inlineStr">
        <is>
          <t>0%</t>
        </is>
      </c>
      <c r="F31" s="203" t="n">
        <v>0</v>
      </c>
      <c r="G31" s="203" t="n">
        <v>0</v>
      </c>
      <c r="H31" s="209" t="inlineStr">
        <is>
          <t>03-28-2023</t>
        </is>
      </c>
      <c r="I31" s="204" t="inlineStr">
        <is>
          <t>00:00:00</t>
        </is>
      </c>
      <c r="J31" s="204" t="inlineStr">
        <is>
          <t>00:00:00</t>
        </is>
      </c>
      <c r="K31" s="204" t="inlineStr">
        <is>
          <t>00:00:00</t>
        </is>
      </c>
    </row>
    <row r="32">
      <c r="B32" s="203" t="inlineStr">
        <is>
          <t>MAR/29</t>
        </is>
      </c>
      <c r="C32" s="203" t="n">
        <v>0</v>
      </c>
      <c r="D32" s="203" t="n">
        <v>0</v>
      </c>
      <c r="E32" s="208" t="inlineStr">
        <is>
          <t>0%</t>
        </is>
      </c>
      <c r="F32" s="203" t="n">
        <v>0</v>
      </c>
      <c r="G32" s="203" t="n">
        <v>0</v>
      </c>
      <c r="H32" s="209" t="inlineStr">
        <is>
          <t>03-29-2023</t>
        </is>
      </c>
      <c r="I32" s="204" t="inlineStr">
        <is>
          <t>00:00:00</t>
        </is>
      </c>
      <c r="J32" s="204" t="inlineStr">
        <is>
          <t>00:00:00</t>
        </is>
      </c>
      <c r="K32" s="204" t="inlineStr">
        <is>
          <t>00:00:00</t>
        </is>
      </c>
    </row>
    <row r="33">
      <c r="B33" s="203" t="inlineStr">
        <is>
          <t>MAR/30</t>
        </is>
      </c>
      <c r="C33" s="203" t="n">
        <v>0</v>
      </c>
      <c r="D33" s="203" t="n">
        <v>0</v>
      </c>
      <c r="E33" s="208" t="inlineStr">
        <is>
          <t>0%</t>
        </is>
      </c>
      <c r="F33" s="203" t="n">
        <v>0</v>
      </c>
      <c r="G33" s="203" t="n">
        <v>0</v>
      </c>
      <c r="H33" s="209" t="inlineStr">
        <is>
          <t>03-30-2023</t>
        </is>
      </c>
      <c r="I33" s="204" t="inlineStr">
        <is>
          <t>00:00:00</t>
        </is>
      </c>
      <c r="J33" s="204" t="inlineStr">
        <is>
          <t>00:00:00</t>
        </is>
      </c>
      <c r="K33" s="204" t="inlineStr">
        <is>
          <t>00:00:00</t>
        </is>
      </c>
    </row>
    <row r="34">
      <c r="B34" s="203" t="inlineStr">
        <is>
          <t>MAR/31</t>
        </is>
      </c>
      <c r="C34" s="203" t="n">
        <v>0</v>
      </c>
      <c r="D34" s="203" t="n">
        <v>0</v>
      </c>
      <c r="E34" s="208" t="inlineStr">
        <is>
          <t>0%</t>
        </is>
      </c>
      <c r="F34" s="203" t="n">
        <v>0</v>
      </c>
      <c r="G34" s="203" t="n">
        <v>0</v>
      </c>
      <c r="H34" s="209" t="inlineStr">
        <is>
          <t>03-31-2023</t>
        </is>
      </c>
      <c r="I34" s="204" t="inlineStr">
        <is>
          <t>00:00:00</t>
        </is>
      </c>
      <c r="J34" s="204" t="inlineStr">
        <is>
          <t>00:00:00</t>
        </is>
      </c>
      <c r="K34" s="204" t="inlineStr">
        <is>
          <t>00:00:00</t>
        </is>
      </c>
    </row>
  </sheetData>
  <mergeCells count="31">
    <mergeCell ref="B4"/>
    <mergeCell ref="B5"/>
    <mergeCell ref="B6"/>
    <mergeCell ref="B7"/>
    <mergeCell ref="B8"/>
    <mergeCell ref="B9"/>
    <mergeCell ref="B10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3:H34"/>
  <sheetViews>
    <sheetView zoomScale="90" zoomScaleNormal="90" workbookViewId="0">
      <selection activeCell="C3" sqref="C3"/>
    </sheetView>
  </sheetViews>
  <sheetFormatPr baseColWidth="8" defaultRowHeight="15" outlineLevelCol="0"/>
  <cols>
    <col width="13.28515625" customWidth="1" style="129" min="3" max="3"/>
    <col width="6.28515625" bestFit="1" customWidth="1" style="129" min="4" max="4"/>
    <col width="7.85546875" bestFit="1" customWidth="1" style="129" min="5" max="5"/>
    <col width="9.42578125" bestFit="1" customWidth="1" style="129" min="6" max="6"/>
    <col width="7.28515625" bestFit="1" customWidth="1" style="129" min="7" max="7"/>
    <col width="9.7109375" bestFit="1" customWidth="1" style="129" min="8" max="8"/>
  </cols>
  <sheetData>
    <row r="3">
      <c r="C3" s="18" t="inlineStr">
        <is>
          <t>Date</t>
        </is>
      </c>
      <c r="D3" s="18" t="inlineStr">
        <is>
          <t>Total</t>
        </is>
      </c>
      <c r="E3" s="18" t="inlineStr">
        <is>
          <t>Success</t>
        </is>
      </c>
      <c r="F3" s="18" t="inlineStr">
        <is>
          <t>Success%</t>
        </is>
      </c>
      <c r="G3" s="18" t="inlineStr">
        <is>
          <t>Failure</t>
        </is>
      </c>
      <c r="H3" s="18" t="inlineStr">
        <is>
          <t>AHT</t>
        </is>
      </c>
    </row>
    <row r="4">
      <c r="C4" s="177" t="inlineStr">
        <is>
          <t>MAR/01/2023</t>
        </is>
      </c>
      <c r="D4" s="177" t="n">
        <v>0</v>
      </c>
      <c r="E4" s="177" t="n">
        <v>0</v>
      </c>
      <c r="F4" s="159" t="inlineStr">
        <is>
          <t>0%</t>
        </is>
      </c>
      <c r="G4" s="177" t="n">
        <v>0</v>
      </c>
      <c r="H4" s="158" t="inlineStr">
        <is>
          <t>00:00:00</t>
        </is>
      </c>
    </row>
    <row r="5">
      <c r="C5" s="177" t="inlineStr">
        <is>
          <t>MAR/02/2023</t>
        </is>
      </c>
      <c r="D5" s="177" t="n">
        <v>0</v>
      </c>
      <c r="E5" s="177" t="n">
        <v>0</v>
      </c>
      <c r="F5" s="159" t="inlineStr">
        <is>
          <t>0%</t>
        </is>
      </c>
      <c r="G5" s="177" t="n">
        <v>0</v>
      </c>
      <c r="H5" s="158" t="inlineStr">
        <is>
          <t>00:00:00</t>
        </is>
      </c>
    </row>
    <row r="6">
      <c r="C6" s="203" t="inlineStr">
        <is>
          <t>MAR/03/2023</t>
        </is>
      </c>
      <c r="D6" s="203" t="n">
        <v>0</v>
      </c>
      <c r="E6" s="203" t="n">
        <v>0</v>
      </c>
      <c r="F6" s="208" t="inlineStr">
        <is>
          <t>0%</t>
        </is>
      </c>
      <c r="G6" s="203" t="n">
        <v>0</v>
      </c>
      <c r="H6" s="204" t="inlineStr">
        <is>
          <t>00:00:00</t>
        </is>
      </c>
    </row>
    <row r="7">
      <c r="C7" s="203" t="inlineStr">
        <is>
          <t>MAR/04/2023</t>
        </is>
      </c>
      <c r="D7" s="203" t="n">
        <v>0</v>
      </c>
      <c r="E7" s="203" t="n">
        <v>0</v>
      </c>
      <c r="F7" s="208" t="inlineStr">
        <is>
          <t>0%</t>
        </is>
      </c>
      <c r="G7" s="203" t="n">
        <v>0</v>
      </c>
      <c r="H7" s="204" t="inlineStr">
        <is>
          <t>00:00:00</t>
        </is>
      </c>
    </row>
    <row r="8">
      <c r="C8" s="203" t="inlineStr">
        <is>
          <t>MAR/05/2023</t>
        </is>
      </c>
      <c r="D8" s="203" t="n">
        <v>0</v>
      </c>
      <c r="E8" s="203" t="n">
        <v>0</v>
      </c>
      <c r="F8" s="208" t="inlineStr">
        <is>
          <t>0%</t>
        </is>
      </c>
      <c r="G8" s="203" t="n">
        <v>0</v>
      </c>
      <c r="H8" s="204" t="inlineStr">
        <is>
          <t>00:00:00</t>
        </is>
      </c>
    </row>
    <row r="9">
      <c r="C9" s="203" t="inlineStr">
        <is>
          <t>MAR/06/2023</t>
        </is>
      </c>
      <c r="D9" s="203" t="n">
        <v>0</v>
      </c>
      <c r="E9" s="203" t="n">
        <v>0</v>
      </c>
      <c r="F9" s="208" t="inlineStr">
        <is>
          <t>0%</t>
        </is>
      </c>
      <c r="G9" s="203" t="n">
        <v>0</v>
      </c>
      <c r="H9" s="204" t="inlineStr">
        <is>
          <t>00:00:00</t>
        </is>
      </c>
    </row>
    <row r="10">
      <c r="C10" s="203" t="inlineStr">
        <is>
          <t>MAR/07/2023</t>
        </is>
      </c>
      <c r="D10" s="203" t="n">
        <v>0</v>
      </c>
      <c r="E10" s="203" t="n">
        <v>0</v>
      </c>
      <c r="F10" s="208" t="inlineStr">
        <is>
          <t>0%</t>
        </is>
      </c>
      <c r="G10" s="203" t="n">
        <v>0</v>
      </c>
      <c r="H10" s="204" t="inlineStr">
        <is>
          <t>00:00:00</t>
        </is>
      </c>
    </row>
    <row r="11">
      <c r="C11" s="203" t="inlineStr">
        <is>
          <t>MAR/08/2023</t>
        </is>
      </c>
      <c r="D11" s="203" t="n">
        <v>0</v>
      </c>
      <c r="E11" s="203" t="n">
        <v>0</v>
      </c>
      <c r="F11" s="208" t="inlineStr">
        <is>
          <t>0%</t>
        </is>
      </c>
      <c r="G11" s="203" t="n">
        <v>0</v>
      </c>
      <c r="H11" s="204" t="inlineStr">
        <is>
          <t>00:00:00</t>
        </is>
      </c>
    </row>
    <row r="12">
      <c r="C12" s="203" t="inlineStr">
        <is>
          <t>MAR/09/2023</t>
        </is>
      </c>
      <c r="D12" s="203" t="n">
        <v>0</v>
      </c>
      <c r="E12" s="203" t="n">
        <v>0</v>
      </c>
      <c r="F12" s="208" t="inlineStr">
        <is>
          <t>0%</t>
        </is>
      </c>
      <c r="G12" s="203" t="n">
        <v>0</v>
      </c>
      <c r="H12" s="204" t="inlineStr">
        <is>
          <t>00:00:00</t>
        </is>
      </c>
    </row>
    <row r="13">
      <c r="C13" s="203" t="inlineStr">
        <is>
          <t>MAR/10/2023</t>
        </is>
      </c>
      <c r="D13" s="203" t="n">
        <v>0</v>
      </c>
      <c r="E13" s="203" t="n">
        <v>0</v>
      </c>
      <c r="F13" s="208" t="inlineStr">
        <is>
          <t>0%</t>
        </is>
      </c>
      <c r="G13" s="203" t="n">
        <v>0</v>
      </c>
      <c r="H13" s="204" t="inlineStr">
        <is>
          <t>00:00:00</t>
        </is>
      </c>
    </row>
    <row r="14">
      <c r="C14" s="203" t="inlineStr">
        <is>
          <t>MAR/11/2023</t>
        </is>
      </c>
      <c r="D14" s="203" t="n">
        <v>0</v>
      </c>
      <c r="E14" s="203" t="n">
        <v>0</v>
      </c>
      <c r="F14" s="208" t="inlineStr">
        <is>
          <t>0%</t>
        </is>
      </c>
      <c r="G14" s="203" t="n">
        <v>0</v>
      </c>
      <c r="H14" s="204" t="inlineStr">
        <is>
          <t>00:00:00</t>
        </is>
      </c>
    </row>
    <row r="15">
      <c r="C15" s="203" t="inlineStr">
        <is>
          <t>MAR/12/2023</t>
        </is>
      </c>
      <c r="D15" s="203" t="n">
        <v>0</v>
      </c>
      <c r="E15" s="203" t="n">
        <v>0</v>
      </c>
      <c r="F15" s="208" t="inlineStr">
        <is>
          <t>0%</t>
        </is>
      </c>
      <c r="G15" s="203" t="n">
        <v>0</v>
      </c>
      <c r="H15" s="204" t="inlineStr">
        <is>
          <t>00:00:00</t>
        </is>
      </c>
    </row>
    <row r="16">
      <c r="C16" s="203" t="inlineStr">
        <is>
          <t>MAR/13/2023</t>
        </is>
      </c>
      <c r="D16" s="203" t="n">
        <v>0</v>
      </c>
      <c r="E16" s="203" t="n">
        <v>0</v>
      </c>
      <c r="F16" s="208" t="inlineStr">
        <is>
          <t>0%</t>
        </is>
      </c>
      <c r="G16" s="203" t="n">
        <v>0</v>
      </c>
      <c r="H16" s="204" t="inlineStr">
        <is>
          <t>00:00:00</t>
        </is>
      </c>
    </row>
    <row r="17">
      <c r="C17" s="203" t="inlineStr">
        <is>
          <t>MAR/14/2023</t>
        </is>
      </c>
      <c r="D17" s="203" t="n">
        <v>0</v>
      </c>
      <c r="E17" s="203" t="n">
        <v>0</v>
      </c>
      <c r="F17" s="208" t="inlineStr">
        <is>
          <t>0%</t>
        </is>
      </c>
      <c r="G17" s="203" t="n">
        <v>0</v>
      </c>
      <c r="H17" s="204" t="inlineStr">
        <is>
          <t>00:00:00</t>
        </is>
      </c>
    </row>
    <row r="18">
      <c r="C18" s="203" t="inlineStr">
        <is>
          <t>MAR/15/2023</t>
        </is>
      </c>
      <c r="D18" s="203" t="n">
        <v>0</v>
      </c>
      <c r="E18" s="203" t="n">
        <v>0</v>
      </c>
      <c r="F18" s="208" t="inlineStr">
        <is>
          <t>0%</t>
        </is>
      </c>
      <c r="G18" s="203" t="n">
        <v>0</v>
      </c>
      <c r="H18" s="204" t="inlineStr">
        <is>
          <t>00:00:00</t>
        </is>
      </c>
    </row>
    <row r="19">
      <c r="C19" s="203" t="inlineStr">
        <is>
          <t>MAR/16/2023</t>
        </is>
      </c>
      <c r="D19" s="203" t="n">
        <v>0</v>
      </c>
      <c r="E19" s="203" t="n">
        <v>0</v>
      </c>
      <c r="F19" s="208" t="inlineStr">
        <is>
          <t>0%</t>
        </is>
      </c>
      <c r="G19" s="203" t="n">
        <v>0</v>
      </c>
      <c r="H19" s="204" t="inlineStr">
        <is>
          <t>00:00:00</t>
        </is>
      </c>
    </row>
    <row r="20">
      <c r="C20" s="203" t="inlineStr">
        <is>
          <t>MAR/17/2023</t>
        </is>
      </c>
      <c r="D20" s="203" t="n">
        <v>0</v>
      </c>
      <c r="E20" s="203" t="n">
        <v>0</v>
      </c>
      <c r="F20" s="208" t="inlineStr">
        <is>
          <t>0%</t>
        </is>
      </c>
      <c r="G20" s="203" t="n">
        <v>0</v>
      </c>
      <c r="H20" s="204" t="inlineStr">
        <is>
          <t>00:00:00</t>
        </is>
      </c>
    </row>
    <row r="21">
      <c r="C21" s="203" t="inlineStr">
        <is>
          <t>MAR/18/2023</t>
        </is>
      </c>
      <c r="D21" s="203" t="n">
        <v>0</v>
      </c>
      <c r="E21" s="203" t="n">
        <v>0</v>
      </c>
      <c r="F21" s="208" t="inlineStr">
        <is>
          <t>0%</t>
        </is>
      </c>
      <c r="G21" s="203" t="n">
        <v>0</v>
      </c>
      <c r="H21" s="204" t="inlineStr">
        <is>
          <t>00:00:00</t>
        </is>
      </c>
    </row>
    <row r="22">
      <c r="C22" s="203" t="inlineStr">
        <is>
          <t>MAR/19/2023</t>
        </is>
      </c>
      <c r="D22" s="203" t="n">
        <v>0</v>
      </c>
      <c r="E22" s="203" t="n">
        <v>0</v>
      </c>
      <c r="F22" s="208" t="inlineStr">
        <is>
          <t>0%</t>
        </is>
      </c>
      <c r="G22" s="203" t="n">
        <v>0</v>
      </c>
      <c r="H22" s="204" t="inlineStr">
        <is>
          <t>00:00:00</t>
        </is>
      </c>
    </row>
    <row r="23">
      <c r="C23" s="203" t="inlineStr">
        <is>
          <t>MAR/20/2023</t>
        </is>
      </c>
      <c r="D23" s="203" t="n">
        <v>0</v>
      </c>
      <c r="E23" s="203" t="n">
        <v>0</v>
      </c>
      <c r="F23" s="208" t="inlineStr">
        <is>
          <t>0%</t>
        </is>
      </c>
      <c r="G23" s="203" t="n">
        <v>0</v>
      </c>
      <c r="H23" s="204" t="inlineStr">
        <is>
          <t>00:00:00</t>
        </is>
      </c>
    </row>
    <row r="24">
      <c r="C24" s="203" t="inlineStr">
        <is>
          <t>MAR/21/2023</t>
        </is>
      </c>
      <c r="D24" s="203" t="n">
        <v>0</v>
      </c>
      <c r="E24" s="203" t="n">
        <v>0</v>
      </c>
      <c r="F24" s="208" t="inlineStr">
        <is>
          <t>0%</t>
        </is>
      </c>
      <c r="G24" s="203" t="n">
        <v>0</v>
      </c>
      <c r="H24" s="204" t="inlineStr">
        <is>
          <t>00:00:00</t>
        </is>
      </c>
    </row>
    <row r="25">
      <c r="C25" s="203" t="inlineStr">
        <is>
          <t>MAR/22/2023</t>
        </is>
      </c>
      <c r="D25" s="203" t="n">
        <v>0</v>
      </c>
      <c r="E25" s="203" t="n">
        <v>0</v>
      </c>
      <c r="F25" s="208" t="inlineStr">
        <is>
          <t>0%</t>
        </is>
      </c>
      <c r="G25" s="203" t="n">
        <v>0</v>
      </c>
      <c r="H25" s="204" t="inlineStr">
        <is>
          <t>00:00:00</t>
        </is>
      </c>
    </row>
    <row r="26">
      <c r="C26" s="203" t="inlineStr">
        <is>
          <t>MAR/23/2023</t>
        </is>
      </c>
      <c r="D26" s="203" t="n">
        <v>0</v>
      </c>
      <c r="E26" s="203" t="n">
        <v>0</v>
      </c>
      <c r="F26" s="208" t="inlineStr">
        <is>
          <t>0%</t>
        </is>
      </c>
      <c r="G26" s="203" t="n">
        <v>0</v>
      </c>
      <c r="H26" s="204" t="inlineStr">
        <is>
          <t>00:00:00</t>
        </is>
      </c>
    </row>
    <row r="27">
      <c r="C27" s="203" t="inlineStr">
        <is>
          <t>MAR/24/2023</t>
        </is>
      </c>
      <c r="D27" s="203" t="n">
        <v>0</v>
      </c>
      <c r="E27" s="203" t="n">
        <v>0</v>
      </c>
      <c r="F27" s="208" t="inlineStr">
        <is>
          <t>0%</t>
        </is>
      </c>
      <c r="G27" s="203" t="n">
        <v>0</v>
      </c>
      <c r="H27" s="204" t="inlineStr">
        <is>
          <t>00:00:00</t>
        </is>
      </c>
    </row>
    <row r="28">
      <c r="C28" s="203" t="inlineStr">
        <is>
          <t>MAR/25/2023</t>
        </is>
      </c>
      <c r="D28" s="203" t="n">
        <v>0</v>
      </c>
      <c r="E28" s="203" t="n">
        <v>0</v>
      </c>
      <c r="F28" s="208" t="inlineStr">
        <is>
          <t>0%</t>
        </is>
      </c>
      <c r="G28" s="203" t="n">
        <v>0</v>
      </c>
      <c r="H28" s="204" t="inlineStr">
        <is>
          <t>00:00:00</t>
        </is>
      </c>
    </row>
    <row r="29">
      <c r="C29" s="203" t="inlineStr">
        <is>
          <t>MAR/26/2023</t>
        </is>
      </c>
      <c r="D29" s="203" t="n">
        <v>0</v>
      </c>
      <c r="E29" s="203" t="n">
        <v>0</v>
      </c>
      <c r="F29" s="208" t="inlineStr">
        <is>
          <t>0%</t>
        </is>
      </c>
      <c r="G29" s="203" t="n">
        <v>0</v>
      </c>
      <c r="H29" s="204" t="inlineStr">
        <is>
          <t>00:00:00</t>
        </is>
      </c>
    </row>
    <row r="30">
      <c r="C30" s="203" t="inlineStr">
        <is>
          <t>MAR/27/2023</t>
        </is>
      </c>
      <c r="D30" s="203" t="n">
        <v>0</v>
      </c>
      <c r="E30" s="203" t="n">
        <v>0</v>
      </c>
      <c r="F30" s="208" t="inlineStr">
        <is>
          <t>0%</t>
        </is>
      </c>
      <c r="G30" s="203" t="n">
        <v>0</v>
      </c>
      <c r="H30" s="204" t="inlineStr">
        <is>
          <t>00:00:00</t>
        </is>
      </c>
    </row>
    <row r="31">
      <c r="C31" s="203" t="inlineStr">
        <is>
          <t>MAR/28/2023</t>
        </is>
      </c>
      <c r="D31" s="203" t="n">
        <v>0</v>
      </c>
      <c r="E31" s="203" t="n">
        <v>0</v>
      </c>
      <c r="F31" s="208" t="inlineStr">
        <is>
          <t>0%</t>
        </is>
      </c>
      <c r="G31" s="203" t="n">
        <v>0</v>
      </c>
      <c r="H31" s="204" t="inlineStr">
        <is>
          <t>00:00:00</t>
        </is>
      </c>
    </row>
    <row r="32">
      <c r="C32" s="203" t="inlineStr">
        <is>
          <t>MAR/29/2023</t>
        </is>
      </c>
      <c r="D32" s="203" t="n">
        <v>0</v>
      </c>
      <c r="E32" s="203" t="n">
        <v>0</v>
      </c>
      <c r="F32" s="208" t="inlineStr">
        <is>
          <t>0%</t>
        </is>
      </c>
      <c r="G32" s="203" t="n">
        <v>0</v>
      </c>
      <c r="H32" s="204" t="inlineStr">
        <is>
          <t>00:00:00</t>
        </is>
      </c>
    </row>
    <row r="33">
      <c r="C33" s="203" t="inlineStr">
        <is>
          <t>MAR/30/2023</t>
        </is>
      </c>
      <c r="D33" s="203" t="n">
        <v>0</v>
      </c>
      <c r="E33" s="203" t="n">
        <v>0</v>
      </c>
      <c r="F33" s="208" t="inlineStr">
        <is>
          <t>0%</t>
        </is>
      </c>
      <c r="G33" s="203" t="n">
        <v>0</v>
      </c>
      <c r="H33" s="204" t="inlineStr">
        <is>
          <t>00:00:00</t>
        </is>
      </c>
    </row>
    <row r="34">
      <c r="C34" s="203" t="inlineStr">
        <is>
          <t>MAR/31/2023</t>
        </is>
      </c>
      <c r="D34" s="203" t="n">
        <v>0</v>
      </c>
      <c r="E34" s="203" t="n">
        <v>0</v>
      </c>
      <c r="F34" s="208" t="inlineStr">
        <is>
          <t>0%</t>
        </is>
      </c>
      <c r="G34" s="203" t="n">
        <v>0</v>
      </c>
      <c r="H34" s="204" t="inlineStr">
        <is>
          <t>00:00:00</t>
        </is>
      </c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2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6.42578125" customWidth="1" style="79" min="1" max="1"/>
    <col width="18.42578125" customWidth="1" style="73" min="2" max="2"/>
    <col width="15" customWidth="1" style="73" min="3" max="3"/>
    <col width="20.28515625" customWidth="1" style="37" min="4" max="4"/>
    <col width="18.7109375" customWidth="1" style="37" min="5" max="5"/>
    <col width="20.85546875" customWidth="1" style="37" min="6" max="6"/>
    <col width="13.5703125" customWidth="1" style="37" min="7" max="7"/>
    <col width="18" customWidth="1" style="37" min="8" max="8"/>
    <col width="130.42578125" customWidth="1" style="74" min="9" max="9"/>
    <col width="9.140625" customWidth="1" style="37" min="10" max="12"/>
    <col width="9.140625" customWidth="1" style="37" min="13" max="16384"/>
  </cols>
  <sheetData>
    <row r="1" customFormat="1" s="72">
      <c r="A1" s="78" t="inlineStr">
        <is>
          <t>SERVICEORDER</t>
        </is>
      </c>
      <c r="B1" s="75" t="inlineStr">
        <is>
          <t>SUBSCRIBERID</t>
        </is>
      </c>
      <c r="C1" s="75" t="inlineStr">
        <is>
          <t>LCINUM</t>
        </is>
      </c>
      <c r="D1" s="76" t="inlineStr">
        <is>
          <t>TECHNOLOGY</t>
        </is>
      </c>
      <c r="E1" s="76" t="inlineStr">
        <is>
          <t>OPERATION</t>
        </is>
      </c>
      <c r="F1" s="76" t="inlineStr">
        <is>
          <t>NODE</t>
        </is>
      </c>
      <c r="G1" s="76" t="inlineStr">
        <is>
          <t>VENDOR</t>
        </is>
      </c>
      <c r="H1" s="76" t="inlineStr">
        <is>
          <t>STATUS</t>
        </is>
      </c>
      <c r="I1" s="76" t="inlineStr">
        <is>
          <t>REMARKS</t>
        </is>
      </c>
      <c r="J1" s="70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131" t="n"/>
    </row>
    <row r="2">
      <c r="A2" s="203" t="inlineStr"/>
      <c r="B2" s="203" t="inlineStr"/>
      <c r="C2" s="203" t="inlineStr"/>
      <c r="D2" s="203" t="inlineStr"/>
      <c r="E2" s="203" t="inlineStr"/>
      <c r="F2" s="203" t="inlineStr"/>
      <c r="G2" s="203" t="inlineStr"/>
      <c r="H2" s="203" t="inlineStr"/>
      <c r="I2" s="203" t="inlineStr">
        <is>
          <t>No records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Z52"/>
  <sheetViews>
    <sheetView zoomScale="90" zoomScaleNormal="90" workbookViewId="0">
      <selection activeCell="E13" sqref="E13"/>
    </sheetView>
  </sheetViews>
  <sheetFormatPr baseColWidth="8" defaultRowHeight="15" outlineLevelCol="0"/>
  <cols>
    <col width="9.140625" customWidth="1" style="129" min="1" max="2"/>
    <col width="17.85546875" customWidth="1" style="129" min="3" max="3"/>
    <col width="9.140625" customWidth="1" style="129" min="4" max="4"/>
    <col width="15.28515625" customWidth="1" style="129" min="5" max="5"/>
    <col width="9.42578125" bestFit="1" customWidth="1" style="129" min="6" max="6"/>
    <col width="7.42578125" customWidth="1" style="129" min="7" max="7"/>
    <col width="10.42578125" bestFit="1" customWidth="1" style="129" min="8" max="9"/>
    <col width="9.28515625" bestFit="1" customWidth="1" style="96" min="10" max="11"/>
    <col width="9.28515625" bestFit="1" customWidth="1" style="129" min="12" max="14"/>
    <col width="11.7109375" customWidth="1" style="129" min="15" max="15"/>
    <col width="11.140625" customWidth="1" style="129" min="16" max="16"/>
    <col width="11.28515625" customWidth="1" style="129" min="17" max="17"/>
    <col width="7.85546875" bestFit="1" customWidth="1" style="129" min="18" max="18"/>
    <col width="7.85546875" customWidth="1" style="129" min="19" max="19"/>
    <col width="9" customWidth="1" style="129" min="20" max="20"/>
    <col width="8" customWidth="1" style="129" min="21" max="21"/>
    <col width="9.28515625" bestFit="1" customWidth="1" style="129" min="22" max="22"/>
    <col width="13.7109375" customWidth="1" style="129" min="23" max="23"/>
    <col width="9.140625" customWidth="1" style="129" min="24" max="25"/>
    <col width="11.42578125" customWidth="1" style="129" min="26" max="26"/>
    <col width="10.85546875" customWidth="1" style="129" min="27" max="27"/>
    <col width="9.140625" customWidth="1" style="129" min="28" max="35"/>
    <col width="10.7109375" customWidth="1" style="129" min="36" max="37"/>
    <col width="9.140625" customWidth="1" style="129" min="38" max="16384"/>
  </cols>
  <sheetData>
    <row r="1" ht="15" customHeight="1" s="129">
      <c r="C1" s="6" t="inlineStr">
        <is>
          <t xml:space="preserve"> Monthly View</t>
        </is>
      </c>
      <c r="G1" s="3" t="n"/>
      <c r="H1" s="3" t="n"/>
      <c r="I1" s="3" t="n"/>
      <c r="J1" s="13" t="n"/>
      <c r="K1" s="1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</row>
    <row r="2" ht="15.75" customHeight="1" s="129">
      <c r="E2" s="170" t="inlineStr">
        <is>
          <t>Order Summary  [Month View]</t>
        </is>
      </c>
      <c r="F2" s="171" t="n"/>
      <c r="G2" s="171" t="n"/>
      <c r="H2" s="172" t="n"/>
      <c r="I2" s="186" t="n"/>
      <c r="J2" s="187" t="inlineStr">
        <is>
          <t>Calix</t>
        </is>
      </c>
      <c r="K2" s="171" t="n"/>
      <c r="L2" s="171" t="n"/>
      <c r="M2" s="171" t="n"/>
      <c r="N2" s="171" t="n"/>
      <c r="O2" s="171" t="n"/>
      <c r="P2" s="171" t="n"/>
      <c r="Q2" s="171" t="n"/>
      <c r="R2" s="171" t="n"/>
      <c r="S2" s="172" t="n"/>
      <c r="T2" s="189" t="inlineStr">
        <is>
          <t>Adtran</t>
        </is>
      </c>
      <c r="U2" s="171" t="n"/>
      <c r="V2" s="171" t="n"/>
      <c r="W2" s="171" t="n"/>
      <c r="X2" s="171" t="n"/>
      <c r="Y2" s="171" t="n"/>
      <c r="Z2" s="171" t="n"/>
      <c r="AA2" s="171" t="n"/>
      <c r="AB2" s="171" t="n"/>
      <c r="AC2" s="172" t="n"/>
      <c r="AD2" s="190" t="inlineStr">
        <is>
          <t>Tellabs</t>
        </is>
      </c>
      <c r="AE2" s="171" t="n"/>
      <c r="AF2" s="171" t="n"/>
      <c r="AG2" s="171" t="n"/>
      <c r="AH2" s="171" t="n"/>
      <c r="AI2" s="171" t="n"/>
      <c r="AJ2" s="171" t="n"/>
      <c r="AK2" s="171" t="n"/>
      <c r="AL2" s="171" t="n"/>
      <c r="AM2" s="172" t="n"/>
      <c r="AN2" s="3" t="n"/>
    </row>
    <row r="3" ht="29.45" customFormat="1" customHeight="1" s="130" thickBot="1">
      <c r="E3" s="191" t="inlineStr">
        <is>
          <t>Month</t>
        </is>
      </c>
      <c r="F3" s="192" t="inlineStr">
        <is>
          <t>Total SO#</t>
        </is>
      </c>
      <c r="G3" s="193" t="inlineStr">
        <is>
          <t>Success #</t>
        </is>
      </c>
      <c r="H3" s="193" t="inlineStr">
        <is>
          <t>Success %</t>
        </is>
      </c>
      <c r="I3" s="106" t="inlineStr">
        <is>
          <t>Success % 
(w/o DE+ CE)</t>
        </is>
      </c>
      <c r="J3" s="194" t="inlineStr">
        <is>
          <t>Total 
SO #</t>
        </is>
      </c>
      <c r="K3" s="193" t="inlineStr">
        <is>
          <t>Success    #</t>
        </is>
      </c>
      <c r="L3" s="195" t="inlineStr">
        <is>
          <t>Success %</t>
        </is>
      </c>
      <c r="M3" s="106" t="inlineStr">
        <is>
          <t>Success % 
(w/o DE+ CE)</t>
        </is>
      </c>
      <c r="N3" s="195" t="inlineStr">
        <is>
          <t>DataError #</t>
        </is>
      </c>
      <c r="O3" s="195" t="inlineStr">
        <is>
          <t>DataError %</t>
        </is>
      </c>
      <c r="P3" s="195" t="inlineStr">
        <is>
          <t>CommError #</t>
        </is>
      </c>
      <c r="Q3" s="195" t="inlineStr">
        <is>
          <t>CommError %</t>
        </is>
      </c>
      <c r="R3" s="195" t="inlineStr">
        <is>
          <t>Failure #</t>
        </is>
      </c>
      <c r="S3" s="195" t="inlineStr">
        <is>
          <t>Failure %</t>
        </is>
      </c>
      <c r="T3" s="194" t="inlineStr">
        <is>
          <t>Total 
SO #</t>
        </is>
      </c>
      <c r="U3" s="193" t="inlineStr">
        <is>
          <t>Success    #</t>
        </is>
      </c>
      <c r="V3" s="195" t="inlineStr">
        <is>
          <t>Success %</t>
        </is>
      </c>
      <c r="W3" s="106" t="inlineStr">
        <is>
          <t>Success % 
(w/o DE+ CE)</t>
        </is>
      </c>
      <c r="X3" s="195" t="inlineStr">
        <is>
          <t>DataError #</t>
        </is>
      </c>
      <c r="Y3" s="195" t="inlineStr">
        <is>
          <t>DataError %</t>
        </is>
      </c>
      <c r="Z3" s="195" t="inlineStr">
        <is>
          <t>CommError #</t>
        </is>
      </c>
      <c r="AA3" s="195" t="inlineStr">
        <is>
          <t>CommError %</t>
        </is>
      </c>
      <c r="AB3" s="195" t="inlineStr">
        <is>
          <t>Failure #</t>
        </is>
      </c>
      <c r="AC3" s="195" t="inlineStr">
        <is>
          <t>Failure %</t>
        </is>
      </c>
      <c r="AD3" s="194" t="inlineStr">
        <is>
          <t>Total 
SO #</t>
        </is>
      </c>
      <c r="AE3" s="193" t="inlineStr">
        <is>
          <t>Success    #</t>
        </is>
      </c>
      <c r="AF3" s="195" t="inlineStr">
        <is>
          <t>Success %</t>
        </is>
      </c>
      <c r="AG3" s="106" t="inlineStr">
        <is>
          <t>Success % 
(w/o DE+ CE)</t>
        </is>
      </c>
      <c r="AH3" s="195" t="inlineStr">
        <is>
          <t>DataError #</t>
        </is>
      </c>
      <c r="AI3" s="195" t="inlineStr">
        <is>
          <t>DataError %</t>
        </is>
      </c>
      <c r="AJ3" s="195" t="inlineStr">
        <is>
          <t>CommError #</t>
        </is>
      </c>
      <c r="AK3" s="195" t="inlineStr">
        <is>
          <t>CommError %</t>
        </is>
      </c>
      <c r="AL3" s="195" t="inlineStr">
        <is>
          <t>Failure #</t>
        </is>
      </c>
      <c r="AM3" s="195" t="inlineStr">
        <is>
          <t>Failure %</t>
        </is>
      </c>
      <c r="AN3" s="3" t="n"/>
    </row>
    <row r="4" ht="15" customFormat="1" customHeight="1" s="130" thickBot="1">
      <c r="E4" s="108" t="inlineStr">
        <is>
          <t>JUL/22</t>
        </is>
      </c>
      <c r="F4" s="132" t="n">
        <v>1530</v>
      </c>
      <c r="G4" s="109" t="n">
        <v>542</v>
      </c>
      <c r="H4" s="110" t="n">
        <v>0.3542483660130719</v>
      </c>
      <c r="I4" s="111" t="n">
        <v>0.9963235294117647</v>
      </c>
      <c r="J4" s="112" t="n">
        <v>946</v>
      </c>
      <c r="K4" s="109" t="n">
        <v>384</v>
      </c>
      <c r="L4" s="113" t="n">
        <v>0.4059196617336152</v>
      </c>
      <c r="M4" s="114" t="n">
        <v>0.9974025974025974</v>
      </c>
      <c r="N4" s="109" t="n">
        <v>238</v>
      </c>
      <c r="O4" s="113" t="n">
        <v>0.251585623678647</v>
      </c>
      <c r="P4" s="109" t="n">
        <v>323</v>
      </c>
      <c r="Q4" s="113" t="n">
        <v>0.3414376321353065</v>
      </c>
      <c r="R4" s="109" t="n">
        <v>1</v>
      </c>
      <c r="S4" s="113" t="n">
        <v>0.00105708245243129</v>
      </c>
      <c r="T4" s="112" t="n">
        <v>364</v>
      </c>
      <c r="U4" s="109" t="n">
        <v>78</v>
      </c>
      <c r="V4" s="113" t="n">
        <v>0.2142857142857143</v>
      </c>
      <c r="W4" s="114" t="n">
        <v>1</v>
      </c>
      <c r="X4" s="109" t="n">
        <v>155</v>
      </c>
      <c r="Y4" s="113" t="n">
        <v>0.4258241758241758</v>
      </c>
      <c r="Z4" s="109" t="n">
        <v>131</v>
      </c>
      <c r="AA4" s="113" t="n">
        <v>0.3598901098901099</v>
      </c>
      <c r="AB4" s="109" t="n">
        <v>0</v>
      </c>
      <c r="AC4" s="113" t="n">
        <v>0</v>
      </c>
      <c r="AD4" s="115" t="n">
        <v>220</v>
      </c>
      <c r="AE4" s="116" t="n">
        <v>80</v>
      </c>
      <c r="AF4" s="113" t="n">
        <v>0.3636363636363636</v>
      </c>
      <c r="AG4" s="114" t="n">
        <v>0.9876543209876543</v>
      </c>
      <c r="AH4" s="116" t="n">
        <v>75</v>
      </c>
      <c r="AI4" s="113" t="n">
        <v>0.3409090909090909</v>
      </c>
      <c r="AJ4" s="116" t="n">
        <v>64</v>
      </c>
      <c r="AK4" s="113" t="n">
        <v>0.2909090909090909</v>
      </c>
      <c r="AL4" s="116" t="n">
        <v>1</v>
      </c>
      <c r="AM4" s="117" t="n">
        <v>0.004545454545454545</v>
      </c>
      <c r="AN4" s="107" t="n"/>
    </row>
    <row r="5" ht="15" customHeight="1" s="129" thickBot="1">
      <c r="C5" s="130" t="n"/>
      <c r="D5" s="130" t="n"/>
      <c r="E5" s="108" t="inlineStr">
        <is>
          <t>AUG/22</t>
        </is>
      </c>
      <c r="F5" s="132" t="n">
        <v>1501</v>
      </c>
      <c r="G5" s="109" t="n">
        <v>570</v>
      </c>
      <c r="H5" s="110" t="n">
        <v>0.379746835443038</v>
      </c>
      <c r="I5" s="111" t="n">
        <v>0.9965034965034965</v>
      </c>
      <c r="J5" s="112" t="n">
        <v>955</v>
      </c>
      <c r="K5" s="109" t="n">
        <v>413</v>
      </c>
      <c r="L5" s="113" t="n">
        <v>0.4324607329842932</v>
      </c>
      <c r="M5" s="114" t="n">
        <v>0.9975845410628019</v>
      </c>
      <c r="N5" s="109" t="n">
        <v>111</v>
      </c>
      <c r="O5" s="113" t="n">
        <v>0.1162303664921466</v>
      </c>
      <c r="P5" s="109" t="n">
        <v>430</v>
      </c>
      <c r="Q5" s="113" t="n">
        <v>0.450261780104712</v>
      </c>
      <c r="R5" s="109" t="n">
        <v>1</v>
      </c>
      <c r="S5" s="113" t="n">
        <v>0.001047120418848168</v>
      </c>
      <c r="T5" s="112" t="n">
        <v>338</v>
      </c>
      <c r="U5" s="109" t="n">
        <v>91</v>
      </c>
      <c r="V5" s="113" t="n">
        <v>0.2692307692307692</v>
      </c>
      <c r="W5" s="114" t="n">
        <v>1</v>
      </c>
      <c r="X5" s="109" t="n">
        <v>162</v>
      </c>
      <c r="Y5" s="113" t="n">
        <v>0.4792899408284024</v>
      </c>
      <c r="Z5" s="109" t="n">
        <v>85</v>
      </c>
      <c r="AA5" s="113" t="n">
        <v>0.2514792899408284</v>
      </c>
      <c r="AB5" s="109" t="n">
        <v>0</v>
      </c>
      <c r="AC5" s="113" t="n">
        <v>0</v>
      </c>
      <c r="AD5" s="115" t="n">
        <v>208</v>
      </c>
      <c r="AE5" s="116" t="n">
        <v>66</v>
      </c>
      <c r="AF5" s="113" t="n">
        <v>0.3173076923076923</v>
      </c>
      <c r="AG5" s="114" t="n">
        <v>0.9850746268656716</v>
      </c>
      <c r="AH5" s="116" t="n">
        <v>54</v>
      </c>
      <c r="AI5" s="113" t="n">
        <v>0.2596153846153846</v>
      </c>
      <c r="AJ5" s="116" t="n">
        <v>87</v>
      </c>
      <c r="AK5" s="113" t="n">
        <v>0.4182692307692308</v>
      </c>
      <c r="AL5" s="116" t="n">
        <v>1</v>
      </c>
      <c r="AM5" s="117" t="n">
        <v>0.004807692307692308</v>
      </c>
      <c r="AN5" s="107" t="n"/>
      <c r="AO5" s="130" t="n"/>
      <c r="AP5" s="130" t="n"/>
      <c r="AQ5" s="130" t="n"/>
    </row>
    <row r="6" ht="15" customHeight="1" s="129" thickBot="1">
      <c r="C6" s="130" t="n"/>
      <c r="D6" s="130" t="n"/>
      <c r="E6" s="108" t="inlineStr">
        <is>
          <t>SEP/22</t>
        </is>
      </c>
      <c r="F6" s="132" t="n">
        <v>1658</v>
      </c>
      <c r="G6" s="109" t="n">
        <v>491</v>
      </c>
      <c r="H6" s="110" t="n">
        <v>0.2961399276236429</v>
      </c>
      <c r="I6" s="111" t="n">
        <v>0.9939271255060729</v>
      </c>
      <c r="J6" s="112" t="n">
        <v>1093</v>
      </c>
      <c r="K6" s="109" t="n">
        <v>343</v>
      </c>
      <c r="L6" s="113" t="n">
        <v>0.3138151875571821</v>
      </c>
      <c r="M6" s="114" t="n">
        <v>0.9942028985507246</v>
      </c>
      <c r="N6" s="109" t="n">
        <v>355</v>
      </c>
      <c r="O6" s="113" t="n">
        <v>0.3247941445562672</v>
      </c>
      <c r="P6" s="109" t="n">
        <v>393</v>
      </c>
      <c r="Q6" s="113" t="n">
        <v>0.3595608417200366</v>
      </c>
      <c r="R6" s="109" t="n">
        <v>2</v>
      </c>
      <c r="S6" s="113" t="n">
        <v>0.001829826166514181</v>
      </c>
      <c r="T6" s="112" t="n">
        <v>352</v>
      </c>
      <c r="U6" s="109" t="n">
        <v>96</v>
      </c>
      <c r="V6" s="113" t="n">
        <v>0.2727272727272727</v>
      </c>
      <c r="W6" s="114" t="n">
        <v>0.9896907216494846</v>
      </c>
      <c r="X6" s="109" t="n">
        <v>99</v>
      </c>
      <c r="Y6" s="113" t="n">
        <v>0.28125</v>
      </c>
      <c r="Z6" s="109" t="n">
        <v>156</v>
      </c>
      <c r="AA6" s="113" t="n">
        <v>0.4431818181818182</v>
      </c>
      <c r="AB6" s="109" t="n">
        <v>1</v>
      </c>
      <c r="AC6" s="113" t="n">
        <v>0.002840909090909091</v>
      </c>
      <c r="AD6" s="115" t="n">
        <v>213</v>
      </c>
      <c r="AE6" s="116" t="n">
        <v>52</v>
      </c>
      <c r="AF6" s="113" t="n">
        <v>0.244131455399061</v>
      </c>
      <c r="AG6" s="114" t="n">
        <v>1</v>
      </c>
      <c r="AH6" s="116" t="n">
        <v>83</v>
      </c>
      <c r="AI6" s="113" t="n">
        <v>0.3896713615023474</v>
      </c>
      <c r="AJ6" s="116" t="n">
        <v>78</v>
      </c>
      <c r="AK6" s="113" t="n">
        <v>0.3661971830985916</v>
      </c>
      <c r="AL6" s="116" t="n">
        <v>0</v>
      </c>
      <c r="AM6" s="117" t="n">
        <v>0</v>
      </c>
      <c r="AN6" s="107" t="n"/>
      <c r="AO6" s="130" t="n"/>
      <c r="AP6" s="130" t="n"/>
      <c r="AQ6" s="130" t="n"/>
    </row>
    <row r="7" ht="15" customHeight="1" s="129" thickBot="1">
      <c r="C7" s="130" t="n"/>
      <c r="D7" s="130" t="n"/>
      <c r="E7" s="108" t="inlineStr">
        <is>
          <t>OCT/22</t>
        </is>
      </c>
      <c r="F7" s="132" t="n">
        <v>9387</v>
      </c>
      <c r="G7" s="109" t="n">
        <v>1190</v>
      </c>
      <c r="H7" s="110" t="n">
        <v>0.1267710663683818</v>
      </c>
      <c r="I7" s="111" t="n">
        <v>0.9924937447873228</v>
      </c>
      <c r="J7" s="112" t="n">
        <v>7286</v>
      </c>
      <c r="K7" s="109" t="n">
        <v>860</v>
      </c>
      <c r="L7" s="113" t="n">
        <v>0.1180345868789459</v>
      </c>
      <c r="M7" s="114" t="n">
        <v>0.9976798143851509</v>
      </c>
      <c r="N7" s="109" t="n">
        <v>5803</v>
      </c>
      <c r="O7" s="113" t="n">
        <v>0.7964589623936317</v>
      </c>
      <c r="P7" s="109" t="n">
        <v>621</v>
      </c>
      <c r="Q7" s="113" t="n">
        <v>0.08523195168816909</v>
      </c>
      <c r="R7" s="109" t="n">
        <v>2</v>
      </c>
      <c r="S7" s="113" t="n">
        <v>0.0002744990392533626</v>
      </c>
      <c r="T7" s="112" t="n">
        <v>1709</v>
      </c>
      <c r="U7" s="109" t="n">
        <v>177</v>
      </c>
      <c r="V7" s="113" t="n">
        <v>0.1035693387946167</v>
      </c>
      <c r="W7" s="114" t="n">
        <v>0.9833333333333333</v>
      </c>
      <c r="X7" s="109" t="n">
        <v>1140</v>
      </c>
      <c r="Y7" s="113" t="n">
        <v>0.6670567583382094</v>
      </c>
      <c r="Z7" s="109" t="n">
        <v>389</v>
      </c>
      <c r="AA7" s="113" t="n">
        <v>0.2276184903452311</v>
      </c>
      <c r="AB7" s="109" t="n">
        <v>3</v>
      </c>
      <c r="AC7" s="113" t="n">
        <v>0.001755412521942656</v>
      </c>
      <c r="AD7" s="115" t="n">
        <v>392</v>
      </c>
      <c r="AE7" s="116" t="n">
        <v>153</v>
      </c>
      <c r="AF7" s="113" t="n">
        <v>0.3903061224489796</v>
      </c>
      <c r="AG7" s="114" t="n">
        <v>0.9745222929936306</v>
      </c>
      <c r="AH7" s="116" t="n">
        <v>143</v>
      </c>
      <c r="AI7" s="113" t="n">
        <v>0.3647959183673469</v>
      </c>
      <c r="AJ7" s="116" t="n">
        <v>92</v>
      </c>
      <c r="AK7" s="113" t="n">
        <v>0.2346938775510204</v>
      </c>
      <c r="AL7" s="116" t="n">
        <v>4</v>
      </c>
      <c r="AM7" s="117" t="n">
        <v>0.01020408163265306</v>
      </c>
      <c r="AN7" s="107" t="n"/>
      <c r="AO7" s="130" t="n"/>
      <c r="AP7" s="130" t="n"/>
      <c r="AQ7" s="130" t="n"/>
    </row>
    <row r="8" ht="15" customHeight="1" s="129" thickBot="1">
      <c r="C8" s="130" t="n"/>
      <c r="D8" s="130" t="n"/>
      <c r="E8" s="108" t="inlineStr">
        <is>
          <t>NOV/22</t>
        </is>
      </c>
      <c r="F8" s="196" t="n">
        <v>4701</v>
      </c>
      <c r="G8" s="109" t="n">
        <v>967</v>
      </c>
      <c r="H8" s="110" t="n">
        <v>0.2057009146990002</v>
      </c>
      <c r="I8" s="111" t="n">
        <v>0.9897645854657113</v>
      </c>
      <c r="J8" s="112" t="n">
        <v>3300</v>
      </c>
      <c r="K8" s="109" t="n">
        <v>745</v>
      </c>
      <c r="L8" s="113" t="n">
        <v>0.2257575757575758</v>
      </c>
      <c r="M8" s="114" t="n">
        <v>0.9920106524633822</v>
      </c>
      <c r="N8" s="109" t="n">
        <v>1726</v>
      </c>
      <c r="O8" s="113" t="n">
        <v>0.5230303030303031</v>
      </c>
      <c r="P8" s="109" t="n">
        <v>823</v>
      </c>
      <c r="Q8" s="113" t="n">
        <v>0.2493939393939394</v>
      </c>
      <c r="R8" s="109" t="n">
        <v>6</v>
      </c>
      <c r="S8" s="113" t="n">
        <v>0.001818181818181818</v>
      </c>
      <c r="T8" s="112" t="n">
        <v>1184</v>
      </c>
      <c r="U8" s="109" t="n">
        <v>120</v>
      </c>
      <c r="V8" s="113" t="n">
        <v>0.1013513513513514</v>
      </c>
      <c r="W8" s="114" t="n">
        <v>1</v>
      </c>
      <c r="X8" s="109" t="n">
        <v>647</v>
      </c>
      <c r="Y8" s="113" t="n">
        <v>0.5464527027027027</v>
      </c>
      <c r="Z8" s="109" t="n">
        <v>417</v>
      </c>
      <c r="AA8" s="113" t="n">
        <v>0.3521959459459459</v>
      </c>
      <c r="AB8" s="109" t="n">
        <v>0</v>
      </c>
      <c r="AC8" s="113" t="n">
        <v>0</v>
      </c>
      <c r="AD8" s="115" t="n">
        <v>217</v>
      </c>
      <c r="AE8" s="116" t="n">
        <v>102</v>
      </c>
      <c r="AF8" s="113" t="n">
        <v>0.4700460829493088</v>
      </c>
      <c r="AG8" s="114" t="n">
        <v>0.9622641509433962</v>
      </c>
      <c r="AH8" s="116" t="n">
        <v>75</v>
      </c>
      <c r="AI8" s="113" t="n">
        <v>0.3456221198156682</v>
      </c>
      <c r="AJ8" s="116" t="n">
        <v>36</v>
      </c>
      <c r="AK8" s="113" t="n">
        <v>0.1658986175115207</v>
      </c>
      <c r="AL8" s="116" t="n">
        <v>4</v>
      </c>
      <c r="AM8" s="117" t="n">
        <v>0.0184331797235023</v>
      </c>
      <c r="AN8" s="107" t="n"/>
      <c r="AO8" s="130" t="n"/>
      <c r="AP8" s="130" t="n"/>
      <c r="AQ8" s="130" t="n"/>
    </row>
    <row r="9" ht="15" customHeight="1" s="129" thickBot="1">
      <c r="C9" s="130" t="n"/>
      <c r="D9" s="130" t="n"/>
      <c r="E9" s="108" t="inlineStr">
        <is>
          <t>DEC/22</t>
        </is>
      </c>
      <c r="F9" s="196" t="n">
        <v>3623</v>
      </c>
      <c r="G9" s="109" t="n">
        <v>554</v>
      </c>
      <c r="H9" s="110" t="n">
        <v>0.1529119514214739</v>
      </c>
      <c r="I9" s="111" t="n">
        <v>0.9805309734513274</v>
      </c>
      <c r="J9" s="112" t="n">
        <v>2321</v>
      </c>
      <c r="K9" s="109" t="n">
        <v>378</v>
      </c>
      <c r="L9" s="113" t="n">
        <v>0.1628608358466178</v>
      </c>
      <c r="M9" s="114" t="n">
        <v>0.9869451697127938</v>
      </c>
      <c r="N9" s="109" t="n">
        <v>1115</v>
      </c>
      <c r="O9" s="113" t="n">
        <v>0.4803963808703145</v>
      </c>
      <c r="P9" s="109" t="n">
        <v>823</v>
      </c>
      <c r="Q9" s="113" t="n">
        <v>0.3545885394226627</v>
      </c>
      <c r="R9" s="109" t="n">
        <v>5</v>
      </c>
      <c r="S9" s="113" t="n">
        <v>0.002154243860404998</v>
      </c>
      <c r="T9" s="112" t="n">
        <v>962</v>
      </c>
      <c r="U9" s="109" t="n">
        <v>98</v>
      </c>
      <c r="V9" s="113" t="n">
        <v>0.1018711018711019</v>
      </c>
      <c r="W9" s="114" t="n">
        <v>1</v>
      </c>
      <c r="X9" s="109" t="n">
        <v>410</v>
      </c>
      <c r="Y9" s="113" t="n">
        <v>0.4261954261954262</v>
      </c>
      <c r="Z9" s="109" t="n">
        <v>454</v>
      </c>
      <c r="AA9" s="113" t="n">
        <v>0.471933471933472</v>
      </c>
      <c r="AB9" s="109" t="n">
        <v>0</v>
      </c>
      <c r="AC9" s="113" t="n">
        <v>0</v>
      </c>
      <c r="AD9" s="115" t="n">
        <v>340</v>
      </c>
      <c r="AE9" s="116" t="n">
        <v>78</v>
      </c>
      <c r="AF9" s="113" t="n">
        <v>0.2294117647058823</v>
      </c>
      <c r="AG9" s="114" t="n">
        <v>0.9285714285714286</v>
      </c>
      <c r="AH9" s="116" t="n">
        <v>163</v>
      </c>
      <c r="AI9" s="113" t="n">
        <v>0.4794117647058824</v>
      </c>
      <c r="AJ9" s="116" t="n">
        <v>93</v>
      </c>
      <c r="AK9" s="113" t="n">
        <v>0.2735294117647059</v>
      </c>
      <c r="AL9" s="116" t="n">
        <v>6</v>
      </c>
      <c r="AM9" s="117" t="n">
        <v>0.01764705882352941</v>
      </c>
      <c r="AN9" s="107" t="n"/>
      <c r="AO9" s="130" t="n"/>
      <c r="AP9" s="130" t="n"/>
      <c r="AQ9" s="130" t="n"/>
    </row>
    <row r="10" ht="15" customHeight="1" s="129" thickBot="1">
      <c r="C10" s="130" t="n"/>
      <c r="D10" s="130" t="n"/>
      <c r="E10" s="108" t="inlineStr">
        <is>
          <t>JAN/23</t>
        </is>
      </c>
      <c r="F10" s="196" t="n">
        <v>2852</v>
      </c>
      <c r="G10" s="109" t="n">
        <v>637</v>
      </c>
      <c r="H10" s="110" t="n">
        <v>0.2233520336605891</v>
      </c>
      <c r="I10" s="111" t="n">
        <v>0.9937597503900156</v>
      </c>
      <c r="J10" s="112" t="n">
        <v>1861</v>
      </c>
      <c r="K10" s="109" t="n">
        <v>453</v>
      </c>
      <c r="L10" s="113" t="n">
        <v>0.2434175174637292</v>
      </c>
      <c r="M10" s="114" t="n">
        <v>0.9956043956043956</v>
      </c>
      <c r="N10" s="109" t="n">
        <v>689</v>
      </c>
      <c r="O10" s="113" t="n">
        <v>0.3702310585706609</v>
      </c>
      <c r="P10" s="109" t="n">
        <v>717</v>
      </c>
      <c r="Q10" s="113" t="n">
        <v>0.3852767329392799</v>
      </c>
      <c r="R10" s="109" t="n">
        <v>2</v>
      </c>
      <c r="S10" s="113" t="n">
        <v>0.00107469102632993</v>
      </c>
      <c r="T10" s="112" t="n">
        <v>639</v>
      </c>
      <c r="U10" s="109" t="n">
        <v>77</v>
      </c>
      <c r="V10" s="113" t="n">
        <v>0.1205007824726135</v>
      </c>
      <c r="W10" s="114" t="n">
        <v>0.9871794871794872</v>
      </c>
      <c r="X10" s="109" t="n">
        <v>253</v>
      </c>
      <c r="Y10" s="113" t="n">
        <v>0.3959311424100156</v>
      </c>
      <c r="Z10" s="109" t="n">
        <v>308</v>
      </c>
      <c r="AA10" s="113" t="n">
        <v>0.4820031298904539</v>
      </c>
      <c r="AB10" s="109" t="n">
        <v>1</v>
      </c>
      <c r="AC10" s="113" t="n">
        <v>0.001564945226917058</v>
      </c>
      <c r="AD10" s="115" t="n">
        <v>352</v>
      </c>
      <c r="AE10" s="116" t="n">
        <v>107</v>
      </c>
      <c r="AF10" s="113" t="n">
        <v>0.3039772727272727</v>
      </c>
      <c r="AG10" s="114" t="n">
        <v>0.9907407407407407</v>
      </c>
      <c r="AH10" s="116" t="n">
        <v>170</v>
      </c>
      <c r="AI10" s="113" t="n">
        <v>0.4829545454545455</v>
      </c>
      <c r="AJ10" s="116" t="n">
        <v>74</v>
      </c>
      <c r="AK10" s="113" t="n">
        <v>0.2102272727272727</v>
      </c>
      <c r="AL10" s="116" t="n">
        <v>1</v>
      </c>
      <c r="AM10" s="117" t="n">
        <v>0.002840909090909091</v>
      </c>
      <c r="AN10" s="107" t="n"/>
      <c r="AO10" s="130" t="n"/>
      <c r="AP10" s="130" t="n"/>
      <c r="AQ10" s="130" t="n"/>
    </row>
    <row r="11" ht="15" customHeight="1" s="129" thickBot="1">
      <c r="C11" s="130" t="n"/>
      <c r="D11" s="130" t="n"/>
      <c r="E11" s="108" t="inlineStr">
        <is>
          <t>FEB/23</t>
        </is>
      </c>
      <c r="F11" s="196" t="n">
        <v>2572</v>
      </c>
      <c r="G11" s="109" t="n">
        <v>486</v>
      </c>
      <c r="H11" s="110" t="n">
        <v>0.1889580093312597</v>
      </c>
      <c r="I11" s="111" t="n">
        <v>0.9623762376237623</v>
      </c>
      <c r="J11" s="112" t="n">
        <v>1530</v>
      </c>
      <c r="K11" s="109" t="n">
        <v>342</v>
      </c>
      <c r="L11" s="113" t="n">
        <v>0.2235294117647059</v>
      </c>
      <c r="M11" s="114" t="n">
        <v>0.9970845481049563</v>
      </c>
      <c r="N11" s="109" t="n">
        <v>541</v>
      </c>
      <c r="O11" s="113" t="n">
        <v>0.3535947712418301</v>
      </c>
      <c r="P11" s="109" t="n">
        <v>646</v>
      </c>
      <c r="Q11" s="113" t="n">
        <v>0.4222222222222222</v>
      </c>
      <c r="R11" s="109" t="n">
        <v>1</v>
      </c>
      <c r="S11" s="113" t="n">
        <v>0.00065359477124183</v>
      </c>
      <c r="T11" s="112" t="n">
        <v>751</v>
      </c>
      <c r="U11" s="109" t="n">
        <v>65</v>
      </c>
      <c r="V11" s="113" t="n">
        <v>0.08655126498002663</v>
      </c>
      <c r="W11" s="114" t="n">
        <v>0.9701492537313433</v>
      </c>
      <c r="X11" s="109" t="n">
        <v>391</v>
      </c>
      <c r="Y11" s="113" t="n">
        <v>0.5206391478029294</v>
      </c>
      <c r="Z11" s="109" t="n">
        <v>293</v>
      </c>
      <c r="AA11" s="113" t="n">
        <v>0.3901464713715047</v>
      </c>
      <c r="AB11" s="109" t="n">
        <v>2</v>
      </c>
      <c r="AC11" s="113" t="n">
        <v>0.002663115845539281</v>
      </c>
      <c r="AD11" s="115" t="n">
        <v>291</v>
      </c>
      <c r="AE11" s="116" t="n">
        <v>79</v>
      </c>
      <c r="AF11" s="113" t="n">
        <v>0.2714776632302405</v>
      </c>
      <c r="AG11" s="114" t="n">
        <v>0.8315789473684211</v>
      </c>
      <c r="AH11" s="116" t="n">
        <v>120</v>
      </c>
      <c r="AI11" s="113" t="n">
        <v>0.4123711340206185</v>
      </c>
      <c r="AJ11" s="116" t="n">
        <v>76</v>
      </c>
      <c r="AK11" s="113" t="n">
        <v>0.2611683848797251</v>
      </c>
      <c r="AL11" s="116" t="n">
        <v>16</v>
      </c>
      <c r="AM11" s="117" t="n">
        <v>0.05498281786941581</v>
      </c>
      <c r="AN11" s="107" t="n"/>
      <c r="AO11" s="130" t="n"/>
      <c r="AP11" s="130" t="n"/>
      <c r="AQ11" s="130" t="n"/>
    </row>
    <row r="12" ht="16.5" customHeight="1" s="129" thickBot="1">
      <c r="E12" s="64" t="n"/>
      <c r="F12" s="65" t="n"/>
      <c r="G12" s="66" t="n"/>
      <c r="H12" s="67" t="n"/>
      <c r="I12" s="67" t="n"/>
      <c r="J12" s="66" t="n"/>
      <c r="K12" s="66" t="n"/>
      <c r="L12" s="68" t="n"/>
      <c r="M12" s="68" t="n"/>
      <c r="N12" s="66" t="n"/>
      <c r="O12" s="68" t="n"/>
      <c r="P12" s="66" t="n"/>
      <c r="Q12" s="68" t="n"/>
      <c r="R12" s="66" t="n"/>
      <c r="S12" s="68" t="n"/>
      <c r="T12" s="66" t="n"/>
      <c r="U12" s="66" t="n"/>
      <c r="V12" s="68" t="n"/>
      <c r="W12" s="68" t="n"/>
      <c r="X12" s="66" t="n"/>
      <c r="Y12" s="68" t="n"/>
      <c r="Z12" s="66" t="n"/>
      <c r="AA12" s="68" t="n"/>
      <c r="AB12" s="66" t="n"/>
      <c r="AC12" s="68" t="n"/>
      <c r="AD12" s="65" t="n"/>
      <c r="AE12" s="65" t="n"/>
      <c r="AF12" s="68" t="n"/>
      <c r="AG12" s="68" t="n"/>
      <c r="AH12" s="65" t="n"/>
      <c r="AI12" s="68" t="n"/>
      <c r="AJ12" s="65" t="n"/>
      <c r="AK12" s="68" t="n"/>
      <c r="AL12" s="65" t="n"/>
      <c r="AM12" s="69" t="n"/>
      <c r="AN12" s="3" t="n"/>
    </row>
    <row r="13" ht="15" customHeight="1" s="129" thickBot="1">
      <c r="E13" s="92" t="inlineStr">
        <is>
          <t>Total</t>
        </is>
      </c>
      <c r="F13" s="197">
        <f>SUM(F4:F11)</f>
        <v/>
      </c>
      <c r="G13" s="198">
        <f>SUM(G4:G11)</f>
        <v/>
      </c>
      <c r="H13" s="199">
        <f>(G13/F13)</f>
        <v/>
      </c>
      <c r="I13" s="199">
        <f>(G13/(F13-N13-P13-X13-Z13-AH13-AJ13))</f>
        <v/>
      </c>
      <c r="J13" s="198">
        <f>SUM(J4:J11)</f>
        <v/>
      </c>
      <c r="K13" s="198">
        <f>SUM(K4:K11)</f>
        <v/>
      </c>
      <c r="L13" s="200">
        <f>(K13/J13)</f>
        <v/>
      </c>
      <c r="M13" s="200">
        <f>(K13/(J13-N13-P13))</f>
        <v/>
      </c>
      <c r="N13" s="198">
        <f>SUM(N4:N11)</f>
        <v/>
      </c>
      <c r="O13" s="200">
        <f>(N13/J13)</f>
        <v/>
      </c>
      <c r="P13" s="198">
        <f>SUM(P4:P11)</f>
        <v/>
      </c>
      <c r="Q13" s="200">
        <f>(P13/J13)</f>
        <v/>
      </c>
      <c r="R13" s="198">
        <f>SUM(R4:R11)</f>
        <v/>
      </c>
      <c r="S13" s="200">
        <f>(R13/J13)</f>
        <v/>
      </c>
      <c r="T13" s="198">
        <f>SUM(T4:T11)</f>
        <v/>
      </c>
      <c r="U13" s="198">
        <f>SUM(U4:U11)</f>
        <v/>
      </c>
      <c r="V13" s="201">
        <f>(U13/T13)</f>
        <v/>
      </c>
      <c r="W13" s="201">
        <f>IFERROR(U13/(T13-X13-Z13),"0%")</f>
        <v/>
      </c>
      <c r="X13" s="198">
        <f>SUM(X4:X11)</f>
        <v/>
      </c>
      <c r="Y13" s="201">
        <f>(X13/T13)</f>
        <v/>
      </c>
      <c r="Z13" s="198">
        <f>SUM(Z4:Z11)</f>
        <v/>
      </c>
      <c r="AA13" s="201">
        <f>(Z13/T13)</f>
        <v/>
      </c>
      <c r="AB13" s="198">
        <f>SUM(AB4:AB11)</f>
        <v/>
      </c>
      <c r="AC13" s="201">
        <f>(AB13/T13)</f>
        <v/>
      </c>
      <c r="AD13" s="197">
        <f>SUM(AD4:AD11)</f>
        <v/>
      </c>
      <c r="AE13" s="197">
        <f>SUM(AE4:AE11)</f>
        <v/>
      </c>
      <c r="AF13" s="202">
        <f>(AE13/AD13)</f>
        <v/>
      </c>
      <c r="AG13" s="202">
        <f>(AE13/(AD13-AH13-AJ13))</f>
        <v/>
      </c>
      <c r="AH13" s="197">
        <f>SUM(AH4:AH11)</f>
        <v/>
      </c>
      <c r="AI13" s="202">
        <f>(AH13/AD13)</f>
        <v/>
      </c>
      <c r="AJ13" s="197">
        <f>SUM(AJ4:AJ11)</f>
        <v/>
      </c>
      <c r="AK13" s="202">
        <f>(AJ13/AD13)</f>
        <v/>
      </c>
      <c r="AL13" s="197">
        <f>SUM(AL4:AL11)</f>
        <v/>
      </c>
      <c r="AM13" s="202">
        <f>(AL13/AD13)</f>
        <v/>
      </c>
      <c r="AN13" s="3" t="n"/>
    </row>
    <row r="14">
      <c r="D14" s="1" t="n"/>
      <c r="G14" s="3" t="n"/>
      <c r="H14" s="3" t="n"/>
      <c r="I14" s="3" t="n"/>
      <c r="J14" s="13" t="n"/>
      <c r="K14" s="1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</row>
    <row r="15">
      <c r="G15" s="3" t="n"/>
      <c r="H15" s="3" t="n"/>
      <c r="I15" s="3" t="n"/>
      <c r="J15" s="13" t="n"/>
      <c r="K15" s="1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</row>
    <row r="16" ht="15" customHeight="1" s="129">
      <c r="J16" s="13" t="n"/>
      <c r="K16" s="1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</row>
    <row r="17" ht="15" customHeight="1" s="129"/>
    <row r="18" ht="29.45" customFormat="1" customHeight="1" s="130"/>
    <row r="19" ht="15" customHeight="1" s="129"/>
    <row r="20" ht="15" customHeight="1" s="129"/>
    <row r="21" ht="15" customHeight="1" s="129"/>
    <row r="22" ht="15" customHeight="1" s="129"/>
    <row r="23" ht="15" customHeight="1" s="129"/>
    <row r="24">
      <c r="C24" s="3" t="n"/>
    </row>
    <row r="25">
      <c r="C25" s="40" t="n"/>
      <c r="G25" s="3" t="n"/>
      <c r="H25" s="3" t="n"/>
      <c r="I25" s="3" t="n"/>
      <c r="J25" s="13" t="n"/>
      <c r="K25" s="1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</row>
    <row r="26">
      <c r="G26" s="3" t="n"/>
      <c r="H26" s="14" t="n"/>
      <c r="I26" s="14" t="n"/>
      <c r="J26" s="13" t="n"/>
      <c r="K26" s="13" t="n"/>
      <c r="L26" s="3" t="n"/>
      <c r="M26" s="15" t="n"/>
      <c r="N26" s="96" t="n"/>
      <c r="O26" s="15" t="n"/>
      <c r="R26" s="3" t="n"/>
      <c r="S26" s="15" t="n"/>
      <c r="T26" s="3" t="n"/>
      <c r="U26" s="3" t="n"/>
      <c r="V26" s="15" t="n"/>
      <c r="W26" s="3" t="n"/>
      <c r="X26" s="3" t="n"/>
      <c r="Y26" s="15" t="n"/>
      <c r="Z26" s="15" t="n"/>
      <c r="AA26" s="3" t="n"/>
      <c r="AB26" s="3" t="n"/>
      <c r="AC26" s="3" t="n"/>
      <c r="AD26" s="15" t="n"/>
      <c r="AE26" s="15" t="n"/>
      <c r="AF26" s="15" t="n"/>
      <c r="AG26" s="3" t="n"/>
      <c r="AH26" s="3" t="n"/>
      <c r="AI26" s="15" t="n"/>
      <c r="AJ26" s="15" t="n"/>
      <c r="AK26" s="3" t="n"/>
      <c r="AL26" s="3" t="n"/>
      <c r="AM26" s="15" t="n"/>
      <c r="AN26" s="15" t="n"/>
      <c r="AO26" s="3" t="n"/>
      <c r="AP26" s="15" t="n"/>
      <c r="AQ26" s="3" t="n"/>
      <c r="AS26" s="2" t="n"/>
      <c r="AU26" s="2" t="n"/>
      <c r="AW26" s="2" t="n"/>
      <c r="AY26" s="2" t="n"/>
      <c r="AZ26" s="2" t="n"/>
    </row>
    <row r="27">
      <c r="G27" s="3" t="n"/>
      <c r="H27" s="3" t="n"/>
      <c r="I27" s="3" t="n"/>
      <c r="J27" s="13" t="n"/>
      <c r="K27" s="1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5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</row>
    <row r="28">
      <c r="G28" s="3" t="n"/>
      <c r="H28" s="3" t="n"/>
      <c r="I28" s="3" t="n"/>
      <c r="J28" s="13" t="n"/>
      <c r="K28" s="1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</row>
    <row r="29">
      <c r="G29" s="3" t="n"/>
      <c r="H29" s="3" t="n"/>
      <c r="I29" s="3" t="n"/>
      <c r="J29" s="13" t="n"/>
      <c r="K29" s="1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</row>
    <row r="30">
      <c r="G30" s="3" t="n"/>
      <c r="H30" s="3" t="n"/>
      <c r="I30" s="3" t="n"/>
      <c r="J30" s="13" t="n"/>
      <c r="K30" s="1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</row>
    <row r="31">
      <c r="G31" s="3" t="n"/>
      <c r="H31" s="3" t="n"/>
      <c r="I31" s="3" t="n"/>
      <c r="J31" s="13" t="n"/>
      <c r="K31" s="1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</row>
    <row r="32">
      <c r="G32" s="3" t="n"/>
      <c r="H32" s="3" t="n"/>
      <c r="I32" s="3" t="n"/>
      <c r="J32" s="13" t="n"/>
      <c r="K32" s="1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</row>
    <row r="33">
      <c r="G33" s="3" t="n"/>
      <c r="H33" s="3" t="n"/>
      <c r="I33" s="3" t="n"/>
      <c r="J33" s="13" t="n"/>
      <c r="K33" s="1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</row>
    <row r="34">
      <c r="G34" s="3" t="n"/>
      <c r="H34" s="3" t="n"/>
      <c r="I34" s="3" t="n"/>
      <c r="J34" s="13" t="n"/>
      <c r="K34" s="1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</row>
    <row r="35">
      <c r="G35" s="3" t="n"/>
      <c r="H35" s="3" t="n"/>
      <c r="I35" s="3" t="n"/>
      <c r="J35" s="13" t="n"/>
      <c r="K35" s="1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</row>
    <row r="36">
      <c r="G36" s="3" t="n"/>
      <c r="H36" s="3" t="n"/>
      <c r="I36" s="3" t="n"/>
      <c r="J36" s="13" t="n"/>
      <c r="K36" s="1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</row>
    <row r="37">
      <c r="G37" s="3" t="n"/>
      <c r="H37" s="3" t="n"/>
      <c r="I37" s="3" t="n"/>
      <c r="J37" s="13" t="n"/>
      <c r="K37" s="1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</row>
    <row r="38">
      <c r="G38" s="3" t="n"/>
      <c r="H38" s="3" t="n"/>
      <c r="I38" s="3" t="n"/>
      <c r="J38" s="13" t="n"/>
      <c r="K38" s="1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</row>
    <row r="39">
      <c r="G39" s="3" t="n"/>
      <c r="H39" s="3" t="n"/>
      <c r="I39" s="3" t="n"/>
      <c r="J39" s="13" t="n"/>
      <c r="K39" s="1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</row>
    <row r="40">
      <c r="G40" s="3" t="n"/>
      <c r="H40" s="3" t="n"/>
      <c r="I40" s="3" t="n"/>
      <c r="J40" s="13" t="n"/>
      <c r="K40" s="1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</row>
    <row r="41">
      <c r="G41" s="3" t="n"/>
      <c r="H41" s="3" t="n"/>
      <c r="I41" s="3" t="n"/>
      <c r="J41" s="13" t="n"/>
      <c r="K41" s="1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</row>
    <row r="42">
      <c r="G42" s="3" t="n"/>
      <c r="H42" s="3" t="n"/>
      <c r="I42" s="3" t="n"/>
      <c r="J42" s="13" t="n"/>
      <c r="K42" s="1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</row>
    <row r="43">
      <c r="G43" s="3" t="n"/>
      <c r="H43" s="3" t="n"/>
      <c r="I43" s="3" t="n"/>
      <c r="J43" s="13" t="n"/>
      <c r="K43" s="1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</row>
    <row r="44">
      <c r="G44" s="3" t="n"/>
      <c r="H44" s="3" t="n"/>
      <c r="I44" s="3" t="n"/>
      <c r="J44" s="13" t="n"/>
      <c r="K44" s="1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</row>
    <row r="45">
      <c r="G45" s="3" t="n"/>
      <c r="H45" s="3" t="n"/>
      <c r="I45" s="3" t="n"/>
      <c r="J45" s="13" t="n"/>
      <c r="K45" s="1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</row>
    <row r="46">
      <c r="G46" s="3" t="n"/>
      <c r="H46" s="3" t="n"/>
      <c r="I46" s="3" t="n"/>
      <c r="J46" s="13" t="n"/>
      <c r="K46" s="1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</row>
    <row r="47">
      <c r="G47" s="3" t="n"/>
      <c r="H47" s="3" t="n"/>
      <c r="I47" s="3" t="n"/>
      <c r="J47" s="13" t="n"/>
      <c r="K47" s="1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</row>
    <row r="48">
      <c r="G48" s="3" t="n"/>
      <c r="H48" s="3" t="n"/>
      <c r="I48" s="3" t="n"/>
      <c r="J48" s="13" t="n"/>
      <c r="K48" s="1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</row>
    <row r="49">
      <c r="G49" s="3" t="n"/>
      <c r="H49" s="3" t="n"/>
      <c r="I49" s="3" t="n"/>
      <c r="J49" s="13" t="n"/>
      <c r="K49" s="1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</row>
    <row r="50">
      <c r="G50" s="3" t="n"/>
      <c r="H50" s="3" t="n"/>
      <c r="I50" s="3" t="n"/>
      <c r="J50" s="13" t="n"/>
      <c r="K50" s="1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</row>
    <row r="51">
      <c r="G51" s="3" t="n"/>
      <c r="H51" s="3" t="n"/>
      <c r="I51" s="3" t="n"/>
      <c r="J51" s="13" t="n"/>
      <c r="K51" s="1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</row>
    <row r="52">
      <c r="G52" s="3" t="n"/>
      <c r="H52" s="3" t="n"/>
      <c r="I52" s="3" t="n"/>
      <c r="J52" s="13" t="n"/>
      <c r="K52" s="13" t="n"/>
      <c r="L52" s="14" t="n"/>
      <c r="M52" s="14" t="n"/>
      <c r="N52" s="14" t="n"/>
      <c r="O52" s="14" t="n"/>
      <c r="P52" s="14" t="n"/>
      <c r="Q52" s="3" t="n"/>
      <c r="R52" s="3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3" t="n"/>
      <c r="AB52" s="3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3" t="n"/>
      <c r="AL52" s="3" t="n"/>
      <c r="AM52" s="15" t="n"/>
      <c r="AN52" s="15" t="n"/>
      <c r="AO52" s="3" t="n"/>
      <c r="AP52" s="15" t="n"/>
      <c r="AQ52" s="15" t="n"/>
    </row>
  </sheetData>
  <mergeCells count="4">
    <mergeCell ref="E2:H2"/>
    <mergeCell ref="J2:S2"/>
    <mergeCell ref="T2:AC2"/>
    <mergeCell ref="AD2:AM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304"/>
  <sheetViews>
    <sheetView zoomScale="90" zoomScaleNormal="90" workbookViewId="0">
      <selection activeCell="B5" sqref="B5"/>
    </sheetView>
  </sheetViews>
  <sheetFormatPr baseColWidth="8" defaultRowHeight="15" outlineLevelRow="1" outlineLevelCol="0"/>
  <cols>
    <col width="9.140625" customWidth="1" style="129" min="1" max="1"/>
    <col width="8.7109375" customWidth="1" style="129" min="2" max="14"/>
    <col width="9.140625" customWidth="1" style="129" min="15" max="15"/>
    <col width="9.140625" customWidth="1" style="129" min="16" max="16384"/>
  </cols>
  <sheetData>
    <row r="2">
      <c r="F2" s="174" t="inlineStr">
        <is>
          <t>SUCCESS</t>
        </is>
      </c>
      <c r="G2" s="171" t="n"/>
      <c r="H2" s="172" t="n"/>
      <c r="I2" s="175" t="inlineStr">
        <is>
          <t>COMM ERROR</t>
        </is>
      </c>
      <c r="J2" s="172" t="n"/>
      <c r="K2" s="118" t="inlineStr">
        <is>
          <t>DATA ERROR</t>
        </is>
      </c>
      <c r="L2" s="118" t="n"/>
      <c r="M2" s="173" t="inlineStr">
        <is>
          <t>FAILURE</t>
        </is>
      </c>
      <c r="N2" s="172" t="n"/>
    </row>
    <row r="3">
      <c r="B3" s="150" t="inlineStr">
        <is>
          <t>DATE</t>
        </is>
      </c>
      <c r="C3" s="150" t="inlineStr">
        <is>
          <t>Vendor</t>
        </is>
      </c>
      <c r="D3" s="150" t="inlineStr">
        <is>
          <t>Model</t>
        </is>
      </c>
      <c r="E3" s="150" t="inlineStr">
        <is>
          <t>Total Service Orders</t>
        </is>
      </c>
      <c r="F3" s="151" t="inlineStr">
        <is>
          <t>Count</t>
        </is>
      </c>
      <c r="G3" s="151" t="inlineStr">
        <is>
          <t>%</t>
        </is>
      </c>
      <c r="H3" s="151" t="inlineStr">
        <is>
          <t>% WoCD</t>
        </is>
      </c>
      <c r="I3" s="152" t="inlineStr">
        <is>
          <t>Count</t>
        </is>
      </c>
      <c r="J3" s="152" t="inlineStr">
        <is>
          <t>%</t>
        </is>
      </c>
      <c r="K3" s="153" t="inlineStr">
        <is>
          <t>Count</t>
        </is>
      </c>
      <c r="L3" s="153" t="inlineStr">
        <is>
          <t>%</t>
        </is>
      </c>
      <c r="M3" s="154" t="inlineStr">
        <is>
          <t>Count</t>
        </is>
      </c>
      <c r="N3" s="154" t="inlineStr">
        <is>
          <t>%</t>
        </is>
      </c>
      <c r="O3" s="176" t="inlineStr">
        <is>
          <t>AHT</t>
        </is>
      </c>
    </row>
    <row r="4" hidden="1" outlineLevel="1" s="129">
      <c r="B4" s="177" t="inlineStr">
        <is>
          <t>MAR/01</t>
        </is>
      </c>
      <c r="C4" s="177" t="inlineStr">
        <is>
          <t>Adtran</t>
        </is>
      </c>
      <c r="D4" s="177" t="inlineStr">
        <is>
          <t>TA1148A</t>
        </is>
      </c>
      <c r="E4" s="177" t="n">
        <v>4</v>
      </c>
      <c r="F4" s="177" t="n">
        <v>1</v>
      </c>
      <c r="G4" s="177" t="inlineStr">
        <is>
          <t>25%</t>
        </is>
      </c>
      <c r="H4" s="177" t="inlineStr">
        <is>
          <t>100%</t>
        </is>
      </c>
      <c r="I4" s="177" t="n">
        <v>0</v>
      </c>
      <c r="J4" s="177" t="inlineStr">
        <is>
          <t>0%</t>
        </is>
      </c>
      <c r="K4" s="177" t="n">
        <v>3</v>
      </c>
      <c r="L4" s="177" t="inlineStr">
        <is>
          <t>75%</t>
        </is>
      </c>
      <c r="M4" s="177" t="n">
        <v>0</v>
      </c>
      <c r="N4" s="177" t="inlineStr">
        <is>
          <t>0%</t>
        </is>
      </c>
      <c r="O4" s="158" t="n">
        <v>0.001770833333333333</v>
      </c>
    </row>
    <row r="5" hidden="1" outlineLevel="1" s="129">
      <c r="B5" s="178" t="n"/>
      <c r="C5" s="177" t="inlineStr">
        <is>
          <t>Adtran</t>
        </is>
      </c>
      <c r="D5" s="177" t="inlineStr">
        <is>
          <t>TA1148VX</t>
        </is>
      </c>
      <c r="E5" s="177" t="n">
        <v>3</v>
      </c>
      <c r="F5" s="177" t="n">
        <v>0</v>
      </c>
      <c r="G5" s="177" t="inlineStr">
        <is>
          <t>0%</t>
        </is>
      </c>
      <c r="H5" s="177" t="inlineStr">
        <is>
          <t>0%</t>
        </is>
      </c>
      <c r="I5" s="177" t="n">
        <v>1</v>
      </c>
      <c r="J5" s="177" t="inlineStr">
        <is>
          <t>33%</t>
        </is>
      </c>
      <c r="K5" s="177" t="n">
        <v>2</v>
      </c>
      <c r="L5" s="177" t="inlineStr">
        <is>
          <t>67%</t>
        </is>
      </c>
      <c r="M5" s="177" t="n">
        <v>0</v>
      </c>
      <c r="N5" s="177" t="inlineStr">
        <is>
          <t>0%</t>
        </is>
      </c>
      <c r="O5" s="158" t="n">
        <v>0.001527777777777778</v>
      </c>
    </row>
    <row r="6" hidden="1" outlineLevel="1" s="129">
      <c r="B6" s="178" t="n"/>
      <c r="C6" s="177" t="inlineStr">
        <is>
          <t>Adtran</t>
        </is>
      </c>
      <c r="D6" s="177" t="inlineStr">
        <is>
          <t>TA1248V</t>
        </is>
      </c>
      <c r="E6" s="177" t="n">
        <v>2</v>
      </c>
      <c r="F6" s="177" t="n">
        <v>0</v>
      </c>
      <c r="G6" s="177" t="inlineStr">
        <is>
          <t>0%</t>
        </is>
      </c>
      <c r="H6" s="177" t="inlineStr">
        <is>
          <t>0%</t>
        </is>
      </c>
      <c r="I6" s="177" t="n">
        <v>0</v>
      </c>
      <c r="J6" s="177" t="inlineStr">
        <is>
          <t>0%</t>
        </is>
      </c>
      <c r="K6" s="177" t="n">
        <v>2</v>
      </c>
      <c r="L6" s="177" t="inlineStr">
        <is>
          <t>100%</t>
        </is>
      </c>
      <c r="M6" s="177" t="n">
        <v>0</v>
      </c>
      <c r="N6" s="177" t="inlineStr">
        <is>
          <t>0%</t>
        </is>
      </c>
      <c r="O6" s="158" t="n">
        <v>0.0009027777777777777</v>
      </c>
    </row>
    <row r="7" hidden="1" outlineLevel="1" s="129">
      <c r="B7" s="178" t="n"/>
      <c r="C7" s="177" t="inlineStr">
        <is>
          <t>Adtran</t>
        </is>
      </c>
      <c r="D7" s="177" t="inlineStr">
        <is>
          <t>TA3000</t>
        </is>
      </c>
      <c r="E7" s="177" t="n">
        <v>1</v>
      </c>
      <c r="F7" s="177" t="n">
        <v>1</v>
      </c>
      <c r="G7" s="177" t="inlineStr">
        <is>
          <t>100%</t>
        </is>
      </c>
      <c r="H7" s="177" t="inlineStr">
        <is>
          <t>100%</t>
        </is>
      </c>
      <c r="I7" s="177" t="n">
        <v>0</v>
      </c>
      <c r="J7" s="177" t="inlineStr">
        <is>
          <t>0%</t>
        </is>
      </c>
      <c r="K7" s="177" t="n">
        <v>0</v>
      </c>
      <c r="L7" s="177" t="inlineStr">
        <is>
          <t>0%</t>
        </is>
      </c>
      <c r="M7" s="177" t="n">
        <v>0</v>
      </c>
      <c r="N7" s="177" t="inlineStr">
        <is>
          <t>0%</t>
        </is>
      </c>
      <c r="O7" s="158" t="n">
        <v>0.008877314814814815</v>
      </c>
    </row>
    <row r="8" hidden="1" outlineLevel="1" s="129">
      <c r="B8" s="178" t="n"/>
      <c r="C8" s="177" t="inlineStr">
        <is>
          <t>Adtran</t>
        </is>
      </c>
      <c r="D8" s="177" t="inlineStr">
        <is>
          <t>TA5000</t>
        </is>
      </c>
      <c r="E8" s="177" t="n">
        <v>7</v>
      </c>
      <c r="F8" s="177" t="n">
        <v>1</v>
      </c>
      <c r="G8" s="177" t="inlineStr">
        <is>
          <t>14%</t>
        </is>
      </c>
      <c r="H8" s="177" t="inlineStr">
        <is>
          <t>100%</t>
        </is>
      </c>
      <c r="I8" s="177" t="n">
        <v>4</v>
      </c>
      <c r="J8" s="177" t="inlineStr">
        <is>
          <t>57%</t>
        </is>
      </c>
      <c r="K8" s="177" t="n">
        <v>2</v>
      </c>
      <c r="L8" s="177" t="inlineStr">
        <is>
          <t>29%</t>
        </is>
      </c>
      <c r="M8" s="177" t="n">
        <v>0</v>
      </c>
      <c r="N8" s="177" t="inlineStr">
        <is>
          <t>0%</t>
        </is>
      </c>
      <c r="O8" s="158" t="n">
        <v>0.00181712962962963</v>
      </c>
    </row>
    <row r="9" hidden="1" outlineLevel="1" s="129">
      <c r="B9" s="178" t="n"/>
      <c r="C9" s="177" t="inlineStr">
        <is>
          <t>Calix</t>
        </is>
      </c>
      <c r="D9" s="177" t="inlineStr">
        <is>
          <t>C7</t>
        </is>
      </c>
      <c r="E9" s="177" t="n">
        <v>22</v>
      </c>
      <c r="F9" s="177" t="n">
        <v>9</v>
      </c>
      <c r="G9" s="177" t="inlineStr">
        <is>
          <t>41%</t>
        </is>
      </c>
      <c r="H9" s="177" t="inlineStr">
        <is>
          <t>100%</t>
        </is>
      </c>
      <c r="I9" s="177" t="n">
        <v>6</v>
      </c>
      <c r="J9" s="177" t="inlineStr">
        <is>
          <t>27%</t>
        </is>
      </c>
      <c r="K9" s="177" t="n">
        <v>7</v>
      </c>
      <c r="L9" s="177" t="inlineStr">
        <is>
          <t>32%</t>
        </is>
      </c>
      <c r="M9" s="177" t="n">
        <v>0</v>
      </c>
      <c r="N9" s="177" t="inlineStr">
        <is>
          <t>0%</t>
        </is>
      </c>
      <c r="O9" s="158" t="n">
        <v>0.001909722222222222</v>
      </c>
    </row>
    <row r="10" hidden="1" outlineLevel="1" s="129">
      <c r="B10" s="178" t="n"/>
      <c r="C10" s="177" t="inlineStr">
        <is>
          <t>Calix</t>
        </is>
      </c>
      <c r="D10" s="177" t="inlineStr">
        <is>
          <t>E7-2</t>
        </is>
      </c>
      <c r="E10" s="177" t="n">
        <v>7</v>
      </c>
      <c r="F10" s="177" t="n">
        <v>4</v>
      </c>
      <c r="G10" s="177" t="inlineStr">
        <is>
          <t>57%</t>
        </is>
      </c>
      <c r="H10" s="177" t="inlineStr">
        <is>
          <t>100%</t>
        </is>
      </c>
      <c r="I10" s="177" t="n">
        <v>1</v>
      </c>
      <c r="J10" s="177" t="inlineStr">
        <is>
          <t>14%</t>
        </is>
      </c>
      <c r="K10" s="177" t="n">
        <v>2</v>
      </c>
      <c r="L10" s="177" t="inlineStr">
        <is>
          <t>29%</t>
        </is>
      </c>
      <c r="M10" s="177" t="n">
        <v>0</v>
      </c>
      <c r="N10" s="177" t="inlineStr">
        <is>
          <t>0%</t>
        </is>
      </c>
      <c r="O10" s="158" t="n">
        <v>0.002071759259259259</v>
      </c>
    </row>
    <row r="11" hidden="1" outlineLevel="1" s="129">
      <c r="B11" s="178" t="n"/>
      <c r="C11" s="177" t="inlineStr">
        <is>
          <t>Calix</t>
        </is>
      </c>
      <c r="D11" s="177" t="inlineStr">
        <is>
          <t>E7-20</t>
        </is>
      </c>
      <c r="E11" s="177" t="n">
        <v>1</v>
      </c>
      <c r="F11" s="177" t="n">
        <v>0</v>
      </c>
      <c r="G11" s="177" t="inlineStr">
        <is>
          <t>0%</t>
        </is>
      </c>
      <c r="H11" s="177" t="inlineStr">
        <is>
          <t>0%</t>
        </is>
      </c>
      <c r="I11" s="177" t="n">
        <v>0</v>
      </c>
      <c r="J11" s="177" t="inlineStr">
        <is>
          <t>0%</t>
        </is>
      </c>
      <c r="K11" s="177" t="n">
        <v>1</v>
      </c>
      <c r="L11" s="177" t="inlineStr">
        <is>
          <t>100%</t>
        </is>
      </c>
      <c r="M11" s="177" t="n">
        <v>0</v>
      </c>
      <c r="N11" s="177" t="inlineStr">
        <is>
          <t>0%</t>
        </is>
      </c>
      <c r="O11" s="158" t="n">
        <v>1.157407407407407e-05</v>
      </c>
    </row>
    <row r="12" hidden="1" outlineLevel="1" s="129">
      <c r="B12" s="179" t="n"/>
      <c r="C12" s="177" t="inlineStr">
        <is>
          <t>Tellabs</t>
        </is>
      </c>
      <c r="D12" s="177" t="inlineStr">
        <is>
          <t>ACCESSMAX</t>
        </is>
      </c>
      <c r="E12" s="177" t="n">
        <v>8</v>
      </c>
      <c r="F12" s="177" t="n">
        <v>5</v>
      </c>
      <c r="G12" s="159" t="inlineStr">
        <is>
          <t>63%</t>
        </is>
      </c>
      <c r="H12" s="159" t="inlineStr">
        <is>
          <t>100%</t>
        </is>
      </c>
      <c r="I12" s="177" t="n">
        <v>1</v>
      </c>
      <c r="J12" s="159" t="inlineStr">
        <is>
          <t>13%</t>
        </is>
      </c>
      <c r="K12" s="177" t="n">
        <v>2</v>
      </c>
      <c r="L12" s="159" t="inlineStr">
        <is>
          <t>25%</t>
        </is>
      </c>
      <c r="M12" s="177" t="n">
        <v>0</v>
      </c>
      <c r="N12" s="159" t="inlineStr">
        <is>
          <t>0%</t>
        </is>
      </c>
      <c r="O12" s="158" t="n">
        <v>0.003275462962962963</v>
      </c>
    </row>
    <row r="13">
      <c r="B13" s="119" t="inlineStr">
        <is>
          <t>MAR/01</t>
        </is>
      </c>
      <c r="C13" s="176" t="inlineStr">
        <is>
          <t>Total</t>
        </is>
      </c>
      <c r="D13" s="172" t="n"/>
      <c r="E13" s="137">
        <f>SUM(E4:E12)</f>
        <v/>
      </c>
      <c r="F13" s="123">
        <f>SUM(F4:F12)</f>
        <v/>
      </c>
      <c r="G13" s="124">
        <f>F13/E13</f>
        <v/>
      </c>
      <c r="H13" s="124">
        <f>F13/(E13-I13-K13)</f>
        <v/>
      </c>
      <c r="I13" s="125">
        <f>SUM(I4:I12)</f>
        <v/>
      </c>
      <c r="J13" s="126">
        <f>I13/E13</f>
        <v/>
      </c>
      <c r="K13" s="121">
        <f>SUM(K4:K12)</f>
        <v/>
      </c>
      <c r="L13" s="122">
        <f>K13/E13</f>
        <v/>
      </c>
      <c r="M13" s="121">
        <f>SUM(M4:M12)</f>
        <v/>
      </c>
      <c r="N13" s="122">
        <f>M13/E13</f>
        <v/>
      </c>
      <c r="O13" s="155">
        <f>AVERAGE(O4:O12)</f>
        <v/>
      </c>
    </row>
    <row r="14" hidden="1" outlineLevel="1" s="129">
      <c r="B14" s="177" t="inlineStr">
        <is>
          <t>MAR/02</t>
        </is>
      </c>
      <c r="C14" s="177" t="inlineStr">
        <is>
          <t>Adtran</t>
        </is>
      </c>
      <c r="D14" s="177" t="inlineStr">
        <is>
          <t>TA1148A</t>
        </is>
      </c>
      <c r="E14" s="177" t="n">
        <v>5</v>
      </c>
      <c r="F14" s="177" t="n">
        <v>1</v>
      </c>
      <c r="G14" s="177" t="inlineStr">
        <is>
          <t>20%</t>
        </is>
      </c>
      <c r="H14" s="177" t="inlineStr">
        <is>
          <t>100%</t>
        </is>
      </c>
      <c r="I14" s="177" t="n">
        <v>2</v>
      </c>
      <c r="J14" s="177" t="inlineStr">
        <is>
          <t>40%</t>
        </is>
      </c>
      <c r="K14" s="177" t="n">
        <v>2</v>
      </c>
      <c r="L14" s="177" t="inlineStr">
        <is>
          <t>40%</t>
        </is>
      </c>
      <c r="M14" s="177" t="n">
        <v>0</v>
      </c>
      <c r="N14" s="177" t="inlineStr">
        <is>
          <t>0%</t>
        </is>
      </c>
      <c r="O14" s="158" t="n">
        <v>0.00380787037037037</v>
      </c>
    </row>
    <row r="15" hidden="1" outlineLevel="1" s="129">
      <c r="B15" s="178" t="n"/>
      <c r="C15" s="177" t="inlineStr">
        <is>
          <t>Adtran</t>
        </is>
      </c>
      <c r="D15" s="177" t="inlineStr">
        <is>
          <t>TA1148VX</t>
        </is>
      </c>
      <c r="E15" s="177" t="n">
        <v>3</v>
      </c>
      <c r="F15" s="177" t="n">
        <v>1</v>
      </c>
      <c r="G15" s="177" t="inlineStr">
        <is>
          <t>33%</t>
        </is>
      </c>
      <c r="H15" s="177" t="inlineStr">
        <is>
          <t>100%</t>
        </is>
      </c>
      <c r="I15" s="177" t="n">
        <v>1</v>
      </c>
      <c r="J15" s="177" t="inlineStr">
        <is>
          <t>33%</t>
        </is>
      </c>
      <c r="K15" s="177" t="n">
        <v>1</v>
      </c>
      <c r="L15" s="177" t="inlineStr">
        <is>
          <t>33%</t>
        </is>
      </c>
      <c r="M15" s="177" t="n">
        <v>0</v>
      </c>
      <c r="N15" s="177" t="inlineStr">
        <is>
          <t>0%</t>
        </is>
      </c>
      <c r="O15" s="158" t="n">
        <v>0.002511574074074074</v>
      </c>
    </row>
    <row r="16" hidden="1" outlineLevel="1" s="129">
      <c r="B16" s="178" t="n"/>
      <c r="C16" s="177" t="inlineStr">
        <is>
          <t>Adtran</t>
        </is>
      </c>
      <c r="D16" s="177" t="inlineStr">
        <is>
          <t>TA1248V</t>
        </is>
      </c>
      <c r="E16" s="177" t="n">
        <v>1</v>
      </c>
      <c r="F16" s="177" t="n">
        <v>0</v>
      </c>
      <c r="G16" s="177" t="inlineStr">
        <is>
          <t>0%</t>
        </is>
      </c>
      <c r="H16" s="177" t="inlineStr">
        <is>
          <t>0%</t>
        </is>
      </c>
      <c r="I16" s="177" t="n">
        <v>0</v>
      </c>
      <c r="J16" s="177" t="inlineStr">
        <is>
          <t>0%</t>
        </is>
      </c>
      <c r="K16" s="177" t="n">
        <v>1</v>
      </c>
      <c r="L16" s="177" t="inlineStr">
        <is>
          <t>100%</t>
        </is>
      </c>
      <c r="M16" s="177" t="n">
        <v>0</v>
      </c>
      <c r="N16" s="177" t="inlineStr">
        <is>
          <t>0%</t>
        </is>
      </c>
      <c r="O16" s="158" t="n">
        <v>2.314814814814815e-05</v>
      </c>
    </row>
    <row r="17" hidden="1" outlineLevel="1" s="129">
      <c r="B17" s="178" t="n"/>
      <c r="C17" s="177" t="inlineStr">
        <is>
          <t>Adtran</t>
        </is>
      </c>
      <c r="D17" s="177" t="inlineStr">
        <is>
          <t>TA5000</t>
        </is>
      </c>
      <c r="E17" s="177" t="n">
        <v>12</v>
      </c>
      <c r="F17" s="177" t="n">
        <v>2</v>
      </c>
      <c r="G17" s="177" t="inlineStr">
        <is>
          <t>17%</t>
        </is>
      </c>
      <c r="H17" s="177" t="inlineStr">
        <is>
          <t>100%</t>
        </is>
      </c>
      <c r="I17" s="177" t="n">
        <v>3</v>
      </c>
      <c r="J17" s="177" t="inlineStr">
        <is>
          <t>25%</t>
        </is>
      </c>
      <c r="K17" s="177" t="n">
        <v>7</v>
      </c>
      <c r="L17" s="177" t="inlineStr">
        <is>
          <t>58%</t>
        </is>
      </c>
      <c r="M17" s="177" t="n">
        <v>0</v>
      </c>
      <c r="N17" s="177" t="inlineStr">
        <is>
          <t>0%</t>
        </is>
      </c>
      <c r="O17" s="158" t="n">
        <v>0.001701388888888889</v>
      </c>
    </row>
    <row r="18" hidden="1" outlineLevel="1" s="129">
      <c r="B18" s="178" t="n"/>
      <c r="C18" s="177" t="inlineStr">
        <is>
          <t>Adtran</t>
        </is>
      </c>
      <c r="D18" s="177" t="inlineStr">
        <is>
          <t>TA5004</t>
        </is>
      </c>
      <c r="E18" s="177" t="n">
        <v>1</v>
      </c>
      <c r="F18" s="177" t="n">
        <v>1</v>
      </c>
      <c r="G18" s="177" t="inlineStr">
        <is>
          <t>100%</t>
        </is>
      </c>
      <c r="H18" s="177" t="inlineStr">
        <is>
          <t>100%</t>
        </is>
      </c>
      <c r="I18" s="177" t="n">
        <v>0</v>
      </c>
      <c r="J18" s="177" t="inlineStr">
        <is>
          <t>0%</t>
        </is>
      </c>
      <c r="K18" s="177" t="n">
        <v>0</v>
      </c>
      <c r="L18" s="177" t="inlineStr">
        <is>
          <t>0%</t>
        </is>
      </c>
      <c r="M18" s="177" t="n">
        <v>0</v>
      </c>
      <c r="N18" s="177" t="inlineStr">
        <is>
          <t>0%</t>
        </is>
      </c>
      <c r="O18" s="158" t="n">
        <v>0.002638888888888889</v>
      </c>
    </row>
    <row r="19" hidden="1" outlineLevel="1" s="129">
      <c r="B19" s="178" t="n"/>
      <c r="C19" s="177" t="inlineStr">
        <is>
          <t>Calix</t>
        </is>
      </c>
      <c r="D19" s="177" t="inlineStr">
        <is>
          <t>C7</t>
        </is>
      </c>
      <c r="E19" s="177" t="n">
        <v>29</v>
      </c>
      <c r="F19" s="177" t="n">
        <v>10</v>
      </c>
      <c r="G19" s="177" t="inlineStr">
        <is>
          <t>34%</t>
        </is>
      </c>
      <c r="H19" s="177" t="inlineStr">
        <is>
          <t>100%</t>
        </is>
      </c>
      <c r="I19" s="177" t="n">
        <v>7</v>
      </c>
      <c r="J19" s="177" t="inlineStr">
        <is>
          <t>24%</t>
        </is>
      </c>
      <c r="K19" s="177" t="n">
        <v>12</v>
      </c>
      <c r="L19" s="177" t="inlineStr">
        <is>
          <t>41%</t>
        </is>
      </c>
      <c r="M19" s="177" t="n">
        <v>0</v>
      </c>
      <c r="N19" s="177" t="inlineStr">
        <is>
          <t>0%</t>
        </is>
      </c>
      <c r="O19" s="158" t="n">
        <v>0.001770833333333333</v>
      </c>
    </row>
    <row r="20" hidden="1" outlineLevel="1" s="129">
      <c r="B20" s="178" t="n"/>
      <c r="C20" s="177" t="inlineStr">
        <is>
          <t>Calix</t>
        </is>
      </c>
      <c r="D20" s="177" t="inlineStr">
        <is>
          <t>E3-48C</t>
        </is>
      </c>
      <c r="E20" s="177" t="n">
        <v>2</v>
      </c>
      <c r="F20" s="177" t="n">
        <v>0</v>
      </c>
      <c r="G20" s="177" t="inlineStr">
        <is>
          <t>0%</t>
        </is>
      </c>
      <c r="H20" s="177" t="inlineStr">
        <is>
          <t>0%</t>
        </is>
      </c>
      <c r="I20" s="177" t="n">
        <v>0</v>
      </c>
      <c r="J20" s="177" t="inlineStr">
        <is>
          <t>0%</t>
        </is>
      </c>
      <c r="K20" s="177" t="n">
        <v>2</v>
      </c>
      <c r="L20" s="177" t="inlineStr">
        <is>
          <t>100%</t>
        </is>
      </c>
      <c r="M20" s="177" t="n">
        <v>0</v>
      </c>
      <c r="N20" s="177" t="inlineStr">
        <is>
          <t>0%</t>
        </is>
      </c>
      <c r="O20" s="158" t="n">
        <v>0.001678240740740741</v>
      </c>
    </row>
    <row r="21" hidden="1" outlineLevel="1" s="129">
      <c r="B21" s="178" t="n"/>
      <c r="C21" s="177" t="inlineStr">
        <is>
          <t>Calix</t>
        </is>
      </c>
      <c r="D21" s="177" t="inlineStr">
        <is>
          <t>E7-2</t>
        </is>
      </c>
      <c r="E21" s="177" t="n">
        <v>7</v>
      </c>
      <c r="F21" s="177" t="n">
        <v>3</v>
      </c>
      <c r="G21" s="177" t="inlineStr">
        <is>
          <t>43%</t>
        </is>
      </c>
      <c r="H21" s="177" t="inlineStr">
        <is>
          <t>100%</t>
        </is>
      </c>
      <c r="I21" s="177" t="n">
        <v>1</v>
      </c>
      <c r="J21" s="177" t="inlineStr">
        <is>
          <t>14%</t>
        </is>
      </c>
      <c r="K21" s="177" t="n">
        <v>3</v>
      </c>
      <c r="L21" s="177" t="inlineStr">
        <is>
          <t>43%</t>
        </is>
      </c>
      <c r="M21" s="177" t="n">
        <v>0</v>
      </c>
      <c r="N21" s="177" t="inlineStr">
        <is>
          <t>0%</t>
        </is>
      </c>
      <c r="O21" s="158" t="n">
        <v>0.002210648148148148</v>
      </c>
    </row>
    <row r="22" hidden="1" outlineLevel="1" s="129">
      <c r="B22" s="178" t="n"/>
      <c r="C22" s="177" t="inlineStr">
        <is>
          <t>Calix</t>
        </is>
      </c>
      <c r="D22" s="177" t="inlineStr">
        <is>
          <t>E7-20</t>
        </is>
      </c>
      <c r="E22" s="177" t="n">
        <v>1</v>
      </c>
      <c r="F22" s="177" t="n">
        <v>0</v>
      </c>
      <c r="G22" s="177" t="inlineStr">
        <is>
          <t>0%</t>
        </is>
      </c>
      <c r="H22" s="177" t="inlineStr">
        <is>
          <t>0%</t>
        </is>
      </c>
      <c r="I22" s="177" t="n">
        <v>0</v>
      </c>
      <c r="J22" s="177" t="inlineStr">
        <is>
          <t>0%</t>
        </is>
      </c>
      <c r="K22" s="177" t="n">
        <v>1</v>
      </c>
      <c r="L22" s="177" t="inlineStr">
        <is>
          <t>100%</t>
        </is>
      </c>
      <c r="M22" s="177" t="n">
        <v>0</v>
      </c>
      <c r="N22" s="177" t="inlineStr">
        <is>
          <t>0%</t>
        </is>
      </c>
      <c r="O22" s="158" t="n">
        <v>1.157407407407407e-05</v>
      </c>
    </row>
    <row r="23" hidden="1" outlineLevel="1" s="129">
      <c r="B23" s="179" t="n"/>
      <c r="C23" s="177" t="inlineStr">
        <is>
          <t>Tellabs</t>
        </is>
      </c>
      <c r="D23" s="177" t="inlineStr">
        <is>
          <t>ACCESSMAX</t>
        </is>
      </c>
      <c r="E23" s="177" t="n">
        <v>9</v>
      </c>
      <c r="F23" s="177" t="n">
        <v>5</v>
      </c>
      <c r="G23" s="177" t="inlineStr">
        <is>
          <t>56%</t>
        </is>
      </c>
      <c r="H23" s="177" t="inlineStr">
        <is>
          <t>100%</t>
        </is>
      </c>
      <c r="I23" s="177" t="n">
        <v>2</v>
      </c>
      <c r="J23" s="177" t="inlineStr">
        <is>
          <t>22%</t>
        </is>
      </c>
      <c r="K23" s="177" t="n">
        <v>2</v>
      </c>
      <c r="L23" s="177" t="inlineStr">
        <is>
          <t>22%</t>
        </is>
      </c>
      <c r="M23" s="177" t="n">
        <v>0</v>
      </c>
      <c r="N23" s="177" t="inlineStr">
        <is>
          <t>0%</t>
        </is>
      </c>
      <c r="O23" s="158" t="n">
        <v>0.002662037037037037</v>
      </c>
    </row>
    <row r="24">
      <c r="B24" s="119" t="inlineStr">
        <is>
          <t>MAR/02</t>
        </is>
      </c>
      <c r="C24" s="176" t="inlineStr">
        <is>
          <t>Total</t>
        </is>
      </c>
      <c r="D24" s="172" t="n"/>
      <c r="E24" s="137">
        <f>SUM(E14:E23)</f>
        <v/>
      </c>
      <c r="F24" s="123">
        <f>SUM(F14:F23)</f>
        <v/>
      </c>
      <c r="G24" s="124">
        <f>F24/E24</f>
        <v/>
      </c>
      <c r="H24" s="124">
        <f>F24/(E24-I24-K24)</f>
        <v/>
      </c>
      <c r="I24" s="125">
        <f>SUM(I14:I23)</f>
        <v/>
      </c>
      <c r="J24" s="126">
        <f>I24/E24</f>
        <v/>
      </c>
      <c r="K24" s="121">
        <f>SUM(K14:K23)</f>
        <v/>
      </c>
      <c r="L24" s="122">
        <f>K24/E24</f>
        <v/>
      </c>
      <c r="M24" s="121">
        <f>SUM(M14:M23)</f>
        <v/>
      </c>
      <c r="N24" s="122">
        <f>M24/E24</f>
        <v/>
      </c>
      <c r="O24" s="155">
        <f>AVERAGE(O14:O23)</f>
        <v/>
      </c>
    </row>
    <row r="25" hidden="1" outlineLevel="1" s="129">
      <c r="B25" s="203" t="inlineStr">
        <is>
          <t>MAR/03</t>
        </is>
      </c>
      <c r="C25" s="203" t="inlineStr">
        <is>
          <t>Adtran</t>
        </is>
      </c>
      <c r="D25" s="203" t="inlineStr">
        <is>
          <t>TA1148A</t>
        </is>
      </c>
      <c r="E25" s="203" t="n">
        <v>6</v>
      </c>
      <c r="F25" s="203" t="n">
        <v>1</v>
      </c>
      <c r="G25" s="203" t="inlineStr">
        <is>
          <t>17%</t>
        </is>
      </c>
      <c r="H25" s="203" t="inlineStr">
        <is>
          <t>100%</t>
        </is>
      </c>
      <c r="I25" s="203" t="n">
        <v>3</v>
      </c>
      <c r="J25" s="203" t="inlineStr">
        <is>
          <t>50%</t>
        </is>
      </c>
      <c r="K25" s="203" t="n">
        <v>2</v>
      </c>
      <c r="L25" s="203" t="inlineStr">
        <is>
          <t>33%</t>
        </is>
      </c>
      <c r="M25" s="203" t="n">
        <v>0</v>
      </c>
      <c r="N25" s="203" t="inlineStr">
        <is>
          <t>0%</t>
        </is>
      </c>
      <c r="O25" s="204" t="n">
        <v>0.003206018518518519</v>
      </c>
    </row>
    <row r="26" hidden="1" outlineLevel="1" s="129">
      <c r="B26" s="205" t="n"/>
      <c r="C26" s="203" t="inlineStr">
        <is>
          <t>Adtran</t>
        </is>
      </c>
      <c r="D26" s="203" t="inlineStr">
        <is>
          <t>TA1148VX</t>
        </is>
      </c>
      <c r="E26" s="203" t="n">
        <v>2</v>
      </c>
      <c r="F26" s="203" t="n">
        <v>0</v>
      </c>
      <c r="G26" s="203" t="inlineStr">
        <is>
          <t>0%</t>
        </is>
      </c>
      <c r="H26" s="203" t="inlineStr">
        <is>
          <t>0%</t>
        </is>
      </c>
      <c r="I26" s="203" t="n">
        <v>1</v>
      </c>
      <c r="J26" s="203" t="inlineStr">
        <is>
          <t>50%</t>
        </is>
      </c>
      <c r="K26" s="203" t="n">
        <v>1</v>
      </c>
      <c r="L26" s="203" t="inlineStr">
        <is>
          <t>50%</t>
        </is>
      </c>
      <c r="M26" s="203" t="n">
        <v>0</v>
      </c>
      <c r="N26" s="203" t="inlineStr">
        <is>
          <t>0%</t>
        </is>
      </c>
      <c r="O26" s="204" t="n">
        <v>0.002928240740740741</v>
      </c>
    </row>
    <row r="27" hidden="1" outlineLevel="1" s="129">
      <c r="B27" s="205" t="n"/>
      <c r="C27" s="203" t="inlineStr">
        <is>
          <t>Adtran</t>
        </is>
      </c>
      <c r="D27" s="203" t="inlineStr">
        <is>
          <t>TA3000</t>
        </is>
      </c>
      <c r="E27" s="203" t="n">
        <v>1</v>
      </c>
      <c r="F27" s="203" t="n">
        <v>0</v>
      </c>
      <c r="G27" s="203" t="inlineStr">
        <is>
          <t>0%</t>
        </is>
      </c>
      <c r="H27" s="203" t="inlineStr">
        <is>
          <t>0%</t>
        </is>
      </c>
      <c r="I27" s="203" t="n">
        <v>1</v>
      </c>
      <c r="J27" s="203" t="inlineStr">
        <is>
          <t>100%</t>
        </is>
      </c>
      <c r="K27" s="203" t="n">
        <v>0</v>
      </c>
      <c r="L27" s="203" t="inlineStr">
        <is>
          <t>0%</t>
        </is>
      </c>
      <c r="M27" s="203" t="n">
        <v>0</v>
      </c>
      <c r="N27" s="203" t="inlineStr">
        <is>
          <t>0%</t>
        </is>
      </c>
      <c r="O27" s="204" t="n">
        <v>0.003402777777777778</v>
      </c>
    </row>
    <row r="28" hidden="1" outlineLevel="1" s="129">
      <c r="B28" s="205" t="n"/>
      <c r="C28" s="203" t="inlineStr">
        <is>
          <t>Adtran</t>
        </is>
      </c>
      <c r="D28" s="203" t="inlineStr">
        <is>
          <t>TA5000</t>
        </is>
      </c>
      <c r="E28" s="203" t="n">
        <v>14</v>
      </c>
      <c r="F28" s="203" t="n">
        <v>2</v>
      </c>
      <c r="G28" s="203" t="inlineStr">
        <is>
          <t>14%</t>
        </is>
      </c>
      <c r="H28" s="203" t="inlineStr">
        <is>
          <t>67%</t>
        </is>
      </c>
      <c r="I28" s="203" t="n">
        <v>5</v>
      </c>
      <c r="J28" s="203" t="inlineStr">
        <is>
          <t>36%</t>
        </is>
      </c>
      <c r="K28" s="203" t="n">
        <v>6</v>
      </c>
      <c r="L28" s="203" t="inlineStr">
        <is>
          <t>43%</t>
        </is>
      </c>
      <c r="M28" s="203" t="n">
        <v>1</v>
      </c>
      <c r="N28" s="203" t="inlineStr">
        <is>
          <t>7%</t>
        </is>
      </c>
      <c r="O28" s="204" t="n">
        <v>0.002199074074074074</v>
      </c>
    </row>
    <row r="29" hidden="1" outlineLevel="1" s="129">
      <c r="B29" s="205" t="n"/>
      <c r="C29" s="203" t="inlineStr">
        <is>
          <t>Calix</t>
        </is>
      </c>
      <c r="D29" s="203" t="inlineStr">
        <is>
          <t>C7</t>
        </is>
      </c>
      <c r="E29" s="203" t="n">
        <v>32</v>
      </c>
      <c r="F29" s="203" t="n">
        <v>11</v>
      </c>
      <c r="G29" s="203" t="inlineStr">
        <is>
          <t>34%</t>
        </is>
      </c>
      <c r="H29" s="203" t="inlineStr">
        <is>
          <t>100%</t>
        </is>
      </c>
      <c r="I29" s="203" t="n">
        <v>11</v>
      </c>
      <c r="J29" s="203" t="inlineStr">
        <is>
          <t>34%</t>
        </is>
      </c>
      <c r="K29" s="203" t="n">
        <v>10</v>
      </c>
      <c r="L29" s="203" t="inlineStr">
        <is>
          <t>31%</t>
        </is>
      </c>
      <c r="M29" s="203" t="n">
        <v>0</v>
      </c>
      <c r="N29" s="203" t="inlineStr">
        <is>
          <t>0%</t>
        </is>
      </c>
      <c r="O29" s="204" t="n">
        <v>0.001875</v>
      </c>
    </row>
    <row r="30" hidden="1" outlineLevel="1" s="129">
      <c r="B30" s="205" t="n"/>
      <c r="C30" s="203" t="inlineStr">
        <is>
          <t>Calix</t>
        </is>
      </c>
      <c r="D30" s="203" t="inlineStr">
        <is>
          <t>E3-48</t>
        </is>
      </c>
      <c r="E30" s="203" t="n">
        <v>1</v>
      </c>
      <c r="F30" s="203" t="n">
        <v>1</v>
      </c>
      <c r="G30" s="203" t="inlineStr">
        <is>
          <t>100%</t>
        </is>
      </c>
      <c r="H30" s="203" t="inlineStr">
        <is>
          <t>100%</t>
        </is>
      </c>
      <c r="I30" s="203" t="n">
        <v>0</v>
      </c>
      <c r="J30" s="203" t="inlineStr">
        <is>
          <t>0%</t>
        </is>
      </c>
      <c r="K30" s="203" t="n">
        <v>0</v>
      </c>
      <c r="L30" s="203" t="inlineStr">
        <is>
          <t>0%</t>
        </is>
      </c>
      <c r="M30" s="203" t="n">
        <v>0</v>
      </c>
      <c r="N30" s="203" t="inlineStr">
        <is>
          <t>0%</t>
        </is>
      </c>
      <c r="O30" s="204" t="n">
        <v>0.002685185185185185</v>
      </c>
    </row>
    <row r="31" hidden="1" outlineLevel="1" s="129">
      <c r="B31" s="205" t="n"/>
      <c r="C31" s="203" t="inlineStr">
        <is>
          <t>Calix</t>
        </is>
      </c>
      <c r="D31" s="203" t="inlineStr">
        <is>
          <t>E3-48C</t>
        </is>
      </c>
      <c r="E31" s="203" t="n">
        <v>2</v>
      </c>
      <c r="F31" s="203" t="n">
        <v>0</v>
      </c>
      <c r="G31" s="203" t="inlineStr">
        <is>
          <t>0%</t>
        </is>
      </c>
      <c r="H31" s="203" t="inlineStr">
        <is>
          <t>0%</t>
        </is>
      </c>
      <c r="I31" s="203" t="n">
        <v>0</v>
      </c>
      <c r="J31" s="203" t="inlineStr">
        <is>
          <t>0%</t>
        </is>
      </c>
      <c r="K31" s="203" t="n">
        <v>2</v>
      </c>
      <c r="L31" s="203" t="inlineStr">
        <is>
          <t>100%</t>
        </is>
      </c>
      <c r="M31" s="203" t="n">
        <v>0</v>
      </c>
      <c r="N31" s="203" t="inlineStr">
        <is>
          <t>0%</t>
        </is>
      </c>
      <c r="O31" s="204" t="n">
        <v>0.001747685185185185</v>
      </c>
    </row>
    <row r="32" hidden="1" outlineLevel="1" s="129">
      <c r="B32" s="205" t="n"/>
      <c r="C32" s="203" t="inlineStr">
        <is>
          <t>Calix</t>
        </is>
      </c>
      <c r="D32" s="203" t="inlineStr">
        <is>
          <t>E3-48R2</t>
        </is>
      </c>
      <c r="E32" s="203" t="n">
        <v>1</v>
      </c>
      <c r="F32" s="203" t="n">
        <v>1</v>
      </c>
      <c r="G32" s="203" t="inlineStr">
        <is>
          <t>100%</t>
        </is>
      </c>
      <c r="H32" s="203" t="inlineStr">
        <is>
          <t>100%</t>
        </is>
      </c>
      <c r="I32" s="203" t="n">
        <v>0</v>
      </c>
      <c r="J32" s="203" t="inlineStr">
        <is>
          <t>0%</t>
        </is>
      </c>
      <c r="K32" s="203" t="n">
        <v>0</v>
      </c>
      <c r="L32" s="203" t="inlineStr">
        <is>
          <t>0%</t>
        </is>
      </c>
      <c r="M32" s="203" t="n">
        <v>0</v>
      </c>
      <c r="N32" s="203" t="inlineStr">
        <is>
          <t>0%</t>
        </is>
      </c>
      <c r="O32" s="204" t="n">
        <v>0.002106481481481481</v>
      </c>
    </row>
    <row r="33" hidden="1" outlineLevel="1" s="129">
      <c r="B33" s="205" t="n"/>
      <c r="C33" s="203" t="inlineStr">
        <is>
          <t>Calix</t>
        </is>
      </c>
      <c r="D33" s="203" t="inlineStr">
        <is>
          <t>E7-2</t>
        </is>
      </c>
      <c r="E33" s="203" t="n">
        <v>14</v>
      </c>
      <c r="F33" s="203" t="n">
        <v>6</v>
      </c>
      <c r="G33" s="203" t="inlineStr">
        <is>
          <t>43%</t>
        </is>
      </c>
      <c r="H33" s="203" t="inlineStr">
        <is>
          <t>100%</t>
        </is>
      </c>
      <c r="I33" s="203" t="n">
        <v>3</v>
      </c>
      <c r="J33" s="203" t="inlineStr">
        <is>
          <t>21%</t>
        </is>
      </c>
      <c r="K33" s="203" t="n">
        <v>5</v>
      </c>
      <c r="L33" s="203" t="inlineStr">
        <is>
          <t>36%</t>
        </is>
      </c>
      <c r="M33" s="203" t="n">
        <v>0</v>
      </c>
      <c r="N33" s="203" t="inlineStr">
        <is>
          <t>0%</t>
        </is>
      </c>
      <c r="O33" s="204" t="n">
        <v>0.001990740740740741</v>
      </c>
    </row>
    <row r="34" hidden="1" outlineLevel="1" s="129">
      <c r="B34" s="206" t="n"/>
      <c r="C34" s="203" t="inlineStr">
        <is>
          <t>Tellabs</t>
        </is>
      </c>
      <c r="D34" s="203" t="inlineStr">
        <is>
          <t>ACCESSMAX</t>
        </is>
      </c>
      <c r="E34" s="203" t="n">
        <v>8</v>
      </c>
      <c r="F34" s="203" t="n">
        <v>5</v>
      </c>
      <c r="G34" s="203" t="inlineStr">
        <is>
          <t>63%</t>
        </is>
      </c>
      <c r="H34" s="203" t="inlineStr">
        <is>
          <t>83%</t>
        </is>
      </c>
      <c r="I34" s="203" t="n">
        <v>1</v>
      </c>
      <c r="J34" s="203" t="inlineStr">
        <is>
          <t>13%</t>
        </is>
      </c>
      <c r="K34" s="203" t="n">
        <v>1</v>
      </c>
      <c r="L34" s="203" t="inlineStr">
        <is>
          <t>13%</t>
        </is>
      </c>
      <c r="M34" s="203" t="n">
        <v>1</v>
      </c>
      <c r="N34" s="203" t="inlineStr">
        <is>
          <t>13%</t>
        </is>
      </c>
      <c r="O34" s="204" t="n">
        <v>0.002789351851851852</v>
      </c>
    </row>
    <row r="35">
      <c r="B35" s="119" t="inlineStr">
        <is>
          <t>MAR/03</t>
        </is>
      </c>
      <c r="C35" s="176" t="inlineStr">
        <is>
          <t>Total</t>
        </is>
      </c>
      <c r="D35" s="172" t="n"/>
      <c r="E35" s="137">
        <f>SUM(E25:E34)</f>
        <v/>
      </c>
      <c r="F35" s="123">
        <f>SUM(F25:F34)</f>
        <v/>
      </c>
      <c r="G35" s="124">
        <f>F35/E35</f>
        <v/>
      </c>
      <c r="H35" s="124">
        <f>F35/(E35-I35-K35)</f>
        <v/>
      </c>
      <c r="I35" s="125">
        <f>SUM(I25:I34)</f>
        <v/>
      </c>
      <c r="J35" s="126">
        <f>I35/E35</f>
        <v/>
      </c>
      <c r="K35" s="121">
        <f>SUM(K25:K34)</f>
        <v/>
      </c>
      <c r="L35" s="122">
        <f>K35/E35</f>
        <v/>
      </c>
      <c r="M35" s="121">
        <f>SUM(M25:M34)</f>
        <v/>
      </c>
      <c r="N35" s="122">
        <f>M35/E35</f>
        <v/>
      </c>
      <c r="O35" s="155">
        <f>AVERAGE(O25:O34)</f>
        <v/>
      </c>
    </row>
    <row r="36" hidden="1" outlineLevel="1" s="129">
      <c r="B36" s="203" t="inlineStr">
        <is>
          <t>MAR/04</t>
        </is>
      </c>
      <c r="C36" s="203" t="inlineStr">
        <is>
          <t>Adtran</t>
        </is>
      </c>
      <c r="D36" s="203" t="inlineStr">
        <is>
          <t>TA1148A</t>
        </is>
      </c>
      <c r="E36" s="203" t="n">
        <v>1</v>
      </c>
      <c r="F36" s="203" t="n">
        <v>0</v>
      </c>
      <c r="G36" s="203" t="inlineStr">
        <is>
          <t>0%</t>
        </is>
      </c>
      <c r="H36" s="203" t="inlineStr">
        <is>
          <t>0%</t>
        </is>
      </c>
      <c r="I36" s="203" t="n">
        <v>0</v>
      </c>
      <c r="J36" s="203" t="inlineStr">
        <is>
          <t>0%</t>
        </is>
      </c>
      <c r="K36" s="203" t="n">
        <v>1</v>
      </c>
      <c r="L36" s="203" t="inlineStr">
        <is>
          <t>100%</t>
        </is>
      </c>
      <c r="M36" s="203" t="n">
        <v>0</v>
      </c>
      <c r="N36" s="203" t="inlineStr">
        <is>
          <t>0%</t>
        </is>
      </c>
      <c r="O36" s="204" t="n">
        <v>0.002488425925925926</v>
      </c>
    </row>
    <row r="37" hidden="1" outlineLevel="1" s="129">
      <c r="B37" s="205" t="n"/>
      <c r="C37" s="203" t="inlineStr">
        <is>
          <t>Adtran</t>
        </is>
      </c>
      <c r="D37" s="203" t="inlineStr">
        <is>
          <t>TA1148VX</t>
        </is>
      </c>
      <c r="E37" s="203" t="n">
        <v>1</v>
      </c>
      <c r="F37" s="203" t="n">
        <v>0</v>
      </c>
      <c r="G37" s="203" t="inlineStr">
        <is>
          <t>0%</t>
        </is>
      </c>
      <c r="H37" s="203" t="inlineStr">
        <is>
          <t>0%</t>
        </is>
      </c>
      <c r="I37" s="203" t="n">
        <v>1</v>
      </c>
      <c r="J37" s="203" t="inlineStr">
        <is>
          <t>100%</t>
        </is>
      </c>
      <c r="K37" s="203" t="n">
        <v>0</v>
      </c>
      <c r="L37" s="203" t="inlineStr">
        <is>
          <t>0%</t>
        </is>
      </c>
      <c r="M37" s="203" t="n">
        <v>0</v>
      </c>
      <c r="N37" s="203" t="inlineStr">
        <is>
          <t>0%</t>
        </is>
      </c>
      <c r="O37" s="204" t="n">
        <v>0.0025</v>
      </c>
    </row>
    <row r="38" hidden="1" outlineLevel="1" s="129">
      <c r="B38" s="205" t="n"/>
      <c r="C38" s="203" t="inlineStr">
        <is>
          <t>Adtran</t>
        </is>
      </c>
      <c r="D38" s="203" t="inlineStr">
        <is>
          <t>TA3000</t>
        </is>
      </c>
      <c r="E38" s="203" t="n">
        <v>1</v>
      </c>
      <c r="F38" s="203" t="n">
        <v>0</v>
      </c>
      <c r="G38" s="203" t="inlineStr">
        <is>
          <t>0%</t>
        </is>
      </c>
      <c r="H38" s="203" t="inlineStr">
        <is>
          <t>0%</t>
        </is>
      </c>
      <c r="I38" s="203" t="n">
        <v>1</v>
      </c>
      <c r="J38" s="203" t="inlineStr">
        <is>
          <t>100%</t>
        </is>
      </c>
      <c r="K38" s="203" t="n">
        <v>0</v>
      </c>
      <c r="L38" s="203" t="inlineStr">
        <is>
          <t>0%</t>
        </is>
      </c>
      <c r="M38" s="203" t="n">
        <v>0</v>
      </c>
      <c r="N38" s="203" t="inlineStr">
        <is>
          <t>0%</t>
        </is>
      </c>
      <c r="O38" s="204" t="n">
        <v>0.003414351851851852</v>
      </c>
    </row>
    <row r="39" hidden="1" outlineLevel="1" s="129">
      <c r="B39" s="205" t="n"/>
      <c r="C39" s="203" t="inlineStr">
        <is>
          <t>Adtran</t>
        </is>
      </c>
      <c r="D39" s="203" t="inlineStr">
        <is>
          <t>TA5000</t>
        </is>
      </c>
      <c r="E39" s="203" t="n">
        <v>10</v>
      </c>
      <c r="F39" s="203" t="n">
        <v>1</v>
      </c>
      <c r="G39" s="203" t="inlineStr">
        <is>
          <t>10%</t>
        </is>
      </c>
      <c r="H39" s="203" t="inlineStr">
        <is>
          <t>100%</t>
        </is>
      </c>
      <c r="I39" s="203" t="n">
        <v>5</v>
      </c>
      <c r="J39" s="203" t="inlineStr">
        <is>
          <t>50%</t>
        </is>
      </c>
      <c r="K39" s="203" t="n">
        <v>4</v>
      </c>
      <c r="L39" s="203" t="inlineStr">
        <is>
          <t>40%</t>
        </is>
      </c>
      <c r="M39" s="203" t="n">
        <v>0</v>
      </c>
      <c r="N39" s="203" t="inlineStr">
        <is>
          <t>0%</t>
        </is>
      </c>
      <c r="O39" s="204" t="n">
        <v>0.0021875</v>
      </c>
    </row>
    <row r="40" hidden="1" outlineLevel="1" s="129">
      <c r="B40" s="205" t="n"/>
      <c r="C40" s="203" t="inlineStr">
        <is>
          <t>Calix</t>
        </is>
      </c>
      <c r="D40" s="203" t="inlineStr">
        <is>
          <t>C7</t>
        </is>
      </c>
      <c r="E40" s="203" t="n">
        <v>12</v>
      </c>
      <c r="F40" s="203" t="n">
        <v>6</v>
      </c>
      <c r="G40" s="203" t="inlineStr">
        <is>
          <t>50%</t>
        </is>
      </c>
      <c r="H40" s="203" t="inlineStr">
        <is>
          <t>100%</t>
        </is>
      </c>
      <c r="I40" s="203" t="n">
        <v>3</v>
      </c>
      <c r="J40" s="203" t="inlineStr">
        <is>
          <t>25%</t>
        </is>
      </c>
      <c r="K40" s="203" t="n">
        <v>3</v>
      </c>
      <c r="L40" s="203" t="inlineStr">
        <is>
          <t>25%</t>
        </is>
      </c>
      <c r="M40" s="203" t="n">
        <v>0</v>
      </c>
      <c r="N40" s="203" t="inlineStr">
        <is>
          <t>0%</t>
        </is>
      </c>
      <c r="O40" s="204" t="n">
        <v>0.001655092592592593</v>
      </c>
    </row>
    <row r="41" hidden="1" outlineLevel="1" s="129">
      <c r="B41" s="205" t="n"/>
      <c r="C41" s="203" t="inlineStr">
        <is>
          <t>Calix</t>
        </is>
      </c>
      <c r="D41" s="203" t="inlineStr">
        <is>
          <t>E3-48C</t>
        </is>
      </c>
      <c r="E41" s="203" t="n">
        <v>1</v>
      </c>
      <c r="F41" s="203" t="n">
        <v>0</v>
      </c>
      <c r="G41" s="203" t="inlineStr">
        <is>
          <t>0%</t>
        </is>
      </c>
      <c r="H41" s="203" t="inlineStr">
        <is>
          <t>0%</t>
        </is>
      </c>
      <c r="I41" s="203" t="n">
        <v>0</v>
      </c>
      <c r="J41" s="203" t="inlineStr">
        <is>
          <t>0%</t>
        </is>
      </c>
      <c r="K41" s="203" t="n">
        <v>1</v>
      </c>
      <c r="L41" s="203" t="inlineStr">
        <is>
          <t>100%</t>
        </is>
      </c>
      <c r="M41" s="203" t="n">
        <v>0</v>
      </c>
      <c r="N41" s="203" t="inlineStr">
        <is>
          <t>0%</t>
        </is>
      </c>
      <c r="O41" s="204" t="n">
        <v>0.001747685185185185</v>
      </c>
    </row>
    <row r="42" hidden="1" outlineLevel="1" s="129">
      <c r="B42" s="205" t="n"/>
      <c r="C42" s="203" t="inlineStr">
        <is>
          <t>Calix</t>
        </is>
      </c>
      <c r="D42" s="203" t="inlineStr">
        <is>
          <t>E7-2</t>
        </is>
      </c>
      <c r="E42" s="203" t="n">
        <v>10</v>
      </c>
      <c r="F42" s="203" t="n">
        <v>4</v>
      </c>
      <c r="G42" s="203" t="inlineStr">
        <is>
          <t>40%</t>
        </is>
      </c>
      <c r="H42" s="203" t="inlineStr">
        <is>
          <t>100%</t>
        </is>
      </c>
      <c r="I42" s="203" t="n">
        <v>2</v>
      </c>
      <c r="J42" s="203" t="inlineStr">
        <is>
          <t>20%</t>
        </is>
      </c>
      <c r="K42" s="203" t="n">
        <v>4</v>
      </c>
      <c r="L42" s="203" t="inlineStr">
        <is>
          <t>40%</t>
        </is>
      </c>
      <c r="M42" s="203" t="n">
        <v>0</v>
      </c>
      <c r="N42" s="203" t="inlineStr">
        <is>
          <t>0%</t>
        </is>
      </c>
      <c r="O42" s="204" t="n">
        <v>0.001736111111111111</v>
      </c>
    </row>
    <row r="43" hidden="1" outlineLevel="1" s="129">
      <c r="B43" s="206" t="n"/>
      <c r="C43" s="203" t="inlineStr">
        <is>
          <t>Tellabs</t>
        </is>
      </c>
      <c r="D43" s="203" t="inlineStr">
        <is>
          <t>ACCESSMAX</t>
        </is>
      </c>
      <c r="E43" s="203" t="n">
        <v>1</v>
      </c>
      <c r="F43" s="203" t="n">
        <v>0</v>
      </c>
      <c r="G43" s="203" t="inlineStr">
        <is>
          <t>0%</t>
        </is>
      </c>
      <c r="H43" s="203" t="inlineStr">
        <is>
          <t>0%</t>
        </is>
      </c>
      <c r="I43" s="203" t="n">
        <v>1</v>
      </c>
      <c r="J43" s="203" t="inlineStr">
        <is>
          <t>100%</t>
        </is>
      </c>
      <c r="K43" s="203" t="n">
        <v>0</v>
      </c>
      <c r="L43" s="203" t="inlineStr">
        <is>
          <t>0%</t>
        </is>
      </c>
      <c r="M43" s="203" t="n">
        <v>0</v>
      </c>
      <c r="N43" s="203" t="inlineStr">
        <is>
          <t>0%</t>
        </is>
      </c>
      <c r="O43" s="204" t="n">
        <v>0.002673611111111111</v>
      </c>
    </row>
    <row r="44">
      <c r="B44" s="119" t="inlineStr">
        <is>
          <t>MAR/04</t>
        </is>
      </c>
      <c r="C44" s="176" t="inlineStr">
        <is>
          <t>Total</t>
        </is>
      </c>
      <c r="D44" s="172" t="n"/>
      <c r="E44" s="137">
        <f>SUM(E36:E43)</f>
        <v/>
      </c>
      <c r="F44" s="123">
        <f>SUM(F36:F43)</f>
        <v/>
      </c>
      <c r="G44" s="124">
        <f>F44/E44</f>
        <v/>
      </c>
      <c r="H44" s="124">
        <f>F44/(E44-I44-K44)</f>
        <v/>
      </c>
      <c r="I44" s="125">
        <f>SUM(I36:I43)</f>
        <v/>
      </c>
      <c r="J44" s="126">
        <f>I44/E44</f>
        <v/>
      </c>
      <c r="K44" s="121">
        <f>SUM(K36:K43)</f>
        <v/>
      </c>
      <c r="L44" s="122">
        <f>K44/E44</f>
        <v/>
      </c>
      <c r="M44" s="121">
        <f>SUM(M36:M43)</f>
        <v/>
      </c>
      <c r="N44" s="122">
        <f>M44/E44</f>
        <v/>
      </c>
      <c r="O44" s="155">
        <f>AVERAGE(O36:O43)</f>
        <v/>
      </c>
    </row>
    <row r="45" hidden="1" outlineLevel="1" s="129">
      <c r="B45" s="203" t="inlineStr">
        <is>
          <t>MAR/05</t>
        </is>
      </c>
      <c r="C45" s="203" t="inlineStr">
        <is>
          <t>Adtran</t>
        </is>
      </c>
      <c r="D45" s="203" t="inlineStr">
        <is>
          <t>TA1148A</t>
        </is>
      </c>
      <c r="E45" s="203" t="n">
        <v>1</v>
      </c>
      <c r="F45" s="203" t="n">
        <v>0</v>
      </c>
      <c r="G45" s="203" t="inlineStr">
        <is>
          <t>0%</t>
        </is>
      </c>
      <c r="H45" s="203" t="inlineStr">
        <is>
          <t>0%</t>
        </is>
      </c>
      <c r="I45" s="203" t="n">
        <v>0</v>
      </c>
      <c r="J45" s="203" t="inlineStr">
        <is>
          <t>0%</t>
        </is>
      </c>
      <c r="K45" s="203" t="n">
        <v>1</v>
      </c>
      <c r="L45" s="203" t="inlineStr">
        <is>
          <t>100%</t>
        </is>
      </c>
      <c r="M45" s="203" t="n">
        <v>0</v>
      </c>
      <c r="N45" s="203" t="inlineStr">
        <is>
          <t>0%</t>
        </is>
      </c>
      <c r="O45" s="204" t="n">
        <v>0.0025</v>
      </c>
    </row>
    <row r="46" hidden="1" outlineLevel="1" s="129">
      <c r="B46" s="205" t="n"/>
      <c r="C46" s="203" t="inlineStr">
        <is>
          <t>Adtran</t>
        </is>
      </c>
      <c r="D46" s="203" t="inlineStr">
        <is>
          <t>TA3000</t>
        </is>
      </c>
      <c r="E46" s="203" t="n">
        <v>1</v>
      </c>
      <c r="F46" s="203" t="n">
        <v>0</v>
      </c>
      <c r="G46" s="203" t="inlineStr">
        <is>
          <t>0%</t>
        </is>
      </c>
      <c r="H46" s="203" t="inlineStr">
        <is>
          <t>0%</t>
        </is>
      </c>
      <c r="I46" s="203" t="n">
        <v>1</v>
      </c>
      <c r="J46" s="203" t="inlineStr">
        <is>
          <t>100%</t>
        </is>
      </c>
      <c r="K46" s="203" t="n">
        <v>0</v>
      </c>
      <c r="L46" s="203" t="inlineStr">
        <is>
          <t>0%</t>
        </is>
      </c>
      <c r="M46" s="203" t="n">
        <v>0</v>
      </c>
      <c r="N46" s="203" t="inlineStr">
        <is>
          <t>0%</t>
        </is>
      </c>
      <c r="O46" s="204" t="n">
        <v>0.003391203703703704</v>
      </c>
    </row>
    <row r="47" hidden="1" outlineLevel="1" s="129">
      <c r="B47" s="205" t="n"/>
      <c r="C47" s="203" t="inlineStr">
        <is>
          <t>Adtran</t>
        </is>
      </c>
      <c r="D47" s="203" t="inlineStr">
        <is>
          <t>TA5000</t>
        </is>
      </c>
      <c r="E47" s="203" t="n">
        <v>7</v>
      </c>
      <c r="F47" s="203" t="n">
        <v>0</v>
      </c>
      <c r="G47" s="203" t="inlineStr">
        <is>
          <t>0%</t>
        </is>
      </c>
      <c r="H47" s="203" t="inlineStr">
        <is>
          <t>0%</t>
        </is>
      </c>
      <c r="I47" s="203" t="n">
        <v>5</v>
      </c>
      <c r="J47" s="203" t="inlineStr">
        <is>
          <t>71%</t>
        </is>
      </c>
      <c r="K47" s="203" t="n">
        <v>2</v>
      </c>
      <c r="L47" s="203" t="inlineStr">
        <is>
          <t>29%</t>
        </is>
      </c>
      <c r="M47" s="203" t="n">
        <v>0</v>
      </c>
      <c r="N47" s="203" t="inlineStr">
        <is>
          <t>0%</t>
        </is>
      </c>
      <c r="O47" s="204" t="n">
        <v>0.002222222222222222</v>
      </c>
    </row>
    <row r="48" hidden="1" outlineLevel="1" s="129">
      <c r="B48" s="205" t="n"/>
      <c r="C48" s="203" t="inlineStr">
        <is>
          <t>Calix</t>
        </is>
      </c>
      <c r="D48" s="203" t="inlineStr">
        <is>
          <t>C7</t>
        </is>
      </c>
      <c r="E48" s="203" t="n">
        <v>6</v>
      </c>
      <c r="F48" s="203" t="n">
        <v>0</v>
      </c>
      <c r="G48" s="203" t="inlineStr">
        <is>
          <t>0%</t>
        </is>
      </c>
      <c r="H48" s="203" t="inlineStr">
        <is>
          <t>0%</t>
        </is>
      </c>
      <c r="I48" s="203" t="n">
        <v>3</v>
      </c>
      <c r="J48" s="203" t="inlineStr">
        <is>
          <t>50%</t>
        </is>
      </c>
      <c r="K48" s="203" t="n">
        <v>3</v>
      </c>
      <c r="L48" s="203" t="inlineStr">
        <is>
          <t>50%</t>
        </is>
      </c>
      <c r="M48" s="203" t="n">
        <v>0</v>
      </c>
      <c r="N48" s="203" t="inlineStr">
        <is>
          <t>0%</t>
        </is>
      </c>
      <c r="O48" s="204" t="n">
        <v>0.001030092592592593</v>
      </c>
    </row>
    <row r="49" hidden="1" outlineLevel="1" s="129">
      <c r="B49" s="205" t="n"/>
      <c r="C49" s="203" t="inlineStr">
        <is>
          <t>Calix</t>
        </is>
      </c>
      <c r="D49" s="203" t="inlineStr">
        <is>
          <t>E3-48C</t>
        </is>
      </c>
      <c r="E49" s="203" t="n">
        <v>1</v>
      </c>
      <c r="F49" s="203" t="n">
        <v>0</v>
      </c>
      <c r="G49" s="203" t="inlineStr">
        <is>
          <t>0%</t>
        </is>
      </c>
      <c r="H49" s="203" t="inlineStr">
        <is>
          <t>0%</t>
        </is>
      </c>
      <c r="I49" s="203" t="n">
        <v>0</v>
      </c>
      <c r="J49" s="203" t="inlineStr">
        <is>
          <t>0%</t>
        </is>
      </c>
      <c r="K49" s="203" t="n">
        <v>1</v>
      </c>
      <c r="L49" s="203" t="inlineStr">
        <is>
          <t>100%</t>
        </is>
      </c>
      <c r="M49" s="203" t="n">
        <v>0</v>
      </c>
      <c r="N49" s="203" t="inlineStr">
        <is>
          <t>0%</t>
        </is>
      </c>
      <c r="O49" s="204" t="n">
        <v>0.001747685185185185</v>
      </c>
    </row>
    <row r="50" hidden="1" outlineLevel="1" s="129">
      <c r="B50" s="205" t="n"/>
      <c r="C50" s="203" t="inlineStr">
        <is>
          <t>Calix</t>
        </is>
      </c>
      <c r="D50" s="203" t="inlineStr">
        <is>
          <t>E7-2</t>
        </is>
      </c>
      <c r="E50" s="203" t="n">
        <v>3</v>
      </c>
      <c r="F50" s="203" t="n">
        <v>1</v>
      </c>
      <c r="G50" s="203" t="inlineStr">
        <is>
          <t>33%</t>
        </is>
      </c>
      <c r="H50" s="203" t="inlineStr">
        <is>
          <t>100%</t>
        </is>
      </c>
      <c r="I50" s="203" t="n">
        <v>1</v>
      </c>
      <c r="J50" s="203" t="inlineStr">
        <is>
          <t>33%</t>
        </is>
      </c>
      <c r="K50" s="203" t="n">
        <v>1</v>
      </c>
      <c r="L50" s="203" t="inlineStr">
        <is>
          <t>33%</t>
        </is>
      </c>
      <c r="M50" s="203" t="n">
        <v>0</v>
      </c>
      <c r="N50" s="203" t="inlineStr">
        <is>
          <t>0%</t>
        </is>
      </c>
      <c r="O50" s="204" t="n">
        <v>0.002395833333333333</v>
      </c>
    </row>
    <row r="51" hidden="1" outlineLevel="1" s="129">
      <c r="B51" s="206" t="n"/>
      <c r="C51" s="203" t="inlineStr">
        <is>
          <t>Tellabs</t>
        </is>
      </c>
      <c r="D51" s="203" t="inlineStr">
        <is>
          <t>ACCESSMAX</t>
        </is>
      </c>
      <c r="E51" s="203" t="n">
        <v>3</v>
      </c>
      <c r="F51" s="203" t="n">
        <v>1</v>
      </c>
      <c r="G51" s="203" t="inlineStr">
        <is>
          <t>33%</t>
        </is>
      </c>
      <c r="H51" s="203" t="inlineStr">
        <is>
          <t>100%</t>
        </is>
      </c>
      <c r="I51" s="203" t="n">
        <v>1</v>
      </c>
      <c r="J51" s="203" t="inlineStr">
        <is>
          <t>33%</t>
        </is>
      </c>
      <c r="K51" s="203" t="n">
        <v>1</v>
      </c>
      <c r="L51" s="203" t="inlineStr">
        <is>
          <t>33%</t>
        </is>
      </c>
      <c r="M51" s="203" t="n">
        <v>0</v>
      </c>
      <c r="N51" s="203" t="inlineStr">
        <is>
          <t>0%</t>
        </is>
      </c>
      <c r="O51" s="204" t="n">
        <v>0.002604166666666667</v>
      </c>
    </row>
    <row r="52">
      <c r="B52" s="119" t="inlineStr">
        <is>
          <t>MAR/05</t>
        </is>
      </c>
      <c r="C52" s="176" t="inlineStr">
        <is>
          <t>Total</t>
        </is>
      </c>
      <c r="D52" s="172" t="n"/>
      <c r="E52" s="137">
        <f>SUM(E45:E51)</f>
        <v/>
      </c>
      <c r="F52" s="123">
        <f>SUM(F45:F51)</f>
        <v/>
      </c>
      <c r="G52" s="124">
        <f>F52/E52</f>
        <v/>
      </c>
      <c r="H52" s="124">
        <f>F52/(E52-I52-K52)</f>
        <v/>
      </c>
      <c r="I52" s="125">
        <f>SUM(I45:I51)</f>
        <v/>
      </c>
      <c r="J52" s="126">
        <f>I52/E52</f>
        <v/>
      </c>
      <c r="K52" s="121">
        <f>SUM(K45:K51)</f>
        <v/>
      </c>
      <c r="L52" s="122">
        <f>K52/E52</f>
        <v/>
      </c>
      <c r="M52" s="121">
        <f>SUM(M45:M51)</f>
        <v/>
      </c>
      <c r="N52" s="122">
        <f>M52/E52</f>
        <v/>
      </c>
      <c r="O52" s="155">
        <f>AVERAGE(O45:O51)</f>
        <v/>
      </c>
    </row>
    <row r="53" hidden="1" outlineLevel="1" s="129">
      <c r="B53" s="203" t="inlineStr">
        <is>
          <t>MAR/06</t>
        </is>
      </c>
      <c r="C53" s="203" t="inlineStr">
        <is>
          <t>Adtran</t>
        </is>
      </c>
      <c r="D53" s="203" t="inlineStr">
        <is>
          <t>TA1148A</t>
        </is>
      </c>
      <c r="E53" s="203" t="n">
        <v>4</v>
      </c>
      <c r="F53" s="203" t="n">
        <v>0</v>
      </c>
      <c r="G53" s="203" t="inlineStr">
        <is>
          <t>0%</t>
        </is>
      </c>
      <c r="H53" s="203" t="inlineStr">
        <is>
          <t>0%</t>
        </is>
      </c>
      <c r="I53" s="203" t="n">
        <v>3</v>
      </c>
      <c r="J53" s="203" t="inlineStr">
        <is>
          <t>75%</t>
        </is>
      </c>
      <c r="K53" s="203" t="n">
        <v>1</v>
      </c>
      <c r="L53" s="203" t="inlineStr">
        <is>
          <t>25%</t>
        </is>
      </c>
      <c r="M53" s="203" t="n">
        <v>0</v>
      </c>
      <c r="N53" s="203" t="inlineStr">
        <is>
          <t>0%</t>
        </is>
      </c>
      <c r="O53" s="204" t="n">
        <v>0.002418981481481482</v>
      </c>
    </row>
    <row r="54" hidden="1" outlineLevel="1" s="129">
      <c r="B54" s="205" t="n"/>
      <c r="C54" s="203" t="inlineStr">
        <is>
          <t>Adtran</t>
        </is>
      </c>
      <c r="D54" s="203" t="inlineStr">
        <is>
          <t>TA3000</t>
        </is>
      </c>
      <c r="E54" s="203" t="n">
        <v>1</v>
      </c>
      <c r="F54" s="203" t="n">
        <v>0</v>
      </c>
      <c r="G54" s="203" t="inlineStr">
        <is>
          <t>0%</t>
        </is>
      </c>
      <c r="H54" s="203" t="inlineStr">
        <is>
          <t>0%</t>
        </is>
      </c>
      <c r="I54" s="203" t="n">
        <v>1</v>
      </c>
      <c r="J54" s="203" t="inlineStr">
        <is>
          <t>100%</t>
        </is>
      </c>
      <c r="K54" s="203" t="n">
        <v>0</v>
      </c>
      <c r="L54" s="203" t="inlineStr">
        <is>
          <t>0%</t>
        </is>
      </c>
      <c r="M54" s="203" t="n">
        <v>0</v>
      </c>
      <c r="N54" s="203" t="inlineStr">
        <is>
          <t>0%</t>
        </is>
      </c>
      <c r="O54" s="204" t="n">
        <v>0.003402777777777778</v>
      </c>
    </row>
    <row r="55" hidden="1" outlineLevel="1" s="129">
      <c r="B55" s="205" t="n"/>
      <c r="C55" s="203" t="inlineStr">
        <is>
          <t>Adtran</t>
        </is>
      </c>
      <c r="D55" s="203" t="inlineStr">
        <is>
          <t>TA5000</t>
        </is>
      </c>
      <c r="E55" s="203" t="n">
        <v>9</v>
      </c>
      <c r="F55" s="203" t="n">
        <v>0</v>
      </c>
      <c r="G55" s="203" t="inlineStr">
        <is>
          <t>0%</t>
        </is>
      </c>
      <c r="H55" s="203" t="inlineStr">
        <is>
          <t>0%</t>
        </is>
      </c>
      <c r="I55" s="203" t="n">
        <v>7</v>
      </c>
      <c r="J55" s="203" t="inlineStr">
        <is>
          <t>78%</t>
        </is>
      </c>
      <c r="K55" s="203" t="n">
        <v>2</v>
      </c>
      <c r="L55" s="203" t="inlineStr">
        <is>
          <t>22%</t>
        </is>
      </c>
      <c r="M55" s="203" t="n">
        <v>0</v>
      </c>
      <c r="N55" s="203" t="inlineStr">
        <is>
          <t>0%</t>
        </is>
      </c>
      <c r="O55" s="204" t="n">
        <v>0.002465277777777778</v>
      </c>
    </row>
    <row r="56" hidden="1" outlineLevel="1" s="129">
      <c r="B56" s="205" t="n"/>
      <c r="C56" s="203" t="inlineStr">
        <is>
          <t>Calix</t>
        </is>
      </c>
      <c r="D56" s="203" t="inlineStr">
        <is>
          <t>C7</t>
        </is>
      </c>
      <c r="E56" s="203" t="n">
        <v>33</v>
      </c>
      <c r="F56" s="203" t="n">
        <v>10</v>
      </c>
      <c r="G56" s="203" t="inlineStr">
        <is>
          <t>30%</t>
        </is>
      </c>
      <c r="H56" s="203" t="inlineStr">
        <is>
          <t>100%</t>
        </is>
      </c>
      <c r="I56" s="203" t="n">
        <v>7</v>
      </c>
      <c r="J56" s="203" t="inlineStr">
        <is>
          <t>21%</t>
        </is>
      </c>
      <c r="K56" s="203" t="n">
        <v>16</v>
      </c>
      <c r="L56" s="203" t="inlineStr">
        <is>
          <t>48%</t>
        </is>
      </c>
      <c r="M56" s="203" t="n">
        <v>0</v>
      </c>
      <c r="N56" s="203" t="inlineStr">
        <is>
          <t>0%</t>
        </is>
      </c>
      <c r="O56" s="204" t="n">
        <v>0.001759259259259259</v>
      </c>
    </row>
    <row r="57" hidden="1" outlineLevel="1" s="129">
      <c r="B57" s="205" t="n"/>
      <c r="C57" s="203" t="inlineStr">
        <is>
          <t>Calix</t>
        </is>
      </c>
      <c r="D57" s="203" t="inlineStr">
        <is>
          <t>E3-48</t>
        </is>
      </c>
      <c r="E57" s="203" t="n">
        <v>1</v>
      </c>
      <c r="F57" s="203" t="n">
        <v>1</v>
      </c>
      <c r="G57" s="203" t="inlineStr">
        <is>
          <t>100%</t>
        </is>
      </c>
      <c r="H57" s="203" t="inlineStr">
        <is>
          <t>100%</t>
        </is>
      </c>
      <c r="I57" s="203" t="n">
        <v>0</v>
      </c>
      <c r="J57" s="203" t="inlineStr">
        <is>
          <t>0%</t>
        </is>
      </c>
      <c r="K57" s="203" t="n">
        <v>0</v>
      </c>
      <c r="L57" s="203" t="inlineStr">
        <is>
          <t>0%</t>
        </is>
      </c>
      <c r="M57" s="203" t="n">
        <v>0</v>
      </c>
      <c r="N57" s="203" t="inlineStr">
        <is>
          <t>0%</t>
        </is>
      </c>
      <c r="O57" s="204" t="n">
        <v>0.002060185185185185</v>
      </c>
    </row>
    <row r="58" hidden="1" outlineLevel="1" s="129">
      <c r="B58" s="205" t="n"/>
      <c r="C58" s="203" t="inlineStr">
        <is>
          <t>Calix</t>
        </is>
      </c>
      <c r="D58" s="203" t="inlineStr">
        <is>
          <t>E3-48C</t>
        </is>
      </c>
      <c r="E58" s="203" t="n">
        <v>16</v>
      </c>
      <c r="F58" s="203" t="n">
        <v>0</v>
      </c>
      <c r="G58" s="203" t="inlineStr">
        <is>
          <t>0%</t>
        </is>
      </c>
      <c r="H58" s="203" t="inlineStr">
        <is>
          <t>0%</t>
        </is>
      </c>
      <c r="I58" s="203" t="n">
        <v>15</v>
      </c>
      <c r="J58" s="203" t="inlineStr">
        <is>
          <t>94%</t>
        </is>
      </c>
      <c r="K58" s="203" t="n">
        <v>1</v>
      </c>
      <c r="L58" s="203" t="inlineStr">
        <is>
          <t>6%</t>
        </is>
      </c>
      <c r="M58" s="203" t="n">
        <v>0</v>
      </c>
      <c r="N58" s="203" t="inlineStr">
        <is>
          <t>0%</t>
        </is>
      </c>
      <c r="O58" s="204" t="n">
        <v>0.00224537037037037</v>
      </c>
    </row>
    <row r="59" hidden="1" outlineLevel="1" s="129">
      <c r="B59" s="205" t="n"/>
      <c r="C59" s="203" t="inlineStr">
        <is>
          <t>Calix</t>
        </is>
      </c>
      <c r="D59" s="203" t="inlineStr">
        <is>
          <t>E7-2</t>
        </is>
      </c>
      <c r="E59" s="203" t="n">
        <v>13</v>
      </c>
      <c r="F59" s="203" t="n">
        <v>5</v>
      </c>
      <c r="G59" s="203" t="inlineStr">
        <is>
          <t>38%</t>
        </is>
      </c>
      <c r="H59" s="203" t="inlineStr">
        <is>
          <t>100%</t>
        </is>
      </c>
      <c r="I59" s="203" t="n">
        <v>4</v>
      </c>
      <c r="J59" s="203" t="inlineStr">
        <is>
          <t>31%</t>
        </is>
      </c>
      <c r="K59" s="203" t="n">
        <v>4</v>
      </c>
      <c r="L59" s="203" t="inlineStr">
        <is>
          <t>31%</t>
        </is>
      </c>
      <c r="M59" s="203" t="n">
        <v>0</v>
      </c>
      <c r="N59" s="203" t="inlineStr">
        <is>
          <t>0%</t>
        </is>
      </c>
      <c r="O59" s="204" t="n">
        <v>0.00224537037037037</v>
      </c>
    </row>
    <row r="60" hidden="1" outlineLevel="1" s="129">
      <c r="B60" s="206" t="n"/>
      <c r="C60" s="203" t="inlineStr">
        <is>
          <t>Tellabs</t>
        </is>
      </c>
      <c r="D60" s="203" t="inlineStr">
        <is>
          <t>ACCESSMAX</t>
        </is>
      </c>
      <c r="E60" s="203" t="n">
        <v>7</v>
      </c>
      <c r="F60" s="203" t="n">
        <v>2</v>
      </c>
      <c r="G60" s="203" t="inlineStr">
        <is>
          <t>29%</t>
        </is>
      </c>
      <c r="H60" s="203" t="inlineStr">
        <is>
          <t>67%</t>
        </is>
      </c>
      <c r="I60" s="203" t="n">
        <v>3</v>
      </c>
      <c r="J60" s="203" t="inlineStr">
        <is>
          <t>43%</t>
        </is>
      </c>
      <c r="K60" s="203" t="n">
        <v>1</v>
      </c>
      <c r="L60" s="203" t="inlineStr">
        <is>
          <t>14%</t>
        </is>
      </c>
      <c r="M60" s="203" t="n">
        <v>1</v>
      </c>
      <c r="N60" s="203" t="inlineStr">
        <is>
          <t>14%</t>
        </is>
      </c>
      <c r="O60" s="204" t="n">
        <v>0.004085648148148148</v>
      </c>
    </row>
    <row r="61">
      <c r="B61" s="119" t="inlineStr">
        <is>
          <t>MAR/06</t>
        </is>
      </c>
      <c r="C61" s="176" t="inlineStr">
        <is>
          <t>Total</t>
        </is>
      </c>
      <c r="D61" s="172" t="n"/>
      <c r="E61" s="137">
        <f>SUM(E53:E60)</f>
        <v/>
      </c>
      <c r="F61" s="123">
        <f>SUM(F53:F60)</f>
        <v/>
      </c>
      <c r="G61" s="124">
        <f>F61/E61</f>
        <v/>
      </c>
      <c r="H61" s="124">
        <f>F61/(E61-I61-K61)</f>
        <v/>
      </c>
      <c r="I61" s="125">
        <f>SUM(I53:I60)</f>
        <v/>
      </c>
      <c r="J61" s="126">
        <f>I61/E61</f>
        <v/>
      </c>
      <c r="K61" s="121">
        <f>SUM(K53:K60)</f>
        <v/>
      </c>
      <c r="L61" s="122">
        <f>K61/E61</f>
        <v/>
      </c>
      <c r="M61" s="121">
        <f>SUM(M53:M60)</f>
        <v/>
      </c>
      <c r="N61" s="122">
        <f>M61/E61</f>
        <v/>
      </c>
      <c r="O61" s="155">
        <f>AVERAGE(O53:O60)</f>
        <v/>
      </c>
    </row>
    <row r="62" hidden="1" outlineLevel="1" s="129">
      <c r="B62" s="203" t="inlineStr">
        <is>
          <t>MAR/07</t>
        </is>
      </c>
      <c r="C62" s="203" t="inlineStr">
        <is>
          <t>Adtran</t>
        </is>
      </c>
      <c r="D62" s="203" t="inlineStr">
        <is>
          <t>TA1148A</t>
        </is>
      </c>
      <c r="E62" s="203" t="n">
        <v>4</v>
      </c>
      <c r="F62" s="203" t="n">
        <v>1</v>
      </c>
      <c r="G62" s="203" t="inlineStr">
        <is>
          <t>25%</t>
        </is>
      </c>
      <c r="H62" s="203" t="inlineStr">
        <is>
          <t>100%</t>
        </is>
      </c>
      <c r="I62" s="203" t="n">
        <v>2</v>
      </c>
      <c r="J62" s="203" t="inlineStr">
        <is>
          <t>50%</t>
        </is>
      </c>
      <c r="K62" s="203" t="n">
        <v>1</v>
      </c>
      <c r="L62" s="203" t="inlineStr">
        <is>
          <t>25%</t>
        </is>
      </c>
      <c r="M62" s="203" t="n">
        <v>0</v>
      </c>
      <c r="N62" s="203" t="inlineStr">
        <is>
          <t>0%</t>
        </is>
      </c>
      <c r="O62" s="204" t="n">
        <v>0.00318287037037037</v>
      </c>
    </row>
    <row r="63" hidden="1" outlineLevel="1" s="129">
      <c r="B63" s="205" t="n"/>
      <c r="C63" s="203" t="inlineStr">
        <is>
          <t>Adtran</t>
        </is>
      </c>
      <c r="D63" s="203" t="inlineStr">
        <is>
          <t>TA1148VX</t>
        </is>
      </c>
      <c r="E63" s="203" t="n">
        <v>1</v>
      </c>
      <c r="F63" s="203" t="n">
        <v>1</v>
      </c>
      <c r="G63" s="203" t="inlineStr">
        <is>
          <t>100%</t>
        </is>
      </c>
      <c r="H63" s="203" t="inlineStr">
        <is>
          <t>100%</t>
        </is>
      </c>
      <c r="I63" s="203" t="n">
        <v>0</v>
      </c>
      <c r="J63" s="203" t="inlineStr">
        <is>
          <t>0%</t>
        </is>
      </c>
      <c r="K63" s="203" t="n">
        <v>0</v>
      </c>
      <c r="L63" s="203" t="inlineStr">
        <is>
          <t>0%</t>
        </is>
      </c>
      <c r="M63" s="203" t="n">
        <v>0</v>
      </c>
      <c r="N63" s="203" t="inlineStr">
        <is>
          <t>0%</t>
        </is>
      </c>
      <c r="O63" s="204" t="n">
        <v>0.002881944444444444</v>
      </c>
    </row>
    <row r="64" hidden="1" outlineLevel="1" s="129">
      <c r="B64" s="205" t="n"/>
      <c r="C64" s="203" t="inlineStr">
        <is>
          <t>Adtran</t>
        </is>
      </c>
      <c r="D64" s="203" t="inlineStr">
        <is>
          <t>TA1248A</t>
        </is>
      </c>
      <c r="E64" s="203" t="n">
        <v>1</v>
      </c>
      <c r="F64" s="203" t="n">
        <v>0</v>
      </c>
      <c r="G64" s="203" t="inlineStr">
        <is>
          <t>0%</t>
        </is>
      </c>
      <c r="H64" s="203" t="inlineStr">
        <is>
          <t>0%</t>
        </is>
      </c>
      <c r="I64" s="203" t="n">
        <v>1</v>
      </c>
      <c r="J64" s="203" t="inlineStr">
        <is>
          <t>100%</t>
        </is>
      </c>
      <c r="K64" s="203" t="n">
        <v>0</v>
      </c>
      <c r="L64" s="203" t="inlineStr">
        <is>
          <t>0%</t>
        </is>
      </c>
      <c r="M64" s="203" t="n">
        <v>0</v>
      </c>
      <c r="N64" s="203" t="inlineStr">
        <is>
          <t>0%</t>
        </is>
      </c>
      <c r="O64" s="204" t="n">
        <v>0.004155092592592592</v>
      </c>
    </row>
    <row r="65" hidden="1" outlineLevel="1" s="129">
      <c r="B65" s="205" t="n"/>
      <c r="C65" s="203" t="inlineStr">
        <is>
          <t>Adtran</t>
        </is>
      </c>
      <c r="D65" s="203" t="inlineStr">
        <is>
          <t>TA3000</t>
        </is>
      </c>
      <c r="E65" s="203" t="n">
        <v>1</v>
      </c>
      <c r="F65" s="203" t="n">
        <v>0</v>
      </c>
      <c r="G65" s="203" t="inlineStr">
        <is>
          <t>0%</t>
        </is>
      </c>
      <c r="H65" s="203" t="inlineStr">
        <is>
          <t>0%</t>
        </is>
      </c>
      <c r="I65" s="203" t="n">
        <v>1</v>
      </c>
      <c r="J65" s="203" t="inlineStr">
        <is>
          <t>100%</t>
        </is>
      </c>
      <c r="K65" s="203" t="n">
        <v>0</v>
      </c>
      <c r="L65" s="203" t="inlineStr">
        <is>
          <t>0%</t>
        </is>
      </c>
      <c r="M65" s="203" t="n">
        <v>0</v>
      </c>
      <c r="N65" s="203" t="inlineStr">
        <is>
          <t>0%</t>
        </is>
      </c>
      <c r="O65" s="204" t="n">
        <v>0.003506944444444444</v>
      </c>
    </row>
    <row r="66" hidden="1" outlineLevel="1" s="129">
      <c r="B66" s="205" t="n"/>
      <c r="C66" s="203" t="inlineStr">
        <is>
          <t>Adtran</t>
        </is>
      </c>
      <c r="D66" s="203" t="inlineStr">
        <is>
          <t>TA5000</t>
        </is>
      </c>
      <c r="E66" s="203" t="n">
        <v>8</v>
      </c>
      <c r="F66" s="203" t="n">
        <v>0</v>
      </c>
      <c r="G66" s="203" t="inlineStr">
        <is>
          <t>0%</t>
        </is>
      </c>
      <c r="H66" s="203" t="inlineStr">
        <is>
          <t>0%</t>
        </is>
      </c>
      <c r="I66" s="203" t="n">
        <v>4</v>
      </c>
      <c r="J66" s="203" t="inlineStr">
        <is>
          <t>50%</t>
        </is>
      </c>
      <c r="K66" s="203" t="n">
        <v>4</v>
      </c>
      <c r="L66" s="203" t="inlineStr">
        <is>
          <t>50%</t>
        </is>
      </c>
      <c r="M66" s="203" t="n">
        <v>0</v>
      </c>
      <c r="N66" s="203" t="inlineStr">
        <is>
          <t>0%</t>
        </is>
      </c>
      <c r="O66" s="204" t="n">
        <v>0.002546296296296297</v>
      </c>
    </row>
    <row r="67" hidden="1" outlineLevel="1" s="129">
      <c r="B67" s="205" t="n"/>
      <c r="C67" s="203" t="inlineStr">
        <is>
          <t>Calix</t>
        </is>
      </c>
      <c r="D67" s="203" t="inlineStr">
        <is>
          <t>C7</t>
        </is>
      </c>
      <c r="E67" s="203" t="n">
        <v>20</v>
      </c>
      <c r="F67" s="203" t="n">
        <v>12</v>
      </c>
      <c r="G67" s="203" t="inlineStr">
        <is>
          <t>60%</t>
        </is>
      </c>
      <c r="H67" s="203" t="inlineStr">
        <is>
          <t>100%</t>
        </is>
      </c>
      <c r="I67" s="203" t="n">
        <v>4</v>
      </c>
      <c r="J67" s="203" t="inlineStr">
        <is>
          <t>20%</t>
        </is>
      </c>
      <c r="K67" s="203" t="n">
        <v>4</v>
      </c>
      <c r="L67" s="203" t="inlineStr">
        <is>
          <t>20%</t>
        </is>
      </c>
      <c r="M67" s="203" t="n">
        <v>0</v>
      </c>
      <c r="N67" s="203" t="inlineStr">
        <is>
          <t>0%</t>
        </is>
      </c>
      <c r="O67" s="204" t="n">
        <v>0.0021875</v>
      </c>
    </row>
    <row r="68" hidden="1" outlineLevel="1" s="129">
      <c r="B68" s="205" t="n"/>
      <c r="C68" s="203" t="inlineStr">
        <is>
          <t>Calix</t>
        </is>
      </c>
      <c r="D68" s="203" t="inlineStr">
        <is>
          <t>E3-48</t>
        </is>
      </c>
      <c r="E68" s="203" t="n">
        <v>2</v>
      </c>
      <c r="F68" s="203" t="n">
        <v>1</v>
      </c>
      <c r="G68" s="203" t="inlineStr">
        <is>
          <t>50%</t>
        </is>
      </c>
      <c r="H68" s="203" t="inlineStr">
        <is>
          <t>100%</t>
        </is>
      </c>
      <c r="I68" s="203" t="n">
        <v>0</v>
      </c>
      <c r="J68" s="203" t="inlineStr">
        <is>
          <t>0%</t>
        </is>
      </c>
      <c r="K68" s="203" t="n">
        <v>1</v>
      </c>
      <c r="L68" s="203" t="inlineStr">
        <is>
          <t>50%</t>
        </is>
      </c>
      <c r="M68" s="203" t="n">
        <v>0</v>
      </c>
      <c r="N68" s="203" t="inlineStr">
        <is>
          <t>0%</t>
        </is>
      </c>
      <c r="O68" s="204" t="n">
        <v>0.002002314814814815</v>
      </c>
    </row>
    <row r="69" hidden="1" outlineLevel="1" s="129">
      <c r="B69" s="205" t="n"/>
      <c r="C69" s="203" t="inlineStr">
        <is>
          <t>Calix</t>
        </is>
      </c>
      <c r="D69" s="203" t="inlineStr">
        <is>
          <t>E3-48R2</t>
        </is>
      </c>
      <c r="E69" s="203" t="n">
        <v>1</v>
      </c>
      <c r="F69" s="203" t="n">
        <v>1</v>
      </c>
      <c r="G69" s="203" t="inlineStr">
        <is>
          <t>100%</t>
        </is>
      </c>
      <c r="H69" s="203" t="inlineStr">
        <is>
          <t>100%</t>
        </is>
      </c>
      <c r="I69" s="203" t="n">
        <v>0</v>
      </c>
      <c r="J69" s="203" t="inlineStr">
        <is>
          <t>0%</t>
        </is>
      </c>
      <c r="K69" s="203" t="n">
        <v>0</v>
      </c>
      <c r="L69" s="203" t="inlineStr">
        <is>
          <t>0%</t>
        </is>
      </c>
      <c r="M69" s="203" t="n">
        <v>0</v>
      </c>
      <c r="N69" s="203" t="inlineStr">
        <is>
          <t>0%</t>
        </is>
      </c>
      <c r="O69" s="204" t="n">
        <v>0.002303240740740741</v>
      </c>
    </row>
    <row r="70" hidden="1" outlineLevel="1" s="129">
      <c r="B70" s="205" t="n"/>
      <c r="C70" s="203" t="inlineStr">
        <is>
          <t>Calix</t>
        </is>
      </c>
      <c r="D70" s="203" t="inlineStr">
        <is>
          <t>E7-2</t>
        </is>
      </c>
      <c r="E70" s="203" t="n">
        <v>16</v>
      </c>
      <c r="F70" s="203" t="n">
        <v>7</v>
      </c>
      <c r="G70" s="203" t="inlineStr">
        <is>
          <t>44%</t>
        </is>
      </c>
      <c r="H70" s="203" t="inlineStr">
        <is>
          <t>100%</t>
        </is>
      </c>
      <c r="I70" s="203" t="n">
        <v>5</v>
      </c>
      <c r="J70" s="203" t="inlineStr">
        <is>
          <t>31%</t>
        </is>
      </c>
      <c r="K70" s="203" t="n">
        <v>4</v>
      </c>
      <c r="L70" s="203" t="inlineStr">
        <is>
          <t>25%</t>
        </is>
      </c>
      <c r="M70" s="203" t="n">
        <v>0</v>
      </c>
      <c r="N70" s="203" t="inlineStr">
        <is>
          <t>0%</t>
        </is>
      </c>
      <c r="O70" s="204" t="n">
        <v>0.00193287037037037</v>
      </c>
    </row>
    <row r="71" hidden="1" outlineLevel="1" s="129">
      <c r="B71" s="206" t="n"/>
      <c r="C71" s="203" t="inlineStr">
        <is>
          <t>Tellabs</t>
        </is>
      </c>
      <c r="D71" s="203" t="inlineStr">
        <is>
          <t>ACCESSMAX</t>
        </is>
      </c>
      <c r="E71" s="203" t="n">
        <v>7</v>
      </c>
      <c r="F71" s="203" t="n">
        <v>5</v>
      </c>
      <c r="G71" s="203" t="inlineStr">
        <is>
          <t>71%</t>
        </is>
      </c>
      <c r="H71" s="203" t="inlineStr">
        <is>
          <t>100%</t>
        </is>
      </c>
      <c r="I71" s="203" t="n">
        <v>1</v>
      </c>
      <c r="J71" s="203" t="inlineStr">
        <is>
          <t>14%</t>
        </is>
      </c>
      <c r="K71" s="203" t="n">
        <v>1</v>
      </c>
      <c r="L71" s="203" t="inlineStr">
        <is>
          <t>14%</t>
        </is>
      </c>
      <c r="M71" s="203" t="n">
        <v>0</v>
      </c>
      <c r="N71" s="203" t="inlineStr">
        <is>
          <t>0%</t>
        </is>
      </c>
      <c r="O71" s="204" t="n">
        <v>0.003009259259259259</v>
      </c>
    </row>
    <row r="72">
      <c r="B72" s="119" t="inlineStr">
        <is>
          <t>MAR/07</t>
        </is>
      </c>
      <c r="C72" s="176" t="inlineStr">
        <is>
          <t>Total</t>
        </is>
      </c>
      <c r="D72" s="172" t="n"/>
      <c r="E72" s="137">
        <f>SUM(E62:E71)</f>
        <v/>
      </c>
      <c r="F72" s="123">
        <f>SUM(F62:F71)</f>
        <v/>
      </c>
      <c r="G72" s="124">
        <f>F72/E72</f>
        <v/>
      </c>
      <c r="H72" s="124">
        <f>F72/(E72-I72-K72)</f>
        <v/>
      </c>
      <c r="I72" s="125">
        <f>SUM(I62:I71)</f>
        <v/>
      </c>
      <c r="J72" s="126">
        <f>I72/E72</f>
        <v/>
      </c>
      <c r="K72" s="121">
        <f>SUM(K62:K71)</f>
        <v/>
      </c>
      <c r="L72" s="122">
        <f>K72/E72</f>
        <v/>
      </c>
      <c r="M72" s="121">
        <f>SUM(M62:M71)</f>
        <v/>
      </c>
      <c r="N72" s="122">
        <f>M72/E72</f>
        <v/>
      </c>
      <c r="O72" s="155">
        <f>AVERAGE(O62:O71)</f>
        <v/>
      </c>
    </row>
    <row r="73" hidden="1" outlineLevel="1" s="129">
      <c r="B73" s="203" t="inlineStr">
        <is>
          <t>MAR/08</t>
        </is>
      </c>
      <c r="C73" s="203" t="inlineStr">
        <is>
          <t>Adtran</t>
        </is>
      </c>
      <c r="D73" s="203" t="inlineStr">
        <is>
          <t>TA1148A</t>
        </is>
      </c>
      <c r="E73" s="203" t="n">
        <v>3</v>
      </c>
      <c r="F73" s="203" t="n">
        <v>0</v>
      </c>
      <c r="G73" s="203" t="inlineStr">
        <is>
          <t>0%</t>
        </is>
      </c>
      <c r="H73" s="203" t="inlineStr">
        <is>
          <t>0%</t>
        </is>
      </c>
      <c r="I73" s="203" t="n">
        <v>2</v>
      </c>
      <c r="J73" s="203" t="inlineStr">
        <is>
          <t>67%</t>
        </is>
      </c>
      <c r="K73" s="203" t="n">
        <v>1</v>
      </c>
      <c r="L73" s="203" t="inlineStr">
        <is>
          <t>33%</t>
        </is>
      </c>
      <c r="M73" s="203" t="n">
        <v>0</v>
      </c>
      <c r="N73" s="203" t="inlineStr">
        <is>
          <t>0%</t>
        </is>
      </c>
      <c r="O73" s="204" t="n">
        <v>0.002719907407407407</v>
      </c>
    </row>
    <row r="74" hidden="1" outlineLevel="1" s="129">
      <c r="B74" s="205" t="n"/>
      <c r="C74" s="203" t="inlineStr">
        <is>
          <t>Adtran</t>
        </is>
      </c>
      <c r="D74" s="203" t="inlineStr">
        <is>
          <t>TA1248A</t>
        </is>
      </c>
      <c r="E74" s="203" t="n">
        <v>1</v>
      </c>
      <c r="F74" s="203" t="n">
        <v>1</v>
      </c>
      <c r="G74" s="203" t="inlineStr">
        <is>
          <t>100%</t>
        </is>
      </c>
      <c r="H74" s="203" t="inlineStr">
        <is>
          <t>100%</t>
        </is>
      </c>
      <c r="I74" s="203" t="n">
        <v>0</v>
      </c>
      <c r="J74" s="203" t="inlineStr">
        <is>
          <t>0%</t>
        </is>
      </c>
      <c r="K74" s="203" t="n">
        <v>0</v>
      </c>
      <c r="L74" s="203" t="inlineStr">
        <is>
          <t>0%</t>
        </is>
      </c>
      <c r="M74" s="203" t="n">
        <v>0</v>
      </c>
      <c r="N74" s="203" t="inlineStr">
        <is>
          <t>0%</t>
        </is>
      </c>
      <c r="O74" s="204" t="n">
        <v>0.007013888888888889</v>
      </c>
    </row>
    <row r="75" hidden="1" outlineLevel="1" s="129">
      <c r="B75" s="205" t="n"/>
      <c r="C75" s="203" t="inlineStr">
        <is>
          <t>Adtran</t>
        </is>
      </c>
      <c r="D75" s="203" t="inlineStr">
        <is>
          <t>TA5000</t>
        </is>
      </c>
      <c r="E75" s="203" t="n">
        <v>6</v>
      </c>
      <c r="F75" s="203" t="n">
        <v>1</v>
      </c>
      <c r="G75" s="203" t="inlineStr">
        <is>
          <t>17%</t>
        </is>
      </c>
      <c r="H75" s="203" t="inlineStr">
        <is>
          <t>100%</t>
        </is>
      </c>
      <c r="I75" s="203" t="n">
        <v>4</v>
      </c>
      <c r="J75" s="203" t="inlineStr">
        <is>
          <t>67%</t>
        </is>
      </c>
      <c r="K75" s="203" t="n">
        <v>1</v>
      </c>
      <c r="L75" s="203" t="inlineStr">
        <is>
          <t>17%</t>
        </is>
      </c>
      <c r="M75" s="203" t="n">
        <v>0</v>
      </c>
      <c r="N75" s="203" t="inlineStr">
        <is>
          <t>0%</t>
        </is>
      </c>
      <c r="O75" s="204" t="n">
        <v>0.002314814814814815</v>
      </c>
    </row>
    <row r="76" hidden="1" outlineLevel="1" s="129">
      <c r="B76" s="205" t="n"/>
      <c r="C76" s="203" t="inlineStr">
        <is>
          <t>Adtran</t>
        </is>
      </c>
      <c r="D76" s="203" t="inlineStr">
        <is>
          <t>TA5004</t>
        </is>
      </c>
      <c r="E76" s="203" t="n">
        <v>1</v>
      </c>
      <c r="F76" s="203" t="n">
        <v>1</v>
      </c>
      <c r="G76" s="203" t="inlineStr">
        <is>
          <t>100%</t>
        </is>
      </c>
      <c r="H76" s="203" t="inlineStr">
        <is>
          <t>100%</t>
        </is>
      </c>
      <c r="I76" s="203" t="n">
        <v>0</v>
      </c>
      <c r="J76" s="203" t="inlineStr">
        <is>
          <t>0%</t>
        </is>
      </c>
      <c r="K76" s="203" t="n">
        <v>0</v>
      </c>
      <c r="L76" s="203" t="inlineStr">
        <is>
          <t>0%</t>
        </is>
      </c>
      <c r="M76" s="203" t="n">
        <v>0</v>
      </c>
      <c r="N76" s="203" t="inlineStr">
        <is>
          <t>0%</t>
        </is>
      </c>
      <c r="O76" s="204" t="n">
        <v>0.002835648148148148</v>
      </c>
    </row>
    <row r="77" hidden="1" outlineLevel="1" s="129">
      <c r="B77" s="205" t="n"/>
      <c r="C77" s="203" t="inlineStr">
        <is>
          <t>Calix</t>
        </is>
      </c>
      <c r="D77" s="203" t="inlineStr">
        <is>
          <t>C7</t>
        </is>
      </c>
      <c r="E77" s="203" t="n">
        <v>32</v>
      </c>
      <c r="F77" s="203" t="n">
        <v>10</v>
      </c>
      <c r="G77" s="203" t="inlineStr">
        <is>
          <t>31%</t>
        </is>
      </c>
      <c r="H77" s="203" t="inlineStr">
        <is>
          <t>100%</t>
        </is>
      </c>
      <c r="I77" s="203" t="n">
        <v>9</v>
      </c>
      <c r="J77" s="203" t="inlineStr">
        <is>
          <t>28%</t>
        </is>
      </c>
      <c r="K77" s="203" t="n">
        <v>13</v>
      </c>
      <c r="L77" s="203" t="inlineStr">
        <is>
          <t>41%</t>
        </is>
      </c>
      <c r="M77" s="203" t="n">
        <v>0</v>
      </c>
      <c r="N77" s="203" t="inlineStr">
        <is>
          <t>0%</t>
        </is>
      </c>
      <c r="O77" s="204" t="n">
        <v>0.002013888888888889</v>
      </c>
    </row>
    <row r="78" hidden="1" outlineLevel="1" s="129">
      <c r="B78" s="205" t="n"/>
      <c r="C78" s="203" t="inlineStr">
        <is>
          <t>Calix</t>
        </is>
      </c>
      <c r="D78" s="203" t="inlineStr">
        <is>
          <t>E3-48</t>
        </is>
      </c>
      <c r="E78" s="203" t="n">
        <v>1</v>
      </c>
      <c r="F78" s="203" t="n">
        <v>0</v>
      </c>
      <c r="G78" s="203" t="inlineStr">
        <is>
          <t>0%</t>
        </is>
      </c>
      <c r="H78" s="203" t="inlineStr">
        <is>
          <t>0%</t>
        </is>
      </c>
      <c r="I78" s="203" t="n">
        <v>1</v>
      </c>
      <c r="J78" s="203" t="inlineStr">
        <is>
          <t>100%</t>
        </is>
      </c>
      <c r="K78" s="203" t="n">
        <v>0</v>
      </c>
      <c r="L78" s="203" t="inlineStr">
        <is>
          <t>0%</t>
        </is>
      </c>
      <c r="M78" s="203" t="n">
        <v>0</v>
      </c>
      <c r="N78" s="203" t="inlineStr">
        <is>
          <t>0%</t>
        </is>
      </c>
      <c r="O78" s="204" t="n">
        <v>0.003136574074074074</v>
      </c>
    </row>
    <row r="79" hidden="1" outlineLevel="1" s="129">
      <c r="B79" s="205" t="n"/>
      <c r="C79" s="203" t="inlineStr">
        <is>
          <t>Calix</t>
        </is>
      </c>
      <c r="D79" s="203" t="inlineStr">
        <is>
          <t>E7-2</t>
        </is>
      </c>
      <c r="E79" s="203" t="n">
        <v>12</v>
      </c>
      <c r="F79" s="203" t="n">
        <v>4</v>
      </c>
      <c r="G79" s="203" t="inlineStr">
        <is>
          <t>33%</t>
        </is>
      </c>
      <c r="H79" s="203" t="inlineStr">
        <is>
          <t>100%</t>
        </is>
      </c>
      <c r="I79" s="203" t="n">
        <v>3</v>
      </c>
      <c r="J79" s="203" t="inlineStr">
        <is>
          <t>25%</t>
        </is>
      </c>
      <c r="K79" s="203" t="n">
        <v>5</v>
      </c>
      <c r="L79" s="203" t="inlineStr">
        <is>
          <t>42%</t>
        </is>
      </c>
      <c r="M79" s="203" t="n">
        <v>0</v>
      </c>
      <c r="N79" s="203" t="inlineStr">
        <is>
          <t>0%</t>
        </is>
      </c>
      <c r="O79" s="204" t="n">
        <v>0.001574074074074074</v>
      </c>
    </row>
    <row r="80" hidden="1" outlineLevel="1" s="129">
      <c r="B80" s="206" t="n"/>
      <c r="C80" s="203" t="inlineStr">
        <is>
          <t>Tellabs</t>
        </is>
      </c>
      <c r="D80" s="203" t="inlineStr">
        <is>
          <t>ACCESSMAX</t>
        </is>
      </c>
      <c r="E80" s="203" t="n">
        <v>9</v>
      </c>
      <c r="F80" s="203" t="n">
        <v>6</v>
      </c>
      <c r="G80" s="203" t="inlineStr">
        <is>
          <t>67%</t>
        </is>
      </c>
      <c r="H80" s="203" t="inlineStr">
        <is>
          <t>100%</t>
        </is>
      </c>
      <c r="I80" s="203" t="n">
        <v>1</v>
      </c>
      <c r="J80" s="203" t="inlineStr">
        <is>
          <t>11%</t>
        </is>
      </c>
      <c r="K80" s="203" t="n">
        <v>2</v>
      </c>
      <c r="L80" s="203" t="inlineStr">
        <is>
          <t>22%</t>
        </is>
      </c>
      <c r="M80" s="203" t="n">
        <v>0</v>
      </c>
      <c r="N80" s="203" t="inlineStr">
        <is>
          <t>0%</t>
        </is>
      </c>
      <c r="O80" s="204" t="n">
        <v>0.00425925925925926</v>
      </c>
    </row>
    <row r="81">
      <c r="B81" s="119" t="inlineStr">
        <is>
          <t>MAR/08</t>
        </is>
      </c>
      <c r="C81" s="176" t="inlineStr">
        <is>
          <t>Total</t>
        </is>
      </c>
      <c r="D81" s="172" t="n"/>
      <c r="E81" s="137">
        <f>SUM(E73:E80)</f>
        <v/>
      </c>
      <c r="F81" s="123">
        <f>SUM(F73:F80)</f>
        <v/>
      </c>
      <c r="G81" s="124">
        <f>F81/E81</f>
        <v/>
      </c>
      <c r="H81" s="124">
        <f>F81/(E81-I81-K81)</f>
        <v/>
      </c>
      <c r="I81" s="125">
        <f>SUM(I73:I80)</f>
        <v/>
      </c>
      <c r="J81" s="126">
        <f>I81/E81</f>
        <v/>
      </c>
      <c r="K81" s="121">
        <f>SUM(K73:K80)</f>
        <v/>
      </c>
      <c r="L81" s="122">
        <f>K81/E81</f>
        <v/>
      </c>
      <c r="M81" s="121">
        <f>SUM(M73:M80)</f>
        <v/>
      </c>
      <c r="N81" s="122">
        <f>M81/E81</f>
        <v/>
      </c>
      <c r="O81" s="155">
        <f>AVERAGE(O73:O80)</f>
        <v/>
      </c>
    </row>
    <row r="82" hidden="1" outlineLevel="1" s="129">
      <c r="B82" s="203" t="inlineStr">
        <is>
          <t>MAR/09</t>
        </is>
      </c>
      <c r="C82" s="203" t="inlineStr">
        <is>
          <t>Adtran</t>
        </is>
      </c>
      <c r="D82" s="203" t="inlineStr">
        <is>
          <t>TA1148A</t>
        </is>
      </c>
      <c r="E82" s="203" t="n">
        <v>6</v>
      </c>
      <c r="F82" s="203" t="n">
        <v>3</v>
      </c>
      <c r="G82" s="203" t="inlineStr">
        <is>
          <t>50%</t>
        </is>
      </c>
      <c r="H82" s="203" t="inlineStr">
        <is>
          <t>100%</t>
        </is>
      </c>
      <c r="I82" s="203" t="n">
        <v>2</v>
      </c>
      <c r="J82" s="203" t="inlineStr">
        <is>
          <t>33%</t>
        </is>
      </c>
      <c r="K82" s="203" t="n">
        <v>1</v>
      </c>
      <c r="L82" s="203" t="inlineStr">
        <is>
          <t>17%</t>
        </is>
      </c>
      <c r="M82" s="203" t="n">
        <v>0</v>
      </c>
      <c r="N82" s="203" t="inlineStr">
        <is>
          <t>0%</t>
        </is>
      </c>
      <c r="O82" s="204" t="n">
        <v>0.005289351851851852</v>
      </c>
    </row>
    <row r="83" hidden="1" outlineLevel="1" s="129">
      <c r="B83" s="205" t="n"/>
      <c r="C83" s="203" t="inlineStr">
        <is>
          <t>Adtran</t>
        </is>
      </c>
      <c r="D83" s="203" t="inlineStr">
        <is>
          <t>TA1148VX</t>
        </is>
      </c>
      <c r="E83" s="203" t="n">
        <v>2</v>
      </c>
      <c r="F83" s="203" t="n">
        <v>1</v>
      </c>
      <c r="G83" s="203" t="inlineStr">
        <is>
          <t>50%</t>
        </is>
      </c>
      <c r="H83" s="203" t="inlineStr">
        <is>
          <t>100%</t>
        </is>
      </c>
      <c r="I83" s="203" t="n">
        <v>0</v>
      </c>
      <c r="J83" s="203" t="inlineStr">
        <is>
          <t>0%</t>
        </is>
      </c>
      <c r="K83" s="203" t="n">
        <v>1</v>
      </c>
      <c r="L83" s="203" t="inlineStr">
        <is>
          <t>50%</t>
        </is>
      </c>
      <c r="M83" s="203" t="n">
        <v>0</v>
      </c>
      <c r="N83" s="203" t="inlineStr">
        <is>
          <t>0%</t>
        </is>
      </c>
      <c r="O83" s="204" t="n">
        <v>0.001099537037037037</v>
      </c>
    </row>
    <row r="84" hidden="1" outlineLevel="1" s="129">
      <c r="B84" s="205" t="n"/>
      <c r="C84" s="203" t="inlineStr">
        <is>
          <t>Adtran</t>
        </is>
      </c>
      <c r="D84" s="203" t="inlineStr">
        <is>
          <t>TA1248A</t>
        </is>
      </c>
      <c r="E84" s="203" t="n">
        <v>2</v>
      </c>
      <c r="F84" s="203" t="n">
        <v>0</v>
      </c>
      <c r="G84" s="203" t="inlineStr">
        <is>
          <t>0%</t>
        </is>
      </c>
      <c r="H84" s="203" t="inlineStr">
        <is>
          <t>0%</t>
        </is>
      </c>
      <c r="I84" s="203" t="n">
        <v>1</v>
      </c>
      <c r="J84" s="203" t="inlineStr">
        <is>
          <t>50%</t>
        </is>
      </c>
      <c r="K84" s="203" t="n">
        <v>1</v>
      </c>
      <c r="L84" s="203" t="inlineStr">
        <is>
          <t>50%</t>
        </is>
      </c>
      <c r="M84" s="203" t="n">
        <v>0</v>
      </c>
      <c r="N84" s="203" t="inlineStr">
        <is>
          <t>0%</t>
        </is>
      </c>
      <c r="O84" s="204" t="n">
        <v>0.002233796296296296</v>
      </c>
    </row>
    <row r="85" hidden="1" outlineLevel="1" s="129">
      <c r="B85" s="205" t="n"/>
      <c r="C85" s="203" t="inlineStr">
        <is>
          <t>Adtran</t>
        </is>
      </c>
      <c r="D85" s="203" t="inlineStr">
        <is>
          <t>TA5000</t>
        </is>
      </c>
      <c r="E85" s="203" t="n">
        <v>8</v>
      </c>
      <c r="F85" s="203" t="n">
        <v>1</v>
      </c>
      <c r="G85" s="203" t="inlineStr">
        <is>
          <t>13%</t>
        </is>
      </c>
      <c r="H85" s="203" t="inlineStr">
        <is>
          <t>100%</t>
        </is>
      </c>
      <c r="I85" s="203" t="n">
        <v>6</v>
      </c>
      <c r="J85" s="203" t="inlineStr">
        <is>
          <t>75%</t>
        </is>
      </c>
      <c r="K85" s="203" t="n">
        <v>1</v>
      </c>
      <c r="L85" s="203" t="inlineStr">
        <is>
          <t>13%</t>
        </is>
      </c>
      <c r="M85" s="203" t="n">
        <v>0</v>
      </c>
      <c r="N85" s="203" t="inlineStr">
        <is>
          <t>0%</t>
        </is>
      </c>
      <c r="O85" s="204" t="n">
        <v>0.002175925925925926</v>
      </c>
    </row>
    <row r="86" hidden="1" outlineLevel="1" s="129">
      <c r="B86" s="205" t="n"/>
      <c r="C86" s="203" t="inlineStr">
        <is>
          <t>Calix</t>
        </is>
      </c>
      <c r="D86" s="203" t="inlineStr">
        <is>
          <t>C7</t>
        </is>
      </c>
      <c r="E86" s="203" t="n">
        <v>37</v>
      </c>
      <c r="F86" s="203" t="n">
        <v>13</v>
      </c>
      <c r="G86" s="203" t="inlineStr">
        <is>
          <t>35%</t>
        </is>
      </c>
      <c r="H86" s="203" t="inlineStr">
        <is>
          <t>100%</t>
        </is>
      </c>
      <c r="I86" s="203" t="n">
        <v>12</v>
      </c>
      <c r="J86" s="203" t="inlineStr">
        <is>
          <t>32%</t>
        </is>
      </c>
      <c r="K86" s="203" t="n">
        <v>12</v>
      </c>
      <c r="L86" s="203" t="inlineStr">
        <is>
          <t>32%</t>
        </is>
      </c>
      <c r="M86" s="203" t="n">
        <v>0</v>
      </c>
      <c r="N86" s="203" t="inlineStr">
        <is>
          <t>0%</t>
        </is>
      </c>
      <c r="O86" s="204" t="n">
        <v>0.002210648148148148</v>
      </c>
    </row>
    <row r="87" hidden="1" outlineLevel="1" s="129">
      <c r="B87" s="205" t="n"/>
      <c r="C87" s="203" t="inlineStr">
        <is>
          <t>Calix</t>
        </is>
      </c>
      <c r="D87" s="203" t="inlineStr">
        <is>
          <t>E3-48</t>
        </is>
      </c>
      <c r="E87" s="203" t="n">
        <v>1</v>
      </c>
      <c r="F87" s="203" t="n">
        <v>1</v>
      </c>
      <c r="G87" s="203" t="inlineStr">
        <is>
          <t>100%</t>
        </is>
      </c>
      <c r="H87" s="203" t="inlineStr">
        <is>
          <t>100%</t>
        </is>
      </c>
      <c r="I87" s="203" t="n">
        <v>0</v>
      </c>
      <c r="J87" s="203" t="inlineStr">
        <is>
          <t>0%</t>
        </is>
      </c>
      <c r="K87" s="203" t="n">
        <v>0</v>
      </c>
      <c r="L87" s="203" t="inlineStr">
        <is>
          <t>0%</t>
        </is>
      </c>
      <c r="M87" s="203" t="n">
        <v>0</v>
      </c>
      <c r="N87" s="203" t="inlineStr">
        <is>
          <t>0%</t>
        </is>
      </c>
      <c r="O87" s="204" t="n">
        <v>0.002094907407407407</v>
      </c>
    </row>
    <row r="88" hidden="1" outlineLevel="1" s="129">
      <c r="B88" s="205" t="n"/>
      <c r="C88" s="203" t="inlineStr">
        <is>
          <t>Calix</t>
        </is>
      </c>
      <c r="D88" s="203" t="inlineStr">
        <is>
          <t>E3-48C</t>
        </is>
      </c>
      <c r="E88" s="203" t="n">
        <v>26</v>
      </c>
      <c r="F88" s="203" t="n">
        <v>0</v>
      </c>
      <c r="G88" s="203" t="inlineStr">
        <is>
          <t>0%</t>
        </is>
      </c>
      <c r="H88" s="203" t="inlineStr">
        <is>
          <t>0%</t>
        </is>
      </c>
      <c r="I88" s="203" t="n">
        <v>26</v>
      </c>
      <c r="J88" s="203" t="inlineStr">
        <is>
          <t>100%</t>
        </is>
      </c>
      <c r="K88" s="203" t="n">
        <v>0</v>
      </c>
      <c r="L88" s="203" t="inlineStr">
        <is>
          <t>0%</t>
        </is>
      </c>
      <c r="M88" s="203" t="n">
        <v>0</v>
      </c>
      <c r="N88" s="203" t="inlineStr">
        <is>
          <t>0%</t>
        </is>
      </c>
      <c r="O88" s="204" t="n">
        <v>0.002384259259259259</v>
      </c>
    </row>
    <row r="89" hidden="1" outlineLevel="1" s="129">
      <c r="B89" s="205" t="n"/>
      <c r="C89" s="203" t="inlineStr">
        <is>
          <t>Calix</t>
        </is>
      </c>
      <c r="D89" s="203" t="inlineStr">
        <is>
          <t>E7-2</t>
        </is>
      </c>
      <c r="E89" s="203" t="n">
        <v>11</v>
      </c>
      <c r="F89" s="203" t="n">
        <v>8</v>
      </c>
      <c r="G89" s="203" t="inlineStr">
        <is>
          <t>73%</t>
        </is>
      </c>
      <c r="H89" s="203" t="inlineStr">
        <is>
          <t>100%</t>
        </is>
      </c>
      <c r="I89" s="203" t="n">
        <v>3</v>
      </c>
      <c r="J89" s="203" t="inlineStr">
        <is>
          <t>27%</t>
        </is>
      </c>
      <c r="K89" s="203" t="n">
        <v>0</v>
      </c>
      <c r="L89" s="203" t="inlineStr">
        <is>
          <t>0%</t>
        </is>
      </c>
      <c r="M89" s="203" t="n">
        <v>0</v>
      </c>
      <c r="N89" s="203" t="inlineStr">
        <is>
          <t>0%</t>
        </is>
      </c>
      <c r="O89" s="204" t="n">
        <v>0.002673611111111111</v>
      </c>
    </row>
    <row r="90" hidden="1" outlineLevel="1" s="129">
      <c r="B90" s="206" t="n"/>
      <c r="C90" s="203" t="inlineStr">
        <is>
          <t>Tellabs</t>
        </is>
      </c>
      <c r="D90" s="203" t="inlineStr">
        <is>
          <t>ACCESSMAX</t>
        </is>
      </c>
      <c r="E90" s="203" t="n">
        <v>11</v>
      </c>
      <c r="F90" s="203" t="n">
        <v>3</v>
      </c>
      <c r="G90" s="203" t="inlineStr">
        <is>
          <t>27%</t>
        </is>
      </c>
      <c r="H90" s="203" t="inlineStr">
        <is>
          <t>100%</t>
        </is>
      </c>
      <c r="I90" s="203" t="n">
        <v>4</v>
      </c>
      <c r="J90" s="203" t="inlineStr">
        <is>
          <t>36%</t>
        </is>
      </c>
      <c r="K90" s="203" t="n">
        <v>4</v>
      </c>
      <c r="L90" s="203" t="inlineStr">
        <is>
          <t>36%</t>
        </is>
      </c>
      <c r="M90" s="203" t="n">
        <v>0</v>
      </c>
      <c r="N90" s="203" t="inlineStr">
        <is>
          <t>0%</t>
        </is>
      </c>
      <c r="O90" s="204" t="n">
        <v>0.003553240740740741</v>
      </c>
    </row>
    <row r="91">
      <c r="B91" s="119" t="inlineStr">
        <is>
          <t>MAR/09</t>
        </is>
      </c>
      <c r="C91" s="176" t="inlineStr">
        <is>
          <t>Total</t>
        </is>
      </c>
      <c r="D91" s="172" t="n"/>
      <c r="E91" s="137">
        <f>SUM(E82:E90)</f>
        <v/>
      </c>
      <c r="F91" s="123">
        <f>SUM(F82:F90)</f>
        <v/>
      </c>
      <c r="G91" s="124">
        <f>F91/E91</f>
        <v/>
      </c>
      <c r="H91" s="124">
        <f>F91/(E91-I91-K91)</f>
        <v/>
      </c>
      <c r="I91" s="125">
        <f>SUM(I82:I90)</f>
        <v/>
      </c>
      <c r="J91" s="126">
        <f>I91/E91</f>
        <v/>
      </c>
      <c r="K91" s="121">
        <f>SUM(K82:K90)</f>
        <v/>
      </c>
      <c r="L91" s="122">
        <f>K91/E91</f>
        <v/>
      </c>
      <c r="M91" s="121">
        <f>SUM(M82:M90)</f>
        <v/>
      </c>
      <c r="N91" s="122">
        <f>M91/E91</f>
        <v/>
      </c>
      <c r="O91" s="155">
        <f>AVERAGE(O82:O90)</f>
        <v/>
      </c>
    </row>
    <row r="92" hidden="1" outlineLevel="1" s="129">
      <c r="B92" s="203" t="inlineStr">
        <is>
          <t>MAR/10</t>
        </is>
      </c>
      <c r="C92" s="203" t="inlineStr">
        <is>
          <t>Adtran</t>
        </is>
      </c>
      <c r="D92" s="203" t="inlineStr">
        <is>
          <t>TA1148A</t>
        </is>
      </c>
      <c r="E92" s="203" t="n">
        <v>3</v>
      </c>
      <c r="F92" s="203" t="n">
        <v>0</v>
      </c>
      <c r="G92" s="203" t="inlineStr">
        <is>
          <t>0%</t>
        </is>
      </c>
      <c r="H92" s="203" t="inlineStr">
        <is>
          <t>0%</t>
        </is>
      </c>
      <c r="I92" s="203" t="n">
        <v>0</v>
      </c>
      <c r="J92" s="203" t="inlineStr">
        <is>
          <t>0%</t>
        </is>
      </c>
      <c r="K92" s="203" t="n">
        <v>3</v>
      </c>
      <c r="L92" s="203" t="inlineStr">
        <is>
          <t>100%</t>
        </is>
      </c>
      <c r="M92" s="203" t="n">
        <v>0</v>
      </c>
      <c r="N92" s="203" t="inlineStr">
        <is>
          <t>0%</t>
        </is>
      </c>
      <c r="O92" s="204" t="n">
        <v>0.002199074074074074</v>
      </c>
    </row>
    <row r="93" hidden="1" outlineLevel="1" s="129">
      <c r="B93" s="205" t="n"/>
      <c r="C93" s="203" t="inlineStr">
        <is>
          <t>Adtran</t>
        </is>
      </c>
      <c r="D93" s="203" t="inlineStr">
        <is>
          <t>TA1248A</t>
        </is>
      </c>
      <c r="E93" s="203" t="n">
        <v>1</v>
      </c>
      <c r="F93" s="203" t="n">
        <v>0</v>
      </c>
      <c r="G93" s="203" t="inlineStr">
        <is>
          <t>0%</t>
        </is>
      </c>
      <c r="H93" s="203" t="inlineStr">
        <is>
          <t>0%</t>
        </is>
      </c>
      <c r="I93" s="203" t="n">
        <v>0</v>
      </c>
      <c r="J93" s="203" t="inlineStr">
        <is>
          <t>0%</t>
        </is>
      </c>
      <c r="K93" s="203" t="n">
        <v>1</v>
      </c>
      <c r="L93" s="203" t="inlineStr">
        <is>
          <t>100%</t>
        </is>
      </c>
      <c r="M93" s="203" t="n">
        <v>0</v>
      </c>
      <c r="N93" s="203" t="inlineStr">
        <is>
          <t>0%</t>
        </is>
      </c>
      <c r="O93" s="204" t="n">
        <v>0.002337962962962963</v>
      </c>
    </row>
    <row r="94" hidden="1" outlineLevel="1" s="129">
      <c r="B94" s="205" t="n"/>
      <c r="C94" s="203" t="inlineStr">
        <is>
          <t>Adtran</t>
        </is>
      </c>
      <c r="D94" s="203" t="inlineStr">
        <is>
          <t>TA3000</t>
        </is>
      </c>
      <c r="E94" s="203" t="n">
        <v>1</v>
      </c>
      <c r="F94" s="203" t="n">
        <v>0</v>
      </c>
      <c r="G94" s="203" t="inlineStr">
        <is>
          <t>0%</t>
        </is>
      </c>
      <c r="H94" s="203" t="inlineStr">
        <is>
          <t>0%</t>
        </is>
      </c>
      <c r="I94" s="203" t="n">
        <v>0</v>
      </c>
      <c r="J94" s="203" t="inlineStr">
        <is>
          <t>0%</t>
        </is>
      </c>
      <c r="K94" s="203" t="n">
        <v>1</v>
      </c>
      <c r="L94" s="203" t="inlineStr">
        <is>
          <t>100%</t>
        </is>
      </c>
      <c r="M94" s="203" t="n">
        <v>0</v>
      </c>
      <c r="N94" s="203" t="inlineStr">
        <is>
          <t>0%</t>
        </is>
      </c>
      <c r="O94" s="204" t="n">
        <v>0.007175925925925926</v>
      </c>
    </row>
    <row r="95" hidden="1" outlineLevel="1" s="129">
      <c r="B95" s="205" t="n"/>
      <c r="C95" s="203" t="inlineStr">
        <is>
          <t>Adtran</t>
        </is>
      </c>
      <c r="D95" s="203" t="inlineStr">
        <is>
          <t>TA5000</t>
        </is>
      </c>
      <c r="E95" s="203" t="n">
        <v>15</v>
      </c>
      <c r="F95" s="203" t="n">
        <v>5</v>
      </c>
      <c r="G95" s="203" t="inlineStr">
        <is>
          <t>33%</t>
        </is>
      </c>
      <c r="H95" s="203" t="inlineStr">
        <is>
          <t>100%</t>
        </is>
      </c>
      <c r="I95" s="203" t="n">
        <v>8</v>
      </c>
      <c r="J95" s="203" t="inlineStr">
        <is>
          <t>53%</t>
        </is>
      </c>
      <c r="K95" s="203" t="n">
        <v>2</v>
      </c>
      <c r="L95" s="203" t="inlineStr">
        <is>
          <t>13%</t>
        </is>
      </c>
      <c r="M95" s="203" t="n">
        <v>0</v>
      </c>
      <c r="N95" s="203" t="inlineStr">
        <is>
          <t>0%</t>
        </is>
      </c>
      <c r="O95" s="204" t="n">
        <v>0.002453703703703704</v>
      </c>
    </row>
    <row r="96" hidden="1" outlineLevel="1" s="129">
      <c r="B96" s="205" t="n"/>
      <c r="C96" s="203" t="inlineStr">
        <is>
          <t>Calix</t>
        </is>
      </c>
      <c r="D96" s="203" t="inlineStr">
        <is>
          <t>C7</t>
        </is>
      </c>
      <c r="E96" s="203" t="n">
        <v>29</v>
      </c>
      <c r="F96" s="203" t="n">
        <v>9</v>
      </c>
      <c r="G96" s="203" t="inlineStr">
        <is>
          <t>31%</t>
        </is>
      </c>
      <c r="H96" s="203" t="inlineStr">
        <is>
          <t>100%</t>
        </is>
      </c>
      <c r="I96" s="203" t="n">
        <v>14</v>
      </c>
      <c r="J96" s="203" t="inlineStr">
        <is>
          <t>48%</t>
        </is>
      </c>
      <c r="K96" s="203" t="n">
        <v>6</v>
      </c>
      <c r="L96" s="203" t="inlineStr">
        <is>
          <t>21%</t>
        </is>
      </c>
      <c r="M96" s="203" t="n">
        <v>0</v>
      </c>
      <c r="N96" s="203" t="inlineStr">
        <is>
          <t>0%</t>
        </is>
      </c>
      <c r="O96" s="204" t="n">
        <v>0.002407407407407408</v>
      </c>
    </row>
    <row r="97" hidden="1" outlineLevel="1" s="129">
      <c r="B97" s="205" t="n"/>
      <c r="C97" s="203" t="inlineStr">
        <is>
          <t>Calix</t>
        </is>
      </c>
      <c r="D97" s="203" t="inlineStr">
        <is>
          <t>E3-48</t>
        </is>
      </c>
      <c r="E97" s="203" t="n">
        <v>2</v>
      </c>
      <c r="F97" s="203" t="n">
        <v>0</v>
      </c>
      <c r="G97" s="203" t="inlineStr">
        <is>
          <t>0%</t>
        </is>
      </c>
      <c r="H97" s="203" t="inlineStr">
        <is>
          <t>0%</t>
        </is>
      </c>
      <c r="I97" s="203" t="n">
        <v>0</v>
      </c>
      <c r="J97" s="203" t="inlineStr">
        <is>
          <t>0%</t>
        </is>
      </c>
      <c r="K97" s="203" t="n">
        <v>2</v>
      </c>
      <c r="L97" s="203" t="inlineStr">
        <is>
          <t>100%</t>
        </is>
      </c>
      <c r="M97" s="203" t="n">
        <v>0</v>
      </c>
      <c r="N97" s="203" t="inlineStr">
        <is>
          <t>0%</t>
        </is>
      </c>
      <c r="O97" s="204" t="n">
        <v>0.001875</v>
      </c>
    </row>
    <row r="98" hidden="1" outlineLevel="1" s="129">
      <c r="B98" s="205" t="n"/>
      <c r="C98" s="203" t="inlineStr">
        <is>
          <t>Calix</t>
        </is>
      </c>
      <c r="D98" s="203" t="inlineStr">
        <is>
          <t>E3-48C</t>
        </is>
      </c>
      <c r="E98" s="203" t="n">
        <v>15</v>
      </c>
      <c r="F98" s="203" t="n">
        <v>0</v>
      </c>
      <c r="G98" s="203" t="inlineStr">
        <is>
          <t>0%</t>
        </is>
      </c>
      <c r="H98" s="203" t="inlineStr">
        <is>
          <t>0%</t>
        </is>
      </c>
      <c r="I98" s="203" t="n">
        <v>15</v>
      </c>
      <c r="J98" s="203" t="inlineStr">
        <is>
          <t>100%</t>
        </is>
      </c>
      <c r="K98" s="203" t="n">
        <v>0</v>
      </c>
      <c r="L98" s="203" t="inlineStr">
        <is>
          <t>0%</t>
        </is>
      </c>
      <c r="M98" s="203" t="n">
        <v>0</v>
      </c>
      <c r="N98" s="203" t="inlineStr">
        <is>
          <t>0%</t>
        </is>
      </c>
      <c r="O98" s="204" t="n">
        <v>0.0025</v>
      </c>
    </row>
    <row r="99" hidden="1" outlineLevel="1" s="129">
      <c r="B99" s="205" t="n"/>
      <c r="C99" s="203" t="inlineStr">
        <is>
          <t>Calix</t>
        </is>
      </c>
      <c r="D99" s="203" t="inlineStr">
        <is>
          <t>E3-48R2</t>
        </is>
      </c>
      <c r="E99" s="203" t="n">
        <v>1</v>
      </c>
      <c r="F99" s="203" t="n">
        <v>0</v>
      </c>
      <c r="G99" s="203" t="inlineStr">
        <is>
          <t>0%</t>
        </is>
      </c>
      <c r="H99" s="203" t="inlineStr">
        <is>
          <t>0%</t>
        </is>
      </c>
      <c r="I99" s="203" t="n">
        <v>0</v>
      </c>
      <c r="J99" s="203" t="inlineStr">
        <is>
          <t>0%</t>
        </is>
      </c>
      <c r="K99" s="203" t="n">
        <v>1</v>
      </c>
      <c r="L99" s="203" t="inlineStr">
        <is>
          <t>100%</t>
        </is>
      </c>
      <c r="M99" s="203" t="n">
        <v>0</v>
      </c>
      <c r="N99" s="203" t="inlineStr">
        <is>
          <t>0%</t>
        </is>
      </c>
      <c r="O99" s="204" t="n">
        <v>0.001840277777777778</v>
      </c>
    </row>
    <row r="100" hidden="1" outlineLevel="1" s="129">
      <c r="B100" s="205" t="n"/>
      <c r="C100" s="203" t="inlineStr">
        <is>
          <t>Calix</t>
        </is>
      </c>
      <c r="D100" s="203" t="inlineStr">
        <is>
          <t>E7-2</t>
        </is>
      </c>
      <c r="E100" s="203" t="n">
        <v>7</v>
      </c>
      <c r="F100" s="203" t="n">
        <v>4</v>
      </c>
      <c r="G100" s="203" t="inlineStr">
        <is>
          <t>57%</t>
        </is>
      </c>
      <c r="H100" s="203" t="inlineStr">
        <is>
          <t>100%</t>
        </is>
      </c>
      <c r="I100" s="203" t="n">
        <v>2</v>
      </c>
      <c r="J100" s="203" t="inlineStr">
        <is>
          <t>29%</t>
        </is>
      </c>
      <c r="K100" s="203" t="n">
        <v>1</v>
      </c>
      <c r="L100" s="203" t="inlineStr">
        <is>
          <t>14%</t>
        </is>
      </c>
      <c r="M100" s="203" t="n">
        <v>0</v>
      </c>
      <c r="N100" s="203" t="inlineStr">
        <is>
          <t>0%</t>
        </is>
      </c>
      <c r="O100" s="204" t="n">
        <v>0.002349537037037037</v>
      </c>
    </row>
    <row r="101" hidden="1" outlineLevel="1" s="129">
      <c r="B101" s="205" t="n"/>
      <c r="C101" s="203" t="inlineStr">
        <is>
          <t>Calix</t>
        </is>
      </c>
      <c r="D101" s="203" t="inlineStr">
        <is>
          <t>E7-20</t>
        </is>
      </c>
      <c r="E101" s="203" t="n">
        <v>1</v>
      </c>
      <c r="F101" s="203" t="n">
        <v>1</v>
      </c>
      <c r="G101" s="203" t="inlineStr">
        <is>
          <t>100%</t>
        </is>
      </c>
      <c r="H101" s="203" t="inlineStr">
        <is>
          <t>100%</t>
        </is>
      </c>
      <c r="I101" s="203" t="n">
        <v>0</v>
      </c>
      <c r="J101" s="203" t="inlineStr">
        <is>
          <t>0%</t>
        </is>
      </c>
      <c r="K101" s="203" t="n">
        <v>0</v>
      </c>
      <c r="L101" s="203" t="inlineStr">
        <is>
          <t>0%</t>
        </is>
      </c>
      <c r="M101" s="203" t="n">
        <v>0</v>
      </c>
      <c r="N101" s="203" t="inlineStr">
        <is>
          <t>0%</t>
        </is>
      </c>
      <c r="O101" s="204" t="n">
        <v>0.001805555555555555</v>
      </c>
    </row>
    <row r="102" hidden="1" outlineLevel="1" s="129">
      <c r="B102" s="206" t="n"/>
      <c r="C102" s="203" t="inlineStr">
        <is>
          <t>Tellabs</t>
        </is>
      </c>
      <c r="D102" s="203" t="inlineStr">
        <is>
          <t>ACCESSMAX</t>
        </is>
      </c>
      <c r="E102" s="203" t="n">
        <v>5</v>
      </c>
      <c r="F102" s="203" t="n">
        <v>3</v>
      </c>
      <c r="G102" s="203" t="inlineStr">
        <is>
          <t>60%</t>
        </is>
      </c>
      <c r="H102" s="203" t="inlineStr">
        <is>
          <t>100%</t>
        </is>
      </c>
      <c r="I102" s="203" t="n">
        <v>2</v>
      </c>
      <c r="J102" s="203" t="inlineStr">
        <is>
          <t>40%</t>
        </is>
      </c>
      <c r="K102" s="203" t="n">
        <v>0</v>
      </c>
      <c r="L102" s="203" t="inlineStr">
        <is>
          <t>0%</t>
        </is>
      </c>
      <c r="M102" s="203" t="n">
        <v>0</v>
      </c>
      <c r="N102" s="203" t="inlineStr">
        <is>
          <t>0%</t>
        </is>
      </c>
      <c r="O102" s="204" t="n">
        <v>0.003726851851851852</v>
      </c>
    </row>
    <row r="103">
      <c r="B103" s="119" t="inlineStr">
        <is>
          <t>MAR/10</t>
        </is>
      </c>
      <c r="C103" s="176" t="inlineStr">
        <is>
          <t>Total</t>
        </is>
      </c>
      <c r="D103" s="172" t="n"/>
      <c r="E103" s="137">
        <f>SUM(E92:E102)</f>
        <v/>
      </c>
      <c r="F103" s="123">
        <f>SUM(F92:F102)</f>
        <v/>
      </c>
      <c r="G103" s="124">
        <f>F103/E103</f>
        <v/>
      </c>
      <c r="H103" s="124">
        <f>F103/(E103-I103-K103)</f>
        <v/>
      </c>
      <c r="I103" s="125">
        <f>SUM(I92:I102)</f>
        <v/>
      </c>
      <c r="J103" s="126">
        <f>I103/E103</f>
        <v/>
      </c>
      <c r="K103" s="121">
        <f>SUM(K92:K102)</f>
        <v/>
      </c>
      <c r="L103" s="122">
        <f>K103/E103</f>
        <v/>
      </c>
      <c r="M103" s="121">
        <f>SUM(M92:M102)</f>
        <v/>
      </c>
      <c r="N103" s="122">
        <f>M103/E103</f>
        <v/>
      </c>
      <c r="O103" s="155">
        <f>AVERAGE(O92:O102)</f>
        <v/>
      </c>
    </row>
    <row r="104" hidden="1" outlineLevel="1" s="129">
      <c r="B104" s="203" t="inlineStr">
        <is>
          <t>MAR/11</t>
        </is>
      </c>
      <c r="C104" s="203" t="inlineStr">
        <is>
          <t>Adtran</t>
        </is>
      </c>
      <c r="D104" s="203" t="inlineStr">
        <is>
          <t>TA1148A</t>
        </is>
      </c>
      <c r="E104" s="203" t="n">
        <v>1</v>
      </c>
      <c r="F104" s="203" t="n">
        <v>0</v>
      </c>
      <c r="G104" s="203" t="inlineStr">
        <is>
          <t>0%</t>
        </is>
      </c>
      <c r="H104" s="203" t="inlineStr">
        <is>
          <t>0%</t>
        </is>
      </c>
      <c r="I104" s="203" t="n">
        <v>0</v>
      </c>
      <c r="J104" s="203" t="inlineStr">
        <is>
          <t>0%</t>
        </is>
      </c>
      <c r="K104" s="203" t="n">
        <v>1</v>
      </c>
      <c r="L104" s="203" t="inlineStr">
        <is>
          <t>100%</t>
        </is>
      </c>
      <c r="M104" s="203" t="n">
        <v>0</v>
      </c>
      <c r="N104" s="203" t="inlineStr">
        <is>
          <t>0%</t>
        </is>
      </c>
      <c r="O104" s="204" t="n">
        <v>0.002685185185185185</v>
      </c>
    </row>
    <row r="105" hidden="1" outlineLevel="1" s="129">
      <c r="B105" s="205" t="n"/>
      <c r="C105" s="203" t="inlineStr">
        <is>
          <t>Adtran</t>
        </is>
      </c>
      <c r="D105" s="203" t="inlineStr">
        <is>
          <t>TA5000</t>
        </is>
      </c>
      <c r="E105" s="203" t="n">
        <v>5</v>
      </c>
      <c r="F105" s="203" t="n">
        <v>0</v>
      </c>
      <c r="G105" s="203" t="inlineStr">
        <is>
          <t>0%</t>
        </is>
      </c>
      <c r="H105" s="203" t="inlineStr">
        <is>
          <t>0%</t>
        </is>
      </c>
      <c r="I105" s="203" t="n">
        <v>5</v>
      </c>
      <c r="J105" s="203" t="inlineStr">
        <is>
          <t>100%</t>
        </is>
      </c>
      <c r="K105" s="203" t="n">
        <v>0</v>
      </c>
      <c r="L105" s="203" t="inlineStr">
        <is>
          <t>0%</t>
        </is>
      </c>
      <c r="M105" s="203" t="n">
        <v>0</v>
      </c>
      <c r="N105" s="203" t="inlineStr">
        <is>
          <t>0%</t>
        </is>
      </c>
      <c r="O105" s="204" t="n">
        <v>0.002268518518518519</v>
      </c>
    </row>
    <row r="106" hidden="1" outlineLevel="1" s="129">
      <c r="B106" s="205" t="n"/>
      <c r="C106" s="203" t="inlineStr">
        <is>
          <t>Calix</t>
        </is>
      </c>
      <c r="D106" s="203" t="inlineStr">
        <is>
          <t>C7</t>
        </is>
      </c>
      <c r="E106" s="203" t="n">
        <v>14</v>
      </c>
      <c r="F106" s="203" t="n">
        <v>1</v>
      </c>
      <c r="G106" s="203" t="inlineStr">
        <is>
          <t>7%</t>
        </is>
      </c>
      <c r="H106" s="203" t="inlineStr">
        <is>
          <t>100%</t>
        </is>
      </c>
      <c r="I106" s="203" t="n">
        <v>10</v>
      </c>
      <c r="J106" s="203" t="inlineStr">
        <is>
          <t>71%</t>
        </is>
      </c>
      <c r="K106" s="203" t="n">
        <v>3</v>
      </c>
      <c r="L106" s="203" t="inlineStr">
        <is>
          <t>21%</t>
        </is>
      </c>
      <c r="M106" s="203" t="n">
        <v>0</v>
      </c>
      <c r="N106" s="203" t="inlineStr">
        <is>
          <t>0%</t>
        </is>
      </c>
      <c r="O106" s="204" t="n">
        <v>0.002175925925925926</v>
      </c>
    </row>
    <row r="107" hidden="1" outlineLevel="1" s="129">
      <c r="B107" s="205" t="n"/>
      <c r="C107" s="203" t="inlineStr">
        <is>
          <t>Calix</t>
        </is>
      </c>
      <c r="D107" s="203" t="inlineStr">
        <is>
          <t>E3-48C</t>
        </is>
      </c>
      <c r="E107" s="203" t="n">
        <v>11</v>
      </c>
      <c r="F107" s="203" t="n">
        <v>0</v>
      </c>
      <c r="G107" s="203" t="inlineStr">
        <is>
          <t>0%</t>
        </is>
      </c>
      <c r="H107" s="203" t="inlineStr">
        <is>
          <t>0%</t>
        </is>
      </c>
      <c r="I107" s="203" t="n">
        <v>11</v>
      </c>
      <c r="J107" s="203" t="inlineStr">
        <is>
          <t>100%</t>
        </is>
      </c>
      <c r="K107" s="203" t="n">
        <v>0</v>
      </c>
      <c r="L107" s="203" t="inlineStr">
        <is>
          <t>0%</t>
        </is>
      </c>
      <c r="M107" s="203" t="n">
        <v>0</v>
      </c>
      <c r="N107" s="203" t="inlineStr">
        <is>
          <t>0%</t>
        </is>
      </c>
      <c r="O107" s="204" t="n">
        <v>0.002777777777777778</v>
      </c>
    </row>
    <row r="108" hidden="1" outlineLevel="1" s="129">
      <c r="B108" s="205" t="n"/>
      <c r="C108" s="203" t="inlineStr">
        <is>
          <t>Calix</t>
        </is>
      </c>
      <c r="D108" s="203" t="inlineStr">
        <is>
          <t>E7-2</t>
        </is>
      </c>
      <c r="E108" s="203" t="n">
        <v>1</v>
      </c>
      <c r="F108" s="203" t="n">
        <v>0</v>
      </c>
      <c r="G108" s="203" t="inlineStr">
        <is>
          <t>0%</t>
        </is>
      </c>
      <c r="H108" s="203" t="inlineStr">
        <is>
          <t>0%</t>
        </is>
      </c>
      <c r="I108" s="203" t="n">
        <v>1</v>
      </c>
      <c r="J108" s="203" t="inlineStr">
        <is>
          <t>100%</t>
        </is>
      </c>
      <c r="K108" s="203" t="n">
        <v>0</v>
      </c>
      <c r="L108" s="203" t="inlineStr">
        <is>
          <t>0%</t>
        </is>
      </c>
      <c r="M108" s="203" t="n">
        <v>0</v>
      </c>
      <c r="N108" s="203" t="inlineStr">
        <is>
          <t>0%</t>
        </is>
      </c>
      <c r="O108" s="204" t="n">
        <v>0.002557870370370371</v>
      </c>
    </row>
    <row r="109" hidden="1" outlineLevel="1" s="129">
      <c r="B109" s="206" t="n"/>
      <c r="C109" s="203" t="inlineStr">
        <is>
          <t>Tellabs</t>
        </is>
      </c>
      <c r="D109" s="203" t="inlineStr">
        <is>
          <t>ACCESSMAX</t>
        </is>
      </c>
      <c r="E109" s="203" t="n">
        <v>3</v>
      </c>
      <c r="F109" s="203" t="n">
        <v>0</v>
      </c>
      <c r="G109" s="203" t="inlineStr">
        <is>
          <t>0%</t>
        </is>
      </c>
      <c r="H109" s="203" t="inlineStr">
        <is>
          <t>0%</t>
        </is>
      </c>
      <c r="I109" s="203" t="n">
        <v>3</v>
      </c>
      <c r="J109" s="203" t="inlineStr">
        <is>
          <t>100%</t>
        </is>
      </c>
      <c r="K109" s="203" t="n">
        <v>0</v>
      </c>
      <c r="L109" s="203" t="inlineStr">
        <is>
          <t>0%</t>
        </is>
      </c>
      <c r="M109" s="203" t="n">
        <v>0</v>
      </c>
      <c r="N109" s="203" t="inlineStr">
        <is>
          <t>0%</t>
        </is>
      </c>
      <c r="O109" s="204" t="n">
        <v>0.003981481481481482</v>
      </c>
    </row>
    <row r="110">
      <c r="B110" s="119" t="inlineStr">
        <is>
          <t>MAR/11</t>
        </is>
      </c>
      <c r="C110" s="176" t="inlineStr">
        <is>
          <t>Total</t>
        </is>
      </c>
      <c r="D110" s="172" t="n"/>
      <c r="E110" s="137">
        <f>SUM(E104:E109)</f>
        <v/>
      </c>
      <c r="F110" s="123">
        <f>SUM(F104:F109)</f>
        <v/>
      </c>
      <c r="G110" s="124">
        <f>F110/E110</f>
        <v/>
      </c>
      <c r="H110" s="124">
        <f>F110/(E110-I110-K110)</f>
        <v/>
      </c>
      <c r="I110" s="125">
        <f>SUM(I104:I109)</f>
        <v/>
      </c>
      <c r="J110" s="126">
        <f>I110/E110</f>
        <v/>
      </c>
      <c r="K110" s="121">
        <f>SUM(K104:K109)</f>
        <v/>
      </c>
      <c r="L110" s="122">
        <f>K110/E110</f>
        <v/>
      </c>
      <c r="M110" s="121">
        <f>SUM(M104:M109)</f>
        <v/>
      </c>
      <c r="N110" s="122">
        <f>M110/E110</f>
        <v/>
      </c>
      <c r="O110" s="155">
        <f>AVERAGE(O104:O109)</f>
        <v/>
      </c>
    </row>
    <row r="111" hidden="1" outlineLevel="1" s="129">
      <c r="B111" s="203" t="inlineStr">
        <is>
          <t>MAR/12</t>
        </is>
      </c>
      <c r="C111" s="203" t="inlineStr">
        <is>
          <t>Adtran</t>
        </is>
      </c>
      <c r="D111" s="203" t="inlineStr">
        <is>
          <t>TA1148A</t>
        </is>
      </c>
      <c r="E111" s="203" t="n">
        <v>1</v>
      </c>
      <c r="F111" s="203" t="n">
        <v>0</v>
      </c>
      <c r="G111" s="203" t="inlineStr">
        <is>
          <t>0%</t>
        </is>
      </c>
      <c r="H111" s="203" t="inlineStr">
        <is>
          <t>0%</t>
        </is>
      </c>
      <c r="I111" s="203" t="n">
        <v>0</v>
      </c>
      <c r="J111" s="203" t="inlineStr">
        <is>
          <t>0%</t>
        </is>
      </c>
      <c r="K111" s="203" t="n">
        <v>1</v>
      </c>
      <c r="L111" s="203" t="inlineStr">
        <is>
          <t>100%</t>
        </is>
      </c>
      <c r="M111" s="203" t="n">
        <v>0</v>
      </c>
      <c r="N111" s="203" t="inlineStr">
        <is>
          <t>0%</t>
        </is>
      </c>
      <c r="O111" s="204" t="n">
        <v>0.002696759259259259</v>
      </c>
    </row>
    <row r="112" hidden="1" outlineLevel="1" s="129">
      <c r="B112" s="205" t="n"/>
      <c r="C112" s="203" t="inlineStr">
        <is>
          <t>Adtran</t>
        </is>
      </c>
      <c r="D112" s="203" t="inlineStr">
        <is>
          <t>TA5000</t>
        </is>
      </c>
      <c r="E112" s="203" t="n">
        <v>3</v>
      </c>
      <c r="F112" s="203" t="n">
        <v>0</v>
      </c>
      <c r="G112" s="203" t="inlineStr">
        <is>
          <t>0%</t>
        </is>
      </c>
      <c r="H112" s="203" t="inlineStr">
        <is>
          <t>0%</t>
        </is>
      </c>
      <c r="I112" s="203" t="n">
        <v>3</v>
      </c>
      <c r="J112" s="203" t="inlineStr">
        <is>
          <t>100%</t>
        </is>
      </c>
      <c r="K112" s="203" t="n">
        <v>0</v>
      </c>
      <c r="L112" s="203" t="inlineStr">
        <is>
          <t>0%</t>
        </is>
      </c>
      <c r="M112" s="203" t="n">
        <v>0</v>
      </c>
      <c r="N112" s="203" t="inlineStr">
        <is>
          <t>0%</t>
        </is>
      </c>
      <c r="O112" s="204" t="n">
        <v>0.002199074074074074</v>
      </c>
    </row>
    <row r="113" hidden="1" outlineLevel="1" s="129">
      <c r="B113" s="205" t="n"/>
      <c r="C113" s="203" t="inlineStr">
        <is>
          <t>Calix</t>
        </is>
      </c>
      <c r="D113" s="203" t="inlineStr">
        <is>
          <t>C7</t>
        </is>
      </c>
      <c r="E113" s="203" t="n">
        <v>7</v>
      </c>
      <c r="F113" s="203" t="n">
        <v>1</v>
      </c>
      <c r="G113" s="203" t="inlineStr">
        <is>
          <t>14%</t>
        </is>
      </c>
      <c r="H113" s="203" t="inlineStr">
        <is>
          <t>100%</t>
        </is>
      </c>
      <c r="I113" s="203" t="n">
        <v>5</v>
      </c>
      <c r="J113" s="203" t="inlineStr">
        <is>
          <t>71%</t>
        </is>
      </c>
      <c r="K113" s="203" t="n">
        <v>1</v>
      </c>
      <c r="L113" s="203" t="inlineStr">
        <is>
          <t>14%</t>
        </is>
      </c>
      <c r="M113" s="203" t="n">
        <v>0</v>
      </c>
      <c r="N113" s="203" t="inlineStr">
        <is>
          <t>0%</t>
        </is>
      </c>
      <c r="O113" s="204" t="n">
        <v>0.001956018518518518</v>
      </c>
    </row>
    <row r="114" hidden="1" outlineLevel="1" s="129">
      <c r="B114" s="205" t="n"/>
      <c r="C114" s="203" t="inlineStr">
        <is>
          <t>Calix</t>
        </is>
      </c>
      <c r="D114" s="203" t="inlineStr">
        <is>
          <t>E3-48C</t>
        </is>
      </c>
      <c r="E114" s="203" t="n">
        <v>11</v>
      </c>
      <c r="F114" s="203" t="n">
        <v>0</v>
      </c>
      <c r="G114" s="203" t="inlineStr">
        <is>
          <t>0%</t>
        </is>
      </c>
      <c r="H114" s="203" t="inlineStr">
        <is>
          <t>0%</t>
        </is>
      </c>
      <c r="I114" s="203" t="n">
        <v>11</v>
      </c>
      <c r="J114" s="203" t="inlineStr">
        <is>
          <t>100%</t>
        </is>
      </c>
      <c r="K114" s="203" t="n">
        <v>0</v>
      </c>
      <c r="L114" s="203" t="inlineStr">
        <is>
          <t>0%</t>
        </is>
      </c>
      <c r="M114" s="203" t="n">
        <v>0</v>
      </c>
      <c r="N114" s="203" t="inlineStr">
        <is>
          <t>0%</t>
        </is>
      </c>
      <c r="O114" s="204" t="n">
        <v>0.002777777777777778</v>
      </c>
    </row>
    <row r="115" hidden="1" outlineLevel="1" s="129">
      <c r="B115" s="206" t="n"/>
      <c r="C115" s="203" t="inlineStr">
        <is>
          <t>Tellabs</t>
        </is>
      </c>
      <c r="D115" s="203" t="inlineStr">
        <is>
          <t>ACCESSMAX</t>
        </is>
      </c>
      <c r="E115" s="203" t="n">
        <v>2</v>
      </c>
      <c r="F115" s="203" t="n">
        <v>0</v>
      </c>
      <c r="G115" s="203" t="inlineStr">
        <is>
          <t>0%</t>
        </is>
      </c>
      <c r="H115" s="203" t="inlineStr">
        <is>
          <t>0%</t>
        </is>
      </c>
      <c r="I115" s="203" t="n">
        <v>2</v>
      </c>
      <c r="J115" s="203" t="inlineStr">
        <is>
          <t>100%</t>
        </is>
      </c>
      <c r="K115" s="203" t="n">
        <v>0</v>
      </c>
      <c r="L115" s="203" t="inlineStr">
        <is>
          <t>0%</t>
        </is>
      </c>
      <c r="M115" s="203" t="n">
        <v>0</v>
      </c>
      <c r="N115" s="203" t="inlineStr">
        <is>
          <t>0%</t>
        </is>
      </c>
      <c r="O115" s="204" t="n">
        <v>0.004351851851851852</v>
      </c>
    </row>
    <row r="116">
      <c r="B116" s="119" t="inlineStr">
        <is>
          <t>MAR/12</t>
        </is>
      </c>
      <c r="C116" s="176" t="inlineStr">
        <is>
          <t>Total</t>
        </is>
      </c>
      <c r="D116" s="172" t="n"/>
      <c r="E116" s="137">
        <f>SUM(E111:E115)</f>
        <v/>
      </c>
      <c r="F116" s="123">
        <f>SUM(F111:F115)</f>
        <v/>
      </c>
      <c r="G116" s="124">
        <f>F116/E116</f>
        <v/>
      </c>
      <c r="H116" s="124">
        <f>F116/(E116-I116-K116)</f>
        <v/>
      </c>
      <c r="I116" s="125">
        <f>SUM(I111:I115)</f>
        <v/>
      </c>
      <c r="J116" s="126">
        <f>I116/E116</f>
        <v/>
      </c>
      <c r="K116" s="121">
        <f>SUM(K111:K115)</f>
        <v/>
      </c>
      <c r="L116" s="122">
        <f>K116/E116</f>
        <v/>
      </c>
      <c r="M116" s="121">
        <f>SUM(M111:M115)</f>
        <v/>
      </c>
      <c r="N116" s="122">
        <f>M116/E116</f>
        <v/>
      </c>
      <c r="O116" s="155">
        <f>AVERAGE(O111:O115)</f>
        <v/>
      </c>
    </row>
    <row r="117" hidden="1" outlineLevel="1" s="129">
      <c r="B117" s="203" t="inlineStr">
        <is>
          <t>MAR/13</t>
        </is>
      </c>
      <c r="C117" s="203" t="inlineStr">
        <is>
          <t>Adtran</t>
        </is>
      </c>
      <c r="D117" s="203" t="inlineStr">
        <is>
          <t>TA1148A</t>
        </is>
      </c>
      <c r="E117" s="203" t="n">
        <v>4</v>
      </c>
      <c r="F117" s="203" t="n">
        <v>0</v>
      </c>
      <c r="G117" s="203" t="inlineStr">
        <is>
          <t>0%</t>
        </is>
      </c>
      <c r="H117" s="203" t="inlineStr">
        <is>
          <t>0%</t>
        </is>
      </c>
      <c r="I117" s="203" t="n">
        <v>2</v>
      </c>
      <c r="J117" s="203" t="inlineStr">
        <is>
          <t>50%</t>
        </is>
      </c>
      <c r="K117" s="203" t="n">
        <v>2</v>
      </c>
      <c r="L117" s="203" t="inlineStr">
        <is>
          <t>50%</t>
        </is>
      </c>
      <c r="M117" s="203" t="n">
        <v>0</v>
      </c>
      <c r="N117" s="203" t="inlineStr">
        <is>
          <t>0%</t>
        </is>
      </c>
      <c r="O117" s="204" t="n">
        <v>0.002395833333333333</v>
      </c>
    </row>
    <row r="118" hidden="1" outlineLevel="1" s="129">
      <c r="B118" s="205" t="n"/>
      <c r="C118" s="203" t="inlineStr">
        <is>
          <t>Adtran</t>
        </is>
      </c>
      <c r="D118" s="203" t="inlineStr">
        <is>
          <t>TA1148VX</t>
        </is>
      </c>
      <c r="E118" s="203" t="n">
        <v>2</v>
      </c>
      <c r="F118" s="203" t="n">
        <v>0</v>
      </c>
      <c r="G118" s="203" t="inlineStr">
        <is>
          <t>0%</t>
        </is>
      </c>
      <c r="H118" s="203" t="inlineStr">
        <is>
          <t>0%</t>
        </is>
      </c>
      <c r="I118" s="203" t="n">
        <v>0</v>
      </c>
      <c r="J118" s="203" t="inlineStr">
        <is>
          <t>0%</t>
        </is>
      </c>
      <c r="K118" s="203" t="n">
        <v>2</v>
      </c>
      <c r="L118" s="203" t="inlineStr">
        <is>
          <t>100%</t>
        </is>
      </c>
      <c r="M118" s="203" t="n">
        <v>0</v>
      </c>
      <c r="N118" s="203" t="inlineStr">
        <is>
          <t>0%</t>
        </is>
      </c>
      <c r="O118" s="204" t="n">
        <v>2.314814814814815e-05</v>
      </c>
    </row>
    <row r="119" hidden="1" outlineLevel="1" s="129">
      <c r="B119" s="205" t="n"/>
      <c r="C119" s="203" t="inlineStr">
        <is>
          <t>Adtran</t>
        </is>
      </c>
      <c r="D119" s="203" t="inlineStr">
        <is>
          <t>TA1248A</t>
        </is>
      </c>
      <c r="E119" s="203" t="n">
        <v>2</v>
      </c>
      <c r="F119" s="203" t="n">
        <v>1</v>
      </c>
      <c r="G119" s="203" t="inlineStr">
        <is>
          <t>50%</t>
        </is>
      </c>
      <c r="H119" s="203" t="inlineStr">
        <is>
          <t>100%</t>
        </is>
      </c>
      <c r="I119" s="203" t="n">
        <v>0</v>
      </c>
      <c r="J119" s="203" t="inlineStr">
        <is>
          <t>0%</t>
        </is>
      </c>
      <c r="K119" s="203" t="n">
        <v>1</v>
      </c>
      <c r="L119" s="203" t="inlineStr">
        <is>
          <t>50%</t>
        </is>
      </c>
      <c r="M119" s="203" t="n">
        <v>0</v>
      </c>
      <c r="N119" s="203" t="inlineStr">
        <is>
          <t>0%</t>
        </is>
      </c>
      <c r="O119" s="204" t="n">
        <v>0.006863425925925926</v>
      </c>
    </row>
    <row r="120" hidden="1" outlineLevel="1" s="129">
      <c r="B120" s="205" t="n"/>
      <c r="C120" s="203" t="inlineStr">
        <is>
          <t>Adtran</t>
        </is>
      </c>
      <c r="D120" s="203" t="inlineStr">
        <is>
          <t>TA3000</t>
        </is>
      </c>
      <c r="E120" s="203" t="n">
        <v>2</v>
      </c>
      <c r="F120" s="203" t="n">
        <v>1</v>
      </c>
      <c r="G120" s="203" t="inlineStr">
        <is>
          <t>50%</t>
        </is>
      </c>
      <c r="H120" s="203" t="inlineStr">
        <is>
          <t>100%</t>
        </is>
      </c>
      <c r="I120" s="203" t="n">
        <v>1</v>
      </c>
      <c r="J120" s="203" t="inlineStr">
        <is>
          <t>50%</t>
        </is>
      </c>
      <c r="K120" s="203" t="n">
        <v>0</v>
      </c>
      <c r="L120" s="203" t="inlineStr">
        <is>
          <t>0%</t>
        </is>
      </c>
      <c r="M120" s="203" t="n">
        <v>0</v>
      </c>
      <c r="N120" s="203" t="inlineStr">
        <is>
          <t>0%</t>
        </is>
      </c>
      <c r="O120" s="204" t="n">
        <v>0.004201388888888889</v>
      </c>
    </row>
    <row r="121" hidden="1" outlineLevel="1" s="129">
      <c r="B121" s="205" t="n"/>
      <c r="C121" s="203" t="inlineStr">
        <is>
          <t>Adtran</t>
        </is>
      </c>
      <c r="D121" s="203" t="inlineStr">
        <is>
          <t>TA5000</t>
        </is>
      </c>
      <c r="E121" s="203" t="n">
        <v>6</v>
      </c>
      <c r="F121" s="203" t="n">
        <v>1</v>
      </c>
      <c r="G121" s="203" t="inlineStr">
        <is>
          <t>17%</t>
        </is>
      </c>
      <c r="H121" s="203" t="inlineStr">
        <is>
          <t>100%</t>
        </is>
      </c>
      <c r="I121" s="203" t="n">
        <v>4</v>
      </c>
      <c r="J121" s="203" t="inlineStr">
        <is>
          <t>67%</t>
        </is>
      </c>
      <c r="K121" s="203" t="n">
        <v>1</v>
      </c>
      <c r="L121" s="203" t="inlineStr">
        <is>
          <t>17%</t>
        </is>
      </c>
      <c r="M121" s="203" t="n">
        <v>0</v>
      </c>
      <c r="N121" s="203" t="inlineStr">
        <is>
          <t>0%</t>
        </is>
      </c>
      <c r="O121" s="204" t="n">
        <v>0.002118055555555556</v>
      </c>
    </row>
    <row r="122" hidden="1" outlineLevel="1" s="129">
      <c r="B122" s="205" t="n"/>
      <c r="C122" s="203" t="inlineStr">
        <is>
          <t>Calix</t>
        </is>
      </c>
      <c r="D122" s="203" t="inlineStr">
        <is>
          <t>C7</t>
        </is>
      </c>
      <c r="E122" s="203" t="n">
        <v>26</v>
      </c>
      <c r="F122" s="203" t="n">
        <v>14</v>
      </c>
      <c r="G122" s="203" t="inlineStr">
        <is>
          <t>54%</t>
        </is>
      </c>
      <c r="H122" s="203" t="inlineStr">
        <is>
          <t>100%</t>
        </is>
      </c>
      <c r="I122" s="203" t="n">
        <v>4</v>
      </c>
      <c r="J122" s="203" t="inlineStr">
        <is>
          <t>15%</t>
        </is>
      </c>
      <c r="K122" s="203" t="n">
        <v>8</v>
      </c>
      <c r="L122" s="203" t="inlineStr">
        <is>
          <t>31%</t>
        </is>
      </c>
      <c r="M122" s="203" t="n">
        <v>0</v>
      </c>
      <c r="N122" s="203" t="inlineStr">
        <is>
          <t>0%</t>
        </is>
      </c>
      <c r="O122" s="204" t="n">
        <v>0.002627314814814815</v>
      </c>
    </row>
    <row r="123" hidden="1" outlineLevel="1" s="129">
      <c r="B123" s="205" t="n"/>
      <c r="C123" s="203" t="inlineStr">
        <is>
          <t>Calix</t>
        </is>
      </c>
      <c r="D123" s="203" t="inlineStr">
        <is>
          <t>E3-48</t>
        </is>
      </c>
      <c r="E123" s="203" t="n">
        <v>4</v>
      </c>
      <c r="F123" s="203" t="n">
        <v>2</v>
      </c>
      <c r="G123" s="203" t="inlineStr">
        <is>
          <t>50%</t>
        </is>
      </c>
      <c r="H123" s="203" t="inlineStr">
        <is>
          <t>100%</t>
        </is>
      </c>
      <c r="I123" s="203" t="n">
        <v>0</v>
      </c>
      <c r="J123" s="203" t="inlineStr">
        <is>
          <t>0%</t>
        </is>
      </c>
      <c r="K123" s="203" t="n">
        <v>2</v>
      </c>
      <c r="L123" s="203" t="inlineStr">
        <is>
          <t>50%</t>
        </is>
      </c>
      <c r="M123" s="203" t="n">
        <v>0</v>
      </c>
      <c r="N123" s="203" t="inlineStr">
        <is>
          <t>0%</t>
        </is>
      </c>
      <c r="O123" s="204" t="n">
        <v>0.002986111111111111</v>
      </c>
    </row>
    <row r="124" hidden="1" outlineLevel="1" s="129">
      <c r="B124" s="205" t="n"/>
      <c r="C124" s="203" t="inlineStr">
        <is>
          <t>Calix</t>
        </is>
      </c>
      <c r="D124" s="203" t="inlineStr">
        <is>
          <t>E3-48C</t>
        </is>
      </c>
      <c r="E124" s="203" t="n">
        <v>11</v>
      </c>
      <c r="F124" s="203" t="n">
        <v>0</v>
      </c>
      <c r="G124" s="203" t="inlineStr">
        <is>
          <t>0%</t>
        </is>
      </c>
      <c r="H124" s="203" t="inlineStr">
        <is>
          <t>0%</t>
        </is>
      </c>
      <c r="I124" s="203" t="n">
        <v>11</v>
      </c>
      <c r="J124" s="203" t="inlineStr">
        <is>
          <t>100%</t>
        </is>
      </c>
      <c r="K124" s="203" t="n">
        <v>0</v>
      </c>
      <c r="L124" s="203" t="inlineStr">
        <is>
          <t>0%</t>
        </is>
      </c>
      <c r="M124" s="203" t="n">
        <v>0</v>
      </c>
      <c r="N124" s="203" t="inlineStr">
        <is>
          <t>0%</t>
        </is>
      </c>
      <c r="O124" s="204" t="n">
        <v>0.002777777777777778</v>
      </c>
    </row>
    <row r="125" hidden="1" outlineLevel="1" s="129">
      <c r="B125" s="205" t="n"/>
      <c r="C125" s="203" t="inlineStr">
        <is>
          <t>Calix</t>
        </is>
      </c>
      <c r="D125" s="203" t="inlineStr">
        <is>
          <t>E3-48R2</t>
        </is>
      </c>
      <c r="E125" s="203" t="n">
        <v>1</v>
      </c>
      <c r="F125" s="203" t="n">
        <v>0</v>
      </c>
      <c r="G125" s="203" t="inlineStr">
        <is>
          <t>0%</t>
        </is>
      </c>
      <c r="H125" s="203" t="inlineStr">
        <is>
          <t>0%</t>
        </is>
      </c>
      <c r="I125" s="203" t="n">
        <v>0</v>
      </c>
      <c r="J125" s="203" t="inlineStr">
        <is>
          <t>0%</t>
        </is>
      </c>
      <c r="K125" s="203" t="n">
        <v>1</v>
      </c>
      <c r="L125" s="203" t="inlineStr">
        <is>
          <t>100%</t>
        </is>
      </c>
      <c r="M125" s="203" t="n">
        <v>0</v>
      </c>
      <c r="N125" s="203" t="inlineStr">
        <is>
          <t>0%</t>
        </is>
      </c>
      <c r="O125" s="204" t="n">
        <v>9.259259259259259e-05</v>
      </c>
    </row>
    <row r="126" hidden="1" outlineLevel="1" s="129">
      <c r="B126" s="205" t="n"/>
      <c r="C126" s="203" t="inlineStr">
        <is>
          <t>Calix</t>
        </is>
      </c>
      <c r="D126" s="203" t="inlineStr">
        <is>
          <t>E7-2</t>
        </is>
      </c>
      <c r="E126" s="203" t="n">
        <v>7</v>
      </c>
      <c r="F126" s="203" t="n">
        <v>5</v>
      </c>
      <c r="G126" s="203" t="inlineStr">
        <is>
          <t>71%</t>
        </is>
      </c>
      <c r="H126" s="203" t="inlineStr">
        <is>
          <t>100%</t>
        </is>
      </c>
      <c r="I126" s="203" t="n">
        <v>0</v>
      </c>
      <c r="J126" s="203" t="inlineStr">
        <is>
          <t>0%</t>
        </is>
      </c>
      <c r="K126" s="203" t="n">
        <v>2</v>
      </c>
      <c r="L126" s="203" t="inlineStr">
        <is>
          <t>29%</t>
        </is>
      </c>
      <c r="M126" s="203" t="n">
        <v>0</v>
      </c>
      <c r="N126" s="203" t="inlineStr">
        <is>
          <t>0%</t>
        </is>
      </c>
      <c r="O126" s="204" t="n">
        <v>0.002013888888888889</v>
      </c>
    </row>
    <row r="127" hidden="1" outlineLevel="1" s="129">
      <c r="B127" s="205" t="n"/>
      <c r="C127" s="203" t="inlineStr">
        <is>
          <t>Calix</t>
        </is>
      </c>
      <c r="D127" s="203" t="inlineStr">
        <is>
          <t>E7-20</t>
        </is>
      </c>
      <c r="E127" s="203" t="n">
        <v>1</v>
      </c>
      <c r="F127" s="203" t="n">
        <v>0</v>
      </c>
      <c r="G127" s="203" t="inlineStr">
        <is>
          <t>0%</t>
        </is>
      </c>
      <c r="H127" s="203" t="inlineStr">
        <is>
          <t>0%</t>
        </is>
      </c>
      <c r="I127" s="203" t="n">
        <v>0</v>
      </c>
      <c r="J127" s="203" t="inlineStr">
        <is>
          <t>0%</t>
        </is>
      </c>
      <c r="K127" s="203" t="n">
        <v>1</v>
      </c>
      <c r="L127" s="203" t="inlineStr">
        <is>
          <t>100%</t>
        </is>
      </c>
      <c r="M127" s="203" t="n">
        <v>0</v>
      </c>
      <c r="N127" s="203" t="inlineStr">
        <is>
          <t>0%</t>
        </is>
      </c>
      <c r="O127" s="204" t="n">
        <v>0.001990740740740741</v>
      </c>
    </row>
    <row r="128" hidden="1" outlineLevel="1" s="129">
      <c r="B128" s="206" t="n"/>
      <c r="C128" s="203" t="inlineStr">
        <is>
          <t>Tellabs</t>
        </is>
      </c>
      <c r="D128" s="203" t="inlineStr">
        <is>
          <t>ACCESSMAX</t>
        </is>
      </c>
      <c r="E128" s="203" t="n">
        <v>7</v>
      </c>
      <c r="F128" s="203" t="n">
        <v>3</v>
      </c>
      <c r="G128" s="203" t="inlineStr">
        <is>
          <t>43%</t>
        </is>
      </c>
      <c r="H128" s="203" t="inlineStr">
        <is>
          <t>100%</t>
        </is>
      </c>
      <c r="I128" s="203" t="n">
        <v>4</v>
      </c>
      <c r="J128" s="203" t="inlineStr">
        <is>
          <t>57%</t>
        </is>
      </c>
      <c r="K128" s="203" t="n">
        <v>0</v>
      </c>
      <c r="L128" s="203" t="inlineStr">
        <is>
          <t>0%</t>
        </is>
      </c>
      <c r="M128" s="203" t="n">
        <v>0</v>
      </c>
      <c r="N128" s="203" t="inlineStr">
        <is>
          <t>0%</t>
        </is>
      </c>
      <c r="O128" s="204" t="n">
        <v>0.004513888888888888</v>
      </c>
    </row>
    <row r="129">
      <c r="B129" s="119" t="inlineStr">
        <is>
          <t>MAR/13</t>
        </is>
      </c>
      <c r="C129" s="176" t="inlineStr">
        <is>
          <t>Total</t>
        </is>
      </c>
      <c r="D129" s="172" t="n"/>
      <c r="E129" s="137">
        <f>SUM(E117:E128)</f>
        <v/>
      </c>
      <c r="F129" s="123">
        <f>SUM(F117:F128)</f>
        <v/>
      </c>
      <c r="G129" s="124">
        <f>F129/E129</f>
        <v/>
      </c>
      <c r="H129" s="124">
        <f>F129/(E129-I129-K129)</f>
        <v/>
      </c>
      <c r="I129" s="125">
        <f>SUM(I117:I128)</f>
        <v/>
      </c>
      <c r="J129" s="126">
        <f>I129/E129</f>
        <v/>
      </c>
      <c r="K129" s="121">
        <f>SUM(K117:K128)</f>
        <v/>
      </c>
      <c r="L129" s="122">
        <f>K129/E129</f>
        <v/>
      </c>
      <c r="M129" s="121">
        <f>SUM(M117:M128)</f>
        <v/>
      </c>
      <c r="N129" s="122">
        <f>M129/E129</f>
        <v/>
      </c>
      <c r="O129" s="155">
        <f>AVERAGE(O117:O128)</f>
        <v/>
      </c>
    </row>
    <row r="130" hidden="1" outlineLevel="1" s="129">
      <c r="B130" s="203" t="inlineStr">
        <is>
          <t>MAR/14</t>
        </is>
      </c>
      <c r="C130" s="203" t="inlineStr">
        <is>
          <t>Adtran</t>
        </is>
      </c>
      <c r="D130" s="203" t="inlineStr">
        <is>
          <t>TA1148A</t>
        </is>
      </c>
      <c r="E130" s="203" t="n">
        <v>1</v>
      </c>
      <c r="F130" s="203" t="n">
        <v>1</v>
      </c>
      <c r="G130" s="203" t="inlineStr">
        <is>
          <t>100%</t>
        </is>
      </c>
      <c r="H130" s="203" t="inlineStr">
        <is>
          <t>100%</t>
        </is>
      </c>
      <c r="I130" s="203" t="n">
        <v>0</v>
      </c>
      <c r="J130" s="203" t="inlineStr">
        <is>
          <t>0%</t>
        </is>
      </c>
      <c r="K130" s="203" t="n">
        <v>0</v>
      </c>
      <c r="L130" s="203" t="inlineStr">
        <is>
          <t>0%</t>
        </is>
      </c>
      <c r="M130" s="203" t="n">
        <v>0</v>
      </c>
      <c r="N130" s="203" t="inlineStr">
        <is>
          <t>0%</t>
        </is>
      </c>
      <c r="O130" s="204" t="n">
        <v>0.006481481481481481</v>
      </c>
    </row>
    <row r="131" hidden="1" outlineLevel="1" s="129">
      <c r="B131" s="205" t="n"/>
      <c r="C131" s="203" t="inlineStr">
        <is>
          <t>Adtran</t>
        </is>
      </c>
      <c r="D131" s="203" t="inlineStr">
        <is>
          <t>TA1148VX</t>
        </is>
      </c>
      <c r="E131" s="203" t="n">
        <v>3</v>
      </c>
      <c r="F131" s="203" t="n">
        <v>1</v>
      </c>
      <c r="G131" s="203" t="inlineStr">
        <is>
          <t>33%</t>
        </is>
      </c>
      <c r="H131" s="203" t="inlineStr">
        <is>
          <t>100%</t>
        </is>
      </c>
      <c r="I131" s="203" t="n">
        <v>0</v>
      </c>
      <c r="J131" s="203" t="inlineStr">
        <is>
          <t>0%</t>
        </is>
      </c>
      <c r="K131" s="203" t="n">
        <v>2</v>
      </c>
      <c r="L131" s="203" t="inlineStr">
        <is>
          <t>67%</t>
        </is>
      </c>
      <c r="M131" s="203" t="n">
        <v>0</v>
      </c>
      <c r="N131" s="203" t="inlineStr">
        <is>
          <t>0%</t>
        </is>
      </c>
      <c r="O131" s="204" t="n">
        <v>0.0015625</v>
      </c>
    </row>
    <row r="132" hidden="1" outlineLevel="1" s="129">
      <c r="B132" s="205" t="n"/>
      <c r="C132" s="203" t="inlineStr">
        <is>
          <t>Adtran</t>
        </is>
      </c>
      <c r="D132" s="203" t="inlineStr">
        <is>
          <t>TA1248A</t>
        </is>
      </c>
      <c r="E132" s="203" t="n">
        <v>1</v>
      </c>
      <c r="F132" s="203" t="n">
        <v>0</v>
      </c>
      <c r="G132" s="203" t="inlineStr">
        <is>
          <t>0%</t>
        </is>
      </c>
      <c r="H132" s="203" t="inlineStr">
        <is>
          <t>0%</t>
        </is>
      </c>
      <c r="I132" s="203" t="n">
        <v>0</v>
      </c>
      <c r="J132" s="203" t="inlineStr">
        <is>
          <t>0%</t>
        </is>
      </c>
      <c r="K132" s="203" t="n">
        <v>1</v>
      </c>
      <c r="L132" s="203" t="inlineStr">
        <is>
          <t>100%</t>
        </is>
      </c>
      <c r="M132" s="203" t="n">
        <v>0</v>
      </c>
      <c r="N132" s="203" t="inlineStr">
        <is>
          <t>0%</t>
        </is>
      </c>
      <c r="O132" s="204" t="n">
        <v>0.001979166666666667</v>
      </c>
    </row>
    <row r="133" hidden="1" outlineLevel="1" s="129">
      <c r="B133" s="205" t="n"/>
      <c r="C133" s="203" t="inlineStr">
        <is>
          <t>Adtran</t>
        </is>
      </c>
      <c r="D133" s="203" t="inlineStr">
        <is>
          <t>TA3000</t>
        </is>
      </c>
      <c r="E133" s="203" t="n">
        <v>2</v>
      </c>
      <c r="F133" s="203" t="n">
        <v>1</v>
      </c>
      <c r="G133" s="203" t="inlineStr">
        <is>
          <t>50%</t>
        </is>
      </c>
      <c r="H133" s="203" t="inlineStr">
        <is>
          <t>100%</t>
        </is>
      </c>
      <c r="I133" s="203" t="n">
        <v>0</v>
      </c>
      <c r="J133" s="203" t="inlineStr">
        <is>
          <t>0%</t>
        </is>
      </c>
      <c r="K133" s="203" t="n">
        <v>1</v>
      </c>
      <c r="L133" s="203" t="inlineStr">
        <is>
          <t>50%</t>
        </is>
      </c>
      <c r="M133" s="203" t="n">
        <v>0</v>
      </c>
      <c r="N133" s="203" t="inlineStr">
        <is>
          <t>0%</t>
        </is>
      </c>
      <c r="O133" s="204" t="n">
        <v>0.002361111111111111</v>
      </c>
    </row>
    <row r="134" hidden="1" outlineLevel="1" s="129">
      <c r="B134" s="205" t="n"/>
      <c r="C134" s="203" t="inlineStr">
        <is>
          <t>Adtran</t>
        </is>
      </c>
      <c r="D134" s="203" t="inlineStr">
        <is>
          <t>TA5000</t>
        </is>
      </c>
      <c r="E134" s="203" t="n">
        <v>8</v>
      </c>
      <c r="F134" s="203" t="n">
        <v>4</v>
      </c>
      <c r="G134" s="203" t="inlineStr">
        <is>
          <t>50%</t>
        </is>
      </c>
      <c r="H134" s="203" t="inlineStr">
        <is>
          <t>100%</t>
        </is>
      </c>
      <c r="I134" s="203" t="n">
        <v>3</v>
      </c>
      <c r="J134" s="203" t="inlineStr">
        <is>
          <t>38%</t>
        </is>
      </c>
      <c r="K134" s="203" t="n">
        <v>1</v>
      </c>
      <c r="L134" s="203" t="inlineStr">
        <is>
          <t>13%</t>
        </is>
      </c>
      <c r="M134" s="203" t="n">
        <v>0</v>
      </c>
      <c r="N134" s="203" t="inlineStr">
        <is>
          <t>0%</t>
        </is>
      </c>
      <c r="O134" s="204" t="n">
        <v>0.002581018518518519</v>
      </c>
    </row>
    <row r="135" hidden="1" outlineLevel="1" s="129">
      <c r="B135" s="205" t="n"/>
      <c r="C135" s="203" t="inlineStr">
        <is>
          <t>Adtran</t>
        </is>
      </c>
      <c r="D135" s="203" t="inlineStr">
        <is>
          <t>TA5006</t>
        </is>
      </c>
      <c r="E135" s="203" t="n">
        <v>1</v>
      </c>
      <c r="F135" s="203" t="n">
        <v>1</v>
      </c>
      <c r="G135" s="203" t="inlineStr">
        <is>
          <t>100%</t>
        </is>
      </c>
      <c r="H135" s="203" t="inlineStr">
        <is>
          <t>100%</t>
        </is>
      </c>
      <c r="I135" s="203" t="n">
        <v>0</v>
      </c>
      <c r="J135" s="203" t="inlineStr">
        <is>
          <t>0%</t>
        </is>
      </c>
      <c r="K135" s="203" t="n">
        <v>0</v>
      </c>
      <c r="L135" s="203" t="inlineStr">
        <is>
          <t>0%</t>
        </is>
      </c>
      <c r="M135" s="203" t="n">
        <v>0</v>
      </c>
      <c r="N135" s="203" t="inlineStr">
        <is>
          <t>0%</t>
        </is>
      </c>
      <c r="O135" s="204" t="n">
        <v>0.002083333333333333</v>
      </c>
    </row>
    <row r="136" hidden="1" outlineLevel="1" s="129">
      <c r="B136" s="205" t="n"/>
      <c r="C136" s="203" t="inlineStr">
        <is>
          <t>Calix</t>
        </is>
      </c>
      <c r="D136" s="203" t="inlineStr">
        <is>
          <t>C7</t>
        </is>
      </c>
      <c r="E136" s="203" t="n">
        <v>15</v>
      </c>
      <c r="F136" s="203" t="n">
        <v>5</v>
      </c>
      <c r="G136" s="203" t="inlineStr">
        <is>
          <t>33%</t>
        </is>
      </c>
      <c r="H136" s="203" t="inlineStr">
        <is>
          <t>100%</t>
        </is>
      </c>
      <c r="I136" s="203" t="n">
        <v>4</v>
      </c>
      <c r="J136" s="203" t="inlineStr">
        <is>
          <t>27%</t>
        </is>
      </c>
      <c r="K136" s="203" t="n">
        <v>6</v>
      </c>
      <c r="L136" s="203" t="inlineStr">
        <is>
          <t>40%</t>
        </is>
      </c>
      <c r="M136" s="203" t="n">
        <v>0</v>
      </c>
      <c r="N136" s="203" t="inlineStr">
        <is>
          <t>0%</t>
        </is>
      </c>
      <c r="O136" s="204" t="n">
        <v>0.002916666666666667</v>
      </c>
    </row>
    <row r="137" hidden="1" outlineLevel="1" s="129">
      <c r="B137" s="205" t="n"/>
      <c r="C137" s="203" t="inlineStr">
        <is>
          <t>Calix</t>
        </is>
      </c>
      <c r="D137" s="203" t="inlineStr">
        <is>
          <t>E3-48</t>
        </is>
      </c>
      <c r="E137" s="203" t="n">
        <v>3</v>
      </c>
      <c r="F137" s="203" t="n">
        <v>1</v>
      </c>
      <c r="G137" s="203" t="inlineStr">
        <is>
          <t>33%</t>
        </is>
      </c>
      <c r="H137" s="203" t="inlineStr">
        <is>
          <t>100%</t>
        </is>
      </c>
      <c r="I137" s="203" t="n">
        <v>1</v>
      </c>
      <c r="J137" s="203" t="inlineStr">
        <is>
          <t>33%</t>
        </is>
      </c>
      <c r="K137" s="203" t="n">
        <v>1</v>
      </c>
      <c r="L137" s="203" t="inlineStr">
        <is>
          <t>33%</t>
        </is>
      </c>
      <c r="M137" s="203" t="n">
        <v>0</v>
      </c>
      <c r="N137" s="203" t="inlineStr">
        <is>
          <t>0%</t>
        </is>
      </c>
      <c r="O137" s="204" t="n">
        <v>0.002569444444444445</v>
      </c>
    </row>
    <row r="138" hidden="1" outlineLevel="1" s="129">
      <c r="B138" s="205" t="n"/>
      <c r="C138" s="203" t="inlineStr">
        <is>
          <t>Calix</t>
        </is>
      </c>
      <c r="D138" s="203" t="inlineStr">
        <is>
          <t>E7-2</t>
        </is>
      </c>
      <c r="E138" s="203" t="n">
        <v>5</v>
      </c>
      <c r="F138" s="203" t="n">
        <v>4</v>
      </c>
      <c r="G138" s="203" t="inlineStr">
        <is>
          <t>80%</t>
        </is>
      </c>
      <c r="H138" s="203" t="inlineStr">
        <is>
          <t>100%</t>
        </is>
      </c>
      <c r="I138" s="203" t="n">
        <v>1</v>
      </c>
      <c r="J138" s="203" t="inlineStr">
        <is>
          <t>20%</t>
        </is>
      </c>
      <c r="K138" s="203" t="n">
        <v>0</v>
      </c>
      <c r="L138" s="203" t="inlineStr">
        <is>
          <t>0%</t>
        </is>
      </c>
      <c r="M138" s="203" t="n">
        <v>0</v>
      </c>
      <c r="N138" s="203" t="inlineStr">
        <is>
          <t>0%</t>
        </is>
      </c>
      <c r="O138" s="204" t="n">
        <v>0.003043981481481481</v>
      </c>
    </row>
    <row r="139" hidden="1" outlineLevel="1" s="129">
      <c r="B139" s="206" t="n"/>
      <c r="C139" s="203" t="inlineStr">
        <is>
          <t>Tellabs</t>
        </is>
      </c>
      <c r="D139" s="203" t="inlineStr">
        <is>
          <t>ACCESSMAX</t>
        </is>
      </c>
      <c r="E139" s="203" t="n">
        <v>4</v>
      </c>
      <c r="F139" s="203" t="n">
        <v>3</v>
      </c>
      <c r="G139" s="203" t="inlineStr">
        <is>
          <t>75%</t>
        </is>
      </c>
      <c r="H139" s="203" t="inlineStr">
        <is>
          <t>100%</t>
        </is>
      </c>
      <c r="I139" s="203" t="n">
        <v>0</v>
      </c>
      <c r="J139" s="203" t="inlineStr">
        <is>
          <t>0%</t>
        </is>
      </c>
      <c r="K139" s="203" t="n">
        <v>1</v>
      </c>
      <c r="L139" s="203" t="inlineStr">
        <is>
          <t>25%</t>
        </is>
      </c>
      <c r="M139" s="203" t="n">
        <v>0</v>
      </c>
      <c r="N139" s="203" t="inlineStr">
        <is>
          <t>0%</t>
        </is>
      </c>
      <c r="O139" s="204" t="n">
        <v>0.003819444444444444</v>
      </c>
    </row>
    <row r="140">
      <c r="B140" s="119" t="inlineStr">
        <is>
          <t>MAR/14</t>
        </is>
      </c>
      <c r="C140" s="176" t="inlineStr">
        <is>
          <t>Total</t>
        </is>
      </c>
      <c r="D140" s="172" t="n"/>
      <c r="E140" s="137">
        <f>SUM(E130:E139)</f>
        <v/>
      </c>
      <c r="F140" s="123">
        <f>SUM(F130:F139)</f>
        <v/>
      </c>
      <c r="G140" s="124">
        <f>F140/E140</f>
        <v/>
      </c>
      <c r="H140" s="124">
        <f>F140/(E140-I140-K140)</f>
        <v/>
      </c>
      <c r="I140" s="125">
        <f>SUM(I130:I139)</f>
        <v/>
      </c>
      <c r="J140" s="126">
        <f>I140/E140</f>
        <v/>
      </c>
      <c r="K140" s="121">
        <f>SUM(K130:K139)</f>
        <v/>
      </c>
      <c r="L140" s="122">
        <f>K140/E140</f>
        <v/>
      </c>
      <c r="M140" s="121">
        <f>SUM(M130:M139)</f>
        <v/>
      </c>
      <c r="N140" s="122">
        <f>M140/E140</f>
        <v/>
      </c>
      <c r="O140" s="155">
        <f>AVERAGE(O130:O139)</f>
        <v/>
      </c>
    </row>
    <row r="141" hidden="1" outlineLevel="1" s="129">
      <c r="B141" s="203" t="inlineStr">
        <is>
          <t>MAR/15</t>
        </is>
      </c>
      <c r="C141" s="203" t="inlineStr">
        <is>
          <t>Adtran</t>
        </is>
      </c>
      <c r="D141" s="203" t="inlineStr">
        <is>
          <t>TA1108VP</t>
        </is>
      </c>
      <c r="E141" s="203" t="n">
        <v>1</v>
      </c>
      <c r="F141" s="203" t="n">
        <v>0</v>
      </c>
      <c r="G141" s="203" t="inlineStr">
        <is>
          <t>0%</t>
        </is>
      </c>
      <c r="H141" s="203" t="inlineStr">
        <is>
          <t>0%</t>
        </is>
      </c>
      <c r="I141" s="203" t="n">
        <v>0</v>
      </c>
      <c r="J141" s="203" t="inlineStr">
        <is>
          <t>0%</t>
        </is>
      </c>
      <c r="K141" s="203" t="n">
        <v>1</v>
      </c>
      <c r="L141" s="203" t="inlineStr">
        <is>
          <t>100%</t>
        </is>
      </c>
      <c r="M141" s="203" t="n">
        <v>0</v>
      </c>
      <c r="N141" s="203" t="inlineStr">
        <is>
          <t>0%</t>
        </is>
      </c>
      <c r="O141" s="204" t="n">
        <v>0.002754629629629629</v>
      </c>
    </row>
    <row r="142" hidden="1" outlineLevel="1" s="129">
      <c r="B142" s="205" t="n"/>
      <c r="C142" s="203" t="inlineStr">
        <is>
          <t>Adtran</t>
        </is>
      </c>
      <c r="D142" s="203" t="inlineStr">
        <is>
          <t>TA1148A</t>
        </is>
      </c>
      <c r="E142" s="203" t="n">
        <v>2</v>
      </c>
      <c r="F142" s="203" t="n">
        <v>0</v>
      </c>
      <c r="G142" s="203" t="inlineStr">
        <is>
          <t>0%</t>
        </is>
      </c>
      <c r="H142" s="203" t="inlineStr">
        <is>
          <t>0%</t>
        </is>
      </c>
      <c r="I142" s="203" t="n">
        <v>2</v>
      </c>
      <c r="J142" s="203" t="inlineStr">
        <is>
          <t>100%</t>
        </is>
      </c>
      <c r="K142" s="203" t="n">
        <v>0</v>
      </c>
      <c r="L142" s="203" t="inlineStr">
        <is>
          <t>0%</t>
        </is>
      </c>
      <c r="M142" s="203" t="n">
        <v>0</v>
      </c>
      <c r="N142" s="203" t="inlineStr">
        <is>
          <t>0%</t>
        </is>
      </c>
      <c r="O142" s="204" t="n">
        <v>0.002754629629629629</v>
      </c>
    </row>
    <row r="143" hidden="1" outlineLevel="1" s="129">
      <c r="B143" s="205" t="n"/>
      <c r="C143" s="203" t="inlineStr">
        <is>
          <t>Adtran</t>
        </is>
      </c>
      <c r="D143" s="203" t="inlineStr">
        <is>
          <t>TA1248A</t>
        </is>
      </c>
      <c r="E143" s="203" t="n">
        <v>2</v>
      </c>
      <c r="F143" s="203" t="n">
        <v>0</v>
      </c>
      <c r="G143" s="203" t="inlineStr">
        <is>
          <t>0%</t>
        </is>
      </c>
      <c r="H143" s="203" t="inlineStr">
        <is>
          <t>0%</t>
        </is>
      </c>
      <c r="I143" s="203" t="n">
        <v>1</v>
      </c>
      <c r="J143" s="203" t="inlineStr">
        <is>
          <t>50%</t>
        </is>
      </c>
      <c r="K143" s="203" t="n">
        <v>1</v>
      </c>
      <c r="L143" s="203" t="inlineStr">
        <is>
          <t>50%</t>
        </is>
      </c>
      <c r="M143" s="203" t="n">
        <v>0</v>
      </c>
      <c r="N143" s="203" t="inlineStr">
        <is>
          <t>0%</t>
        </is>
      </c>
      <c r="O143" s="204" t="n">
        <v>0.002314814814814815</v>
      </c>
    </row>
    <row r="144" hidden="1" outlineLevel="1" s="129">
      <c r="B144" s="205" t="n"/>
      <c r="C144" s="203" t="inlineStr">
        <is>
          <t>Adtran</t>
        </is>
      </c>
      <c r="D144" s="203" t="inlineStr">
        <is>
          <t>TA3000</t>
        </is>
      </c>
      <c r="E144" s="203" t="n">
        <v>1</v>
      </c>
      <c r="F144" s="203" t="n">
        <v>0</v>
      </c>
      <c r="G144" s="203" t="inlineStr">
        <is>
          <t>0%</t>
        </is>
      </c>
      <c r="H144" s="203" t="inlineStr">
        <is>
          <t>0%</t>
        </is>
      </c>
      <c r="I144" s="203" t="n">
        <v>0</v>
      </c>
      <c r="J144" s="203" t="inlineStr">
        <is>
          <t>0%</t>
        </is>
      </c>
      <c r="K144" s="203" t="n">
        <v>1</v>
      </c>
      <c r="L144" s="203" t="inlineStr">
        <is>
          <t>100%</t>
        </is>
      </c>
      <c r="M144" s="203" t="n">
        <v>0</v>
      </c>
      <c r="N144" s="203" t="inlineStr">
        <is>
          <t>0%</t>
        </is>
      </c>
      <c r="O144" s="204" t="n">
        <v>0.002754629629629629</v>
      </c>
    </row>
    <row r="145" hidden="1" outlineLevel="1" s="129">
      <c r="B145" s="205" t="n"/>
      <c r="C145" s="203" t="inlineStr">
        <is>
          <t>Adtran</t>
        </is>
      </c>
      <c r="D145" s="203" t="inlineStr">
        <is>
          <t>TA5000</t>
        </is>
      </c>
      <c r="E145" s="203" t="n">
        <v>7</v>
      </c>
      <c r="F145" s="203" t="n">
        <v>5</v>
      </c>
      <c r="G145" s="203" t="inlineStr">
        <is>
          <t>71%</t>
        </is>
      </c>
      <c r="H145" s="203" t="inlineStr">
        <is>
          <t>100%</t>
        </is>
      </c>
      <c r="I145" s="203" t="n">
        <v>1</v>
      </c>
      <c r="J145" s="203" t="inlineStr">
        <is>
          <t>14%</t>
        </is>
      </c>
      <c r="K145" s="203" t="n">
        <v>1</v>
      </c>
      <c r="L145" s="203" t="inlineStr">
        <is>
          <t>14%</t>
        </is>
      </c>
      <c r="M145" s="203" t="n">
        <v>0</v>
      </c>
      <c r="N145" s="203" t="inlineStr">
        <is>
          <t>0%</t>
        </is>
      </c>
      <c r="O145" s="204" t="n">
        <v>0.002650462962962963</v>
      </c>
    </row>
    <row r="146" hidden="1" outlineLevel="1" s="129">
      <c r="B146" s="205" t="n"/>
      <c r="C146" s="203" t="inlineStr">
        <is>
          <t>Calix</t>
        </is>
      </c>
      <c r="D146" s="203" t="inlineStr">
        <is>
          <t>C7</t>
        </is>
      </c>
      <c r="E146" s="203" t="n">
        <v>23</v>
      </c>
      <c r="F146" s="203" t="n">
        <v>13</v>
      </c>
      <c r="G146" s="203" t="inlineStr">
        <is>
          <t>57%</t>
        </is>
      </c>
      <c r="H146" s="203" t="inlineStr">
        <is>
          <t>100%</t>
        </is>
      </c>
      <c r="I146" s="203" t="n">
        <v>6</v>
      </c>
      <c r="J146" s="203" t="inlineStr">
        <is>
          <t>26%</t>
        </is>
      </c>
      <c r="K146" s="203" t="n">
        <v>4</v>
      </c>
      <c r="L146" s="203" t="inlineStr">
        <is>
          <t>17%</t>
        </is>
      </c>
      <c r="M146" s="203" t="n">
        <v>0</v>
      </c>
      <c r="N146" s="203" t="inlineStr">
        <is>
          <t>0%</t>
        </is>
      </c>
      <c r="O146" s="204" t="n">
        <v>0.002337962962962963</v>
      </c>
    </row>
    <row r="147" hidden="1" outlineLevel="1" s="129">
      <c r="B147" s="205" t="n"/>
      <c r="C147" s="203" t="inlineStr">
        <is>
          <t>Calix</t>
        </is>
      </c>
      <c r="D147" s="203" t="inlineStr">
        <is>
          <t>E3-48</t>
        </is>
      </c>
      <c r="E147" s="203" t="n">
        <v>1</v>
      </c>
      <c r="F147" s="203" t="n">
        <v>1</v>
      </c>
      <c r="G147" s="203" t="inlineStr">
        <is>
          <t>100%</t>
        </is>
      </c>
      <c r="H147" s="203" t="inlineStr">
        <is>
          <t>100%</t>
        </is>
      </c>
      <c r="I147" s="203" t="n">
        <v>0</v>
      </c>
      <c r="J147" s="203" t="inlineStr">
        <is>
          <t>0%</t>
        </is>
      </c>
      <c r="K147" s="203" t="n">
        <v>0</v>
      </c>
      <c r="L147" s="203" t="inlineStr">
        <is>
          <t>0%</t>
        </is>
      </c>
      <c r="M147" s="203" t="n">
        <v>0</v>
      </c>
      <c r="N147" s="203" t="inlineStr">
        <is>
          <t>0%</t>
        </is>
      </c>
      <c r="O147" s="204" t="n">
        <v>0.002337962962962963</v>
      </c>
    </row>
    <row r="148" hidden="1" outlineLevel="1" s="129">
      <c r="B148" s="205" t="n"/>
      <c r="C148" s="203" t="inlineStr">
        <is>
          <t>Calix</t>
        </is>
      </c>
      <c r="D148" s="203" t="inlineStr">
        <is>
          <t>E3-48R2</t>
        </is>
      </c>
      <c r="E148" s="203" t="n">
        <v>1</v>
      </c>
      <c r="F148" s="203" t="n">
        <v>0</v>
      </c>
      <c r="G148" s="203" t="inlineStr">
        <is>
          <t>0%</t>
        </is>
      </c>
      <c r="H148" s="203" t="inlineStr">
        <is>
          <t>0%</t>
        </is>
      </c>
      <c r="I148" s="203" t="n">
        <v>1</v>
      </c>
      <c r="J148" s="203" t="inlineStr">
        <is>
          <t>100%</t>
        </is>
      </c>
      <c r="K148" s="203" t="n">
        <v>0</v>
      </c>
      <c r="L148" s="203" t="inlineStr">
        <is>
          <t>0%</t>
        </is>
      </c>
      <c r="M148" s="203" t="n">
        <v>0</v>
      </c>
      <c r="N148" s="203" t="inlineStr">
        <is>
          <t>0%</t>
        </is>
      </c>
      <c r="O148" s="204" t="n">
        <v>0.003611111111111111</v>
      </c>
    </row>
    <row r="149" hidden="1" outlineLevel="1" s="129">
      <c r="B149" s="205" t="n"/>
      <c r="C149" s="203" t="inlineStr">
        <is>
          <t>Calix</t>
        </is>
      </c>
      <c r="D149" s="203" t="inlineStr">
        <is>
          <t>E7-2</t>
        </is>
      </c>
      <c r="E149" s="203" t="n">
        <v>9</v>
      </c>
      <c r="F149" s="203" t="n">
        <v>5</v>
      </c>
      <c r="G149" s="203" t="inlineStr">
        <is>
          <t>56%</t>
        </is>
      </c>
      <c r="H149" s="203" t="inlineStr">
        <is>
          <t>100%</t>
        </is>
      </c>
      <c r="I149" s="203" t="n">
        <v>2</v>
      </c>
      <c r="J149" s="203" t="inlineStr">
        <is>
          <t>22%</t>
        </is>
      </c>
      <c r="K149" s="203" t="n">
        <v>2</v>
      </c>
      <c r="L149" s="203" t="inlineStr">
        <is>
          <t>22%</t>
        </is>
      </c>
      <c r="M149" s="203" t="n">
        <v>0</v>
      </c>
      <c r="N149" s="203" t="inlineStr">
        <is>
          <t>0%</t>
        </is>
      </c>
      <c r="O149" s="204" t="n">
        <v>0.002384259259259259</v>
      </c>
    </row>
    <row r="150" hidden="1" outlineLevel="1" s="129">
      <c r="B150" s="206" t="n"/>
      <c r="C150" s="203" t="inlineStr">
        <is>
          <t>Tellabs</t>
        </is>
      </c>
      <c r="D150" s="203" t="inlineStr">
        <is>
          <t>ACCESSMAX</t>
        </is>
      </c>
      <c r="E150" s="203" t="n">
        <v>2</v>
      </c>
      <c r="F150" s="203" t="n">
        <v>1</v>
      </c>
      <c r="G150" s="203" t="inlineStr">
        <is>
          <t>50%</t>
        </is>
      </c>
      <c r="H150" s="203" t="inlineStr">
        <is>
          <t>100%</t>
        </is>
      </c>
      <c r="I150" s="203" t="n">
        <v>1</v>
      </c>
      <c r="J150" s="203" t="inlineStr">
        <is>
          <t>50%</t>
        </is>
      </c>
      <c r="K150" s="203" t="n">
        <v>0</v>
      </c>
      <c r="L150" s="203" t="inlineStr">
        <is>
          <t>0%</t>
        </is>
      </c>
      <c r="M150" s="203" t="n">
        <v>0</v>
      </c>
      <c r="N150" s="203" t="inlineStr">
        <is>
          <t>0%</t>
        </is>
      </c>
      <c r="O150" s="204" t="n">
        <v>0.003634259259259259</v>
      </c>
    </row>
    <row r="151">
      <c r="B151" s="119" t="inlineStr">
        <is>
          <t>MAR/15</t>
        </is>
      </c>
      <c r="C151" s="176" t="inlineStr">
        <is>
          <t>Total</t>
        </is>
      </c>
      <c r="D151" s="172" t="n"/>
      <c r="E151" s="137">
        <f>SUM(E141:E150)</f>
        <v/>
      </c>
      <c r="F151" s="123">
        <f>SUM(F141:F150)</f>
        <v/>
      </c>
      <c r="G151" s="124">
        <f>F151/E151</f>
        <v/>
      </c>
      <c r="H151" s="124">
        <f>F151/(E151-I151-K151)</f>
        <v/>
      </c>
      <c r="I151" s="125">
        <f>SUM(I141:I150)</f>
        <v/>
      </c>
      <c r="J151" s="126">
        <f>I151/E151</f>
        <v/>
      </c>
      <c r="K151" s="121">
        <f>SUM(K141:K150)</f>
        <v/>
      </c>
      <c r="L151" s="122">
        <f>K151/E151</f>
        <v/>
      </c>
      <c r="M151" s="121">
        <f>SUM(M141:M150)</f>
        <v/>
      </c>
      <c r="N151" s="122">
        <f>M151/E151</f>
        <v/>
      </c>
      <c r="O151" s="155">
        <f>AVERAGE(O141:O150)</f>
        <v/>
      </c>
    </row>
    <row r="152" hidden="1" outlineLevel="1" s="129">
      <c r="B152" s="203" t="inlineStr">
        <is>
          <t>MAR/16</t>
        </is>
      </c>
      <c r="C152" s="203" t="inlineStr">
        <is>
          <t>Adtran</t>
        </is>
      </c>
      <c r="D152" s="203" t="inlineStr">
        <is>
          <t>TA1108VP</t>
        </is>
      </c>
      <c r="E152" s="203" t="n">
        <v>1</v>
      </c>
      <c r="F152" s="203" t="n">
        <v>0</v>
      </c>
      <c r="G152" s="203" t="inlineStr">
        <is>
          <t>0%</t>
        </is>
      </c>
      <c r="H152" s="203" t="inlineStr">
        <is>
          <t>0%</t>
        </is>
      </c>
      <c r="I152" s="203" t="n">
        <v>0</v>
      </c>
      <c r="J152" s="203" t="inlineStr">
        <is>
          <t>0%</t>
        </is>
      </c>
      <c r="K152" s="203" t="n">
        <v>1</v>
      </c>
      <c r="L152" s="203" t="inlineStr">
        <is>
          <t>100%</t>
        </is>
      </c>
      <c r="M152" s="203" t="n">
        <v>0</v>
      </c>
      <c r="N152" s="203" t="inlineStr">
        <is>
          <t>0%</t>
        </is>
      </c>
      <c r="O152" s="204" t="n">
        <v>0.002766203703703704</v>
      </c>
    </row>
    <row r="153" hidden="1" outlineLevel="1" s="129">
      <c r="B153" s="205" t="n"/>
      <c r="C153" s="203" t="inlineStr">
        <is>
          <t>Adtran</t>
        </is>
      </c>
      <c r="D153" s="203" t="inlineStr">
        <is>
          <t>TA1148A</t>
        </is>
      </c>
      <c r="E153" s="203" t="n">
        <v>1</v>
      </c>
      <c r="F153" s="203" t="n">
        <v>0</v>
      </c>
      <c r="G153" s="203" t="inlineStr">
        <is>
          <t>0%</t>
        </is>
      </c>
      <c r="H153" s="203" t="inlineStr">
        <is>
          <t>0%</t>
        </is>
      </c>
      <c r="I153" s="203" t="n">
        <v>1</v>
      </c>
      <c r="J153" s="203" t="inlineStr">
        <is>
          <t>100%</t>
        </is>
      </c>
      <c r="K153" s="203" t="n">
        <v>0</v>
      </c>
      <c r="L153" s="203" t="inlineStr">
        <is>
          <t>0%</t>
        </is>
      </c>
      <c r="M153" s="203" t="n">
        <v>0</v>
      </c>
      <c r="N153" s="203" t="inlineStr">
        <is>
          <t>0%</t>
        </is>
      </c>
      <c r="O153" s="204" t="n">
        <v>0.002905092592592593</v>
      </c>
    </row>
    <row r="154" hidden="1" outlineLevel="1" s="129">
      <c r="B154" s="205" t="n"/>
      <c r="C154" s="203" t="inlineStr">
        <is>
          <t>Adtran</t>
        </is>
      </c>
      <c r="D154" s="203" t="inlineStr">
        <is>
          <t>TA1248A</t>
        </is>
      </c>
      <c r="E154" s="203" t="n">
        <v>1</v>
      </c>
      <c r="F154" s="203" t="n">
        <v>0</v>
      </c>
      <c r="G154" s="203" t="inlineStr">
        <is>
          <t>0%</t>
        </is>
      </c>
      <c r="H154" s="203" t="inlineStr">
        <is>
          <t>0%</t>
        </is>
      </c>
      <c r="I154" s="203" t="n">
        <v>0</v>
      </c>
      <c r="J154" s="203" t="inlineStr">
        <is>
          <t>0%</t>
        </is>
      </c>
      <c r="K154" s="203" t="n">
        <v>1</v>
      </c>
      <c r="L154" s="203" t="inlineStr">
        <is>
          <t>100%</t>
        </is>
      </c>
      <c r="M154" s="203" t="n">
        <v>0</v>
      </c>
      <c r="N154" s="203" t="inlineStr">
        <is>
          <t>0%</t>
        </is>
      </c>
      <c r="O154" s="204" t="n">
        <v>0.004583333333333333</v>
      </c>
    </row>
    <row r="155" hidden="1" outlineLevel="1" s="129">
      <c r="B155" s="205" t="n"/>
      <c r="C155" s="203" t="inlineStr">
        <is>
          <t>Adtran</t>
        </is>
      </c>
      <c r="D155" s="203" t="inlineStr">
        <is>
          <t>TA3000</t>
        </is>
      </c>
      <c r="E155" s="203" t="n">
        <v>4</v>
      </c>
      <c r="F155" s="203" t="n">
        <v>1</v>
      </c>
      <c r="G155" s="203" t="inlineStr">
        <is>
          <t>25%</t>
        </is>
      </c>
      <c r="H155" s="203" t="inlineStr">
        <is>
          <t>100%</t>
        </is>
      </c>
      <c r="I155" s="203" t="n">
        <v>0</v>
      </c>
      <c r="J155" s="203" t="inlineStr">
        <is>
          <t>0%</t>
        </is>
      </c>
      <c r="K155" s="203" t="n">
        <v>3</v>
      </c>
      <c r="L155" s="203" t="inlineStr">
        <is>
          <t>75%</t>
        </is>
      </c>
      <c r="M155" s="203" t="n">
        <v>0</v>
      </c>
      <c r="N155" s="203" t="inlineStr">
        <is>
          <t>0%</t>
        </is>
      </c>
      <c r="O155" s="204" t="n">
        <v>0.00400462962962963</v>
      </c>
    </row>
    <row r="156" hidden="1" outlineLevel="1" s="129">
      <c r="B156" s="205" t="n"/>
      <c r="C156" s="203" t="inlineStr">
        <is>
          <t>Adtran</t>
        </is>
      </c>
      <c r="D156" s="203" t="inlineStr">
        <is>
          <t>TA5000</t>
        </is>
      </c>
      <c r="E156" s="203" t="n">
        <v>1</v>
      </c>
      <c r="F156" s="203" t="n">
        <v>1</v>
      </c>
      <c r="G156" s="203" t="inlineStr">
        <is>
          <t>100%</t>
        </is>
      </c>
      <c r="H156" s="203" t="inlineStr">
        <is>
          <t>100%</t>
        </is>
      </c>
      <c r="I156" s="203" t="n">
        <v>0</v>
      </c>
      <c r="J156" s="203" t="inlineStr">
        <is>
          <t>0%</t>
        </is>
      </c>
      <c r="K156" s="203" t="n">
        <v>0</v>
      </c>
      <c r="L156" s="203" t="inlineStr">
        <is>
          <t>0%</t>
        </is>
      </c>
      <c r="M156" s="203" t="n">
        <v>0</v>
      </c>
      <c r="N156" s="203" t="inlineStr">
        <is>
          <t>0%</t>
        </is>
      </c>
      <c r="O156" s="204" t="n">
        <v>0.004224537037037037</v>
      </c>
    </row>
    <row r="157" hidden="1" outlineLevel="1" s="129">
      <c r="B157" s="205" t="n"/>
      <c r="C157" s="203" t="inlineStr">
        <is>
          <t>Calix</t>
        </is>
      </c>
      <c r="D157" s="203" t="inlineStr">
        <is>
          <t>C7</t>
        </is>
      </c>
      <c r="E157" s="203" t="n">
        <v>32</v>
      </c>
      <c r="F157" s="203" t="n">
        <v>11</v>
      </c>
      <c r="G157" s="203" t="inlineStr">
        <is>
          <t>34%</t>
        </is>
      </c>
      <c r="H157" s="203" t="inlineStr">
        <is>
          <t>100%</t>
        </is>
      </c>
      <c r="I157" s="203" t="n">
        <v>7</v>
      </c>
      <c r="J157" s="203" t="inlineStr">
        <is>
          <t>22%</t>
        </is>
      </c>
      <c r="K157" s="203" t="n">
        <v>14</v>
      </c>
      <c r="L157" s="203" t="inlineStr">
        <is>
          <t>44%</t>
        </is>
      </c>
      <c r="M157" s="203" t="n">
        <v>0</v>
      </c>
      <c r="N157" s="203" t="inlineStr">
        <is>
          <t>0%</t>
        </is>
      </c>
      <c r="O157" s="204" t="n">
        <v>0.002175925925925926</v>
      </c>
    </row>
    <row r="158" hidden="1" outlineLevel="1" s="129">
      <c r="B158" s="205" t="n"/>
      <c r="C158" s="203" t="inlineStr">
        <is>
          <t>Calix</t>
        </is>
      </c>
      <c r="D158" s="203" t="inlineStr">
        <is>
          <t>E7-2</t>
        </is>
      </c>
      <c r="E158" s="203" t="n">
        <v>6</v>
      </c>
      <c r="F158" s="203" t="n">
        <v>3</v>
      </c>
      <c r="G158" s="203" t="inlineStr">
        <is>
          <t>50%</t>
        </is>
      </c>
      <c r="H158" s="203" t="inlineStr">
        <is>
          <t>100%</t>
        </is>
      </c>
      <c r="I158" s="203" t="n">
        <v>1</v>
      </c>
      <c r="J158" s="203" t="inlineStr">
        <is>
          <t>17%</t>
        </is>
      </c>
      <c r="K158" s="203" t="n">
        <v>2</v>
      </c>
      <c r="L158" s="203" t="inlineStr">
        <is>
          <t>33%</t>
        </is>
      </c>
      <c r="M158" s="203" t="n">
        <v>0</v>
      </c>
      <c r="N158" s="203" t="inlineStr">
        <is>
          <t>0%</t>
        </is>
      </c>
      <c r="O158" s="204" t="n">
        <v>0.0021875</v>
      </c>
    </row>
    <row r="159" hidden="1" outlineLevel="1" s="129">
      <c r="B159" s="205" t="n"/>
      <c r="C159" s="203" t="inlineStr">
        <is>
          <t>Calix</t>
        </is>
      </c>
      <c r="D159" s="203" t="inlineStr">
        <is>
          <t>E7-20</t>
        </is>
      </c>
      <c r="E159" s="203" t="n">
        <v>1</v>
      </c>
      <c r="F159" s="203" t="n">
        <v>0</v>
      </c>
      <c r="G159" s="203" t="inlineStr">
        <is>
          <t>0%</t>
        </is>
      </c>
      <c r="H159" s="203" t="inlineStr">
        <is>
          <t>0%</t>
        </is>
      </c>
      <c r="I159" s="203" t="n">
        <v>0</v>
      </c>
      <c r="J159" s="203" t="inlineStr">
        <is>
          <t>0%</t>
        </is>
      </c>
      <c r="K159" s="203" t="n">
        <v>1</v>
      </c>
      <c r="L159" s="203" t="inlineStr">
        <is>
          <t>100%</t>
        </is>
      </c>
      <c r="M159" s="203" t="n">
        <v>0</v>
      </c>
      <c r="N159" s="203" t="inlineStr">
        <is>
          <t>0%</t>
        </is>
      </c>
      <c r="O159" s="204" t="n">
        <v>0.002326388888888889</v>
      </c>
    </row>
    <row r="160" hidden="1" outlineLevel="1" s="129">
      <c r="B160" s="206" t="n"/>
      <c r="C160" s="203" t="inlineStr">
        <is>
          <t>Tellabs</t>
        </is>
      </c>
      <c r="D160" s="203" t="inlineStr">
        <is>
          <t>ACCESSMAX</t>
        </is>
      </c>
      <c r="E160" s="203" t="n">
        <v>5</v>
      </c>
      <c r="F160" s="203" t="n">
        <v>1</v>
      </c>
      <c r="G160" s="203" t="inlineStr">
        <is>
          <t>20%</t>
        </is>
      </c>
      <c r="H160" s="203" t="inlineStr">
        <is>
          <t>100%</t>
        </is>
      </c>
      <c r="I160" s="203" t="n">
        <v>2</v>
      </c>
      <c r="J160" s="203" t="inlineStr">
        <is>
          <t>40%</t>
        </is>
      </c>
      <c r="K160" s="203" t="n">
        <v>2</v>
      </c>
      <c r="L160" s="203" t="inlineStr">
        <is>
          <t>40%</t>
        </is>
      </c>
      <c r="M160" s="203" t="n">
        <v>0</v>
      </c>
      <c r="N160" s="203" t="inlineStr">
        <is>
          <t>0%</t>
        </is>
      </c>
      <c r="O160" s="204" t="n">
        <v>0.002743055555555555</v>
      </c>
    </row>
    <row r="161">
      <c r="B161" s="119" t="inlineStr">
        <is>
          <t>MAR/16</t>
        </is>
      </c>
      <c r="C161" s="176" t="inlineStr">
        <is>
          <t>Total</t>
        </is>
      </c>
      <c r="D161" s="172" t="n"/>
      <c r="E161" s="137">
        <f>SUM(E152:E160)</f>
        <v/>
      </c>
      <c r="F161" s="123">
        <f>SUM(F152:F160)</f>
        <v/>
      </c>
      <c r="G161" s="124">
        <f>F161/E161</f>
        <v/>
      </c>
      <c r="H161" s="124">
        <f>F161/(E161-I161-K161)</f>
        <v/>
      </c>
      <c r="I161" s="125">
        <f>SUM(I152:I160)</f>
        <v/>
      </c>
      <c r="J161" s="126">
        <f>I161/E161</f>
        <v/>
      </c>
      <c r="K161" s="121">
        <f>SUM(K152:K160)</f>
        <v/>
      </c>
      <c r="L161" s="122">
        <f>K161/E161</f>
        <v/>
      </c>
      <c r="M161" s="121">
        <f>SUM(M152:M160)</f>
        <v/>
      </c>
      <c r="N161" s="122">
        <f>M161/E161</f>
        <v/>
      </c>
      <c r="O161" s="155">
        <f>AVERAGE(O152:O160)</f>
        <v/>
      </c>
    </row>
    <row r="162" hidden="1" outlineLevel="1" s="129">
      <c r="B162" s="203" t="inlineStr">
        <is>
          <t>MAR/17</t>
        </is>
      </c>
      <c r="C162" s="203" t="inlineStr">
        <is>
          <t>Adtran</t>
        </is>
      </c>
      <c r="D162" s="203" t="inlineStr">
        <is>
          <t>TA1108VP</t>
        </is>
      </c>
      <c r="E162" s="203" t="n">
        <v>1</v>
      </c>
      <c r="F162" s="203" t="n">
        <v>0</v>
      </c>
      <c r="G162" s="203" t="inlineStr">
        <is>
          <t>0%</t>
        </is>
      </c>
      <c r="H162" s="203" t="inlineStr">
        <is>
          <t>0%</t>
        </is>
      </c>
      <c r="I162" s="203" t="n">
        <v>0</v>
      </c>
      <c r="J162" s="203" t="inlineStr">
        <is>
          <t>0%</t>
        </is>
      </c>
      <c r="K162" s="203" t="n">
        <v>1</v>
      </c>
      <c r="L162" s="203" t="inlineStr">
        <is>
          <t>100%</t>
        </is>
      </c>
      <c r="M162" s="203" t="n">
        <v>0</v>
      </c>
      <c r="N162" s="203" t="inlineStr">
        <is>
          <t>0%</t>
        </is>
      </c>
      <c r="O162" s="204" t="n">
        <v>0.002754629629629629</v>
      </c>
    </row>
    <row r="163" hidden="1" outlineLevel="1" s="129">
      <c r="B163" s="205" t="n"/>
      <c r="C163" s="203" t="inlineStr">
        <is>
          <t>Adtran</t>
        </is>
      </c>
      <c r="D163" s="203" t="inlineStr">
        <is>
          <t>TA1148A</t>
        </is>
      </c>
      <c r="E163" s="203" t="n">
        <v>2</v>
      </c>
      <c r="F163" s="203" t="n">
        <v>0</v>
      </c>
      <c r="G163" s="203" t="inlineStr">
        <is>
          <t>0%</t>
        </is>
      </c>
      <c r="H163" s="203" t="inlineStr">
        <is>
          <t>0%</t>
        </is>
      </c>
      <c r="I163" s="203" t="n">
        <v>0</v>
      </c>
      <c r="J163" s="203" t="inlineStr">
        <is>
          <t>0%</t>
        </is>
      </c>
      <c r="K163" s="203" t="n">
        <v>2</v>
      </c>
      <c r="L163" s="203" t="inlineStr">
        <is>
          <t>100%</t>
        </is>
      </c>
      <c r="M163" s="203" t="n">
        <v>0</v>
      </c>
      <c r="N163" s="203" t="inlineStr">
        <is>
          <t>0%</t>
        </is>
      </c>
      <c r="O163" s="204" t="n">
        <v>0.002430555555555556</v>
      </c>
    </row>
    <row r="164" hidden="1" outlineLevel="1" s="129">
      <c r="B164" s="205" t="n"/>
      <c r="C164" s="203" t="inlineStr">
        <is>
          <t>Adtran</t>
        </is>
      </c>
      <c r="D164" s="203" t="inlineStr">
        <is>
          <t>TA3000</t>
        </is>
      </c>
      <c r="E164" s="203" t="n">
        <v>1</v>
      </c>
      <c r="F164" s="203" t="n">
        <v>0</v>
      </c>
      <c r="G164" s="203" t="inlineStr">
        <is>
          <t>0%</t>
        </is>
      </c>
      <c r="H164" s="203" t="inlineStr">
        <is>
          <t>0%</t>
        </is>
      </c>
      <c r="I164" s="203" t="n">
        <v>0</v>
      </c>
      <c r="J164" s="203" t="inlineStr">
        <is>
          <t>0%</t>
        </is>
      </c>
      <c r="K164" s="203" t="n">
        <v>1</v>
      </c>
      <c r="L164" s="203" t="inlineStr">
        <is>
          <t>100%</t>
        </is>
      </c>
      <c r="M164" s="203" t="n">
        <v>0</v>
      </c>
      <c r="N164" s="203" t="inlineStr">
        <is>
          <t>0%</t>
        </is>
      </c>
      <c r="O164" s="204" t="n">
        <v>0.002766203703703704</v>
      </c>
    </row>
    <row r="165" hidden="1" outlineLevel="1" s="129">
      <c r="B165" s="205" t="n"/>
      <c r="C165" s="203" t="inlineStr">
        <is>
          <t>Adtran</t>
        </is>
      </c>
      <c r="D165" s="203" t="inlineStr">
        <is>
          <t>TA5000</t>
        </is>
      </c>
      <c r="E165" s="203" t="n">
        <v>6</v>
      </c>
      <c r="F165" s="203" t="n">
        <v>2</v>
      </c>
      <c r="G165" s="203" t="inlineStr">
        <is>
          <t>33%</t>
        </is>
      </c>
      <c r="H165" s="203" t="inlineStr">
        <is>
          <t>100%</t>
        </is>
      </c>
      <c r="I165" s="203" t="n">
        <v>2</v>
      </c>
      <c r="J165" s="203" t="inlineStr">
        <is>
          <t>33%</t>
        </is>
      </c>
      <c r="K165" s="203" t="n">
        <v>2</v>
      </c>
      <c r="L165" s="203" t="inlineStr">
        <is>
          <t>33%</t>
        </is>
      </c>
      <c r="M165" s="203" t="n">
        <v>0</v>
      </c>
      <c r="N165" s="203" t="inlineStr">
        <is>
          <t>0%</t>
        </is>
      </c>
      <c r="O165" s="204" t="n">
        <v>0.002523148148148148</v>
      </c>
    </row>
    <row r="166" hidden="1" outlineLevel="1" s="129">
      <c r="B166" s="205" t="n"/>
      <c r="C166" s="203" t="inlineStr">
        <is>
          <t>Calix</t>
        </is>
      </c>
      <c r="D166" s="203" t="inlineStr">
        <is>
          <t>C7</t>
        </is>
      </c>
      <c r="E166" s="203" t="n">
        <v>41</v>
      </c>
      <c r="F166" s="203" t="n">
        <v>17</v>
      </c>
      <c r="G166" s="203" t="inlineStr">
        <is>
          <t>41%</t>
        </is>
      </c>
      <c r="H166" s="203" t="inlineStr">
        <is>
          <t>100%</t>
        </is>
      </c>
      <c r="I166" s="203" t="n">
        <v>14</v>
      </c>
      <c r="J166" s="203" t="inlineStr">
        <is>
          <t>34%</t>
        </is>
      </c>
      <c r="K166" s="203" t="n">
        <v>10</v>
      </c>
      <c r="L166" s="203" t="inlineStr">
        <is>
          <t>24%</t>
        </is>
      </c>
      <c r="M166" s="203" t="n">
        <v>0</v>
      </c>
      <c r="N166" s="203" t="inlineStr">
        <is>
          <t>0%</t>
        </is>
      </c>
      <c r="O166" s="204" t="n">
        <v>0.002326388888888889</v>
      </c>
    </row>
    <row r="167" hidden="1" outlineLevel="1" s="129">
      <c r="B167" s="205" t="n"/>
      <c r="C167" s="203" t="inlineStr">
        <is>
          <t>Calix</t>
        </is>
      </c>
      <c r="D167" s="203" t="inlineStr">
        <is>
          <t>E3-48</t>
        </is>
      </c>
      <c r="E167" s="203" t="n">
        <v>4</v>
      </c>
      <c r="F167" s="203" t="n">
        <v>0</v>
      </c>
      <c r="G167" s="203" t="inlineStr">
        <is>
          <t>0%</t>
        </is>
      </c>
      <c r="H167" s="203" t="inlineStr">
        <is>
          <t>0%</t>
        </is>
      </c>
      <c r="I167" s="203" t="n">
        <v>0</v>
      </c>
      <c r="J167" s="203" t="inlineStr">
        <is>
          <t>0%</t>
        </is>
      </c>
      <c r="K167" s="203" t="n">
        <v>4</v>
      </c>
      <c r="L167" s="203" t="inlineStr">
        <is>
          <t>100%</t>
        </is>
      </c>
      <c r="M167" s="203" t="n">
        <v>0</v>
      </c>
      <c r="N167" s="203" t="inlineStr">
        <is>
          <t>0%</t>
        </is>
      </c>
      <c r="O167" s="204" t="n">
        <v>0.00193287037037037</v>
      </c>
    </row>
    <row r="168" hidden="1" outlineLevel="1" s="129">
      <c r="B168" s="205" t="n"/>
      <c r="C168" s="203" t="inlineStr">
        <is>
          <t>Calix</t>
        </is>
      </c>
      <c r="D168" s="203" t="inlineStr">
        <is>
          <t>E3-48R2</t>
        </is>
      </c>
      <c r="E168" s="203" t="n">
        <v>1</v>
      </c>
      <c r="F168" s="203" t="n">
        <v>0</v>
      </c>
      <c r="G168" s="203" t="inlineStr">
        <is>
          <t>0%</t>
        </is>
      </c>
      <c r="H168" s="203" t="inlineStr">
        <is>
          <t>0%</t>
        </is>
      </c>
      <c r="I168" s="203" t="n">
        <v>0</v>
      </c>
      <c r="J168" s="203" t="inlineStr">
        <is>
          <t>0%</t>
        </is>
      </c>
      <c r="K168" s="203" t="n">
        <v>1</v>
      </c>
      <c r="L168" s="203" t="inlineStr">
        <is>
          <t>100%</t>
        </is>
      </c>
      <c r="M168" s="203" t="n">
        <v>0</v>
      </c>
      <c r="N168" s="203" t="inlineStr">
        <is>
          <t>0%</t>
        </is>
      </c>
      <c r="O168" s="204" t="n">
        <v>2.314814814814815e-05</v>
      </c>
    </row>
    <row r="169" hidden="1" outlineLevel="1" s="129">
      <c r="B169" s="205" t="n"/>
      <c r="C169" s="203" t="inlineStr">
        <is>
          <t>Calix</t>
        </is>
      </c>
      <c r="D169" s="203" t="inlineStr">
        <is>
          <t>E7-2</t>
        </is>
      </c>
      <c r="E169" s="203" t="n">
        <v>7</v>
      </c>
      <c r="F169" s="203" t="n">
        <v>3</v>
      </c>
      <c r="G169" s="203" t="inlineStr">
        <is>
          <t>43%</t>
        </is>
      </c>
      <c r="H169" s="203" t="inlineStr">
        <is>
          <t>100%</t>
        </is>
      </c>
      <c r="I169" s="203" t="n">
        <v>2</v>
      </c>
      <c r="J169" s="203" t="inlineStr">
        <is>
          <t>29%</t>
        </is>
      </c>
      <c r="K169" s="203" t="n">
        <v>2</v>
      </c>
      <c r="L169" s="203" t="inlineStr">
        <is>
          <t>29%</t>
        </is>
      </c>
      <c r="M169" s="203" t="n">
        <v>0</v>
      </c>
      <c r="N169" s="203" t="inlineStr">
        <is>
          <t>0%</t>
        </is>
      </c>
      <c r="O169" s="204" t="n">
        <v>0.002349537037037037</v>
      </c>
    </row>
    <row r="170" hidden="1" outlineLevel="1" s="129">
      <c r="B170" s="206" t="n"/>
      <c r="C170" s="203" t="inlineStr">
        <is>
          <t>Tellabs</t>
        </is>
      </c>
      <c r="D170" s="203" t="inlineStr">
        <is>
          <t>ACCESSMAX</t>
        </is>
      </c>
      <c r="E170" s="203" t="n">
        <v>7</v>
      </c>
      <c r="F170" s="203" t="n">
        <v>5</v>
      </c>
      <c r="G170" s="203" t="inlineStr">
        <is>
          <t>71%</t>
        </is>
      </c>
      <c r="H170" s="203" t="inlineStr">
        <is>
          <t>100%</t>
        </is>
      </c>
      <c r="I170" s="203" t="n">
        <v>1</v>
      </c>
      <c r="J170" s="203" t="inlineStr">
        <is>
          <t>14%</t>
        </is>
      </c>
      <c r="K170" s="203" t="n">
        <v>1</v>
      </c>
      <c r="L170" s="203" t="inlineStr">
        <is>
          <t>14%</t>
        </is>
      </c>
      <c r="M170" s="203" t="n">
        <v>0</v>
      </c>
      <c r="N170" s="203" t="inlineStr">
        <is>
          <t>0%</t>
        </is>
      </c>
      <c r="O170" s="204" t="n">
        <v>0.003321759259259259</v>
      </c>
    </row>
    <row r="171">
      <c r="B171" s="119" t="inlineStr">
        <is>
          <t>MAR/17</t>
        </is>
      </c>
      <c r="C171" s="176" t="inlineStr">
        <is>
          <t>Total</t>
        </is>
      </c>
      <c r="D171" s="172" t="n"/>
      <c r="E171" s="137">
        <f>SUM(E162:E170)</f>
        <v/>
      </c>
      <c r="F171" s="123">
        <f>SUM(F162:F170)</f>
        <v/>
      </c>
      <c r="G171" s="124">
        <f>F171/E171</f>
        <v/>
      </c>
      <c r="H171" s="124">
        <f>F171/(E171-I171-K171)</f>
        <v/>
      </c>
      <c r="I171" s="125">
        <f>SUM(I162:I170)</f>
        <v/>
      </c>
      <c r="J171" s="126">
        <f>I171/E171</f>
        <v/>
      </c>
      <c r="K171" s="121">
        <f>SUM(K162:K170)</f>
        <v/>
      </c>
      <c r="L171" s="122">
        <f>K171/E171</f>
        <v/>
      </c>
      <c r="M171" s="121">
        <f>SUM(M162:M170)</f>
        <v/>
      </c>
      <c r="N171" s="122">
        <f>M171/E171</f>
        <v/>
      </c>
      <c r="O171" s="155">
        <f>AVERAGE(O162:O170)</f>
        <v/>
      </c>
    </row>
    <row r="172" hidden="1" outlineLevel="1" s="129">
      <c r="B172" s="203" t="inlineStr">
        <is>
          <t>MAR/18</t>
        </is>
      </c>
      <c r="C172" s="203" t="inlineStr">
        <is>
          <t>Adtran</t>
        </is>
      </c>
      <c r="D172" s="203" t="inlineStr">
        <is>
          <t>TA1108VP</t>
        </is>
      </c>
      <c r="E172" s="203" t="n">
        <v>1</v>
      </c>
      <c r="F172" s="203" t="n">
        <v>0</v>
      </c>
      <c r="G172" s="203" t="inlineStr">
        <is>
          <t>0%</t>
        </is>
      </c>
      <c r="H172" s="203" t="inlineStr">
        <is>
          <t>0%</t>
        </is>
      </c>
      <c r="I172" s="203" t="n">
        <v>0</v>
      </c>
      <c r="J172" s="203" t="inlineStr">
        <is>
          <t>0%</t>
        </is>
      </c>
      <c r="K172" s="203" t="n">
        <v>1</v>
      </c>
      <c r="L172" s="203" t="inlineStr">
        <is>
          <t>100%</t>
        </is>
      </c>
      <c r="M172" s="203" t="n">
        <v>0</v>
      </c>
      <c r="N172" s="203" t="inlineStr">
        <is>
          <t>0%</t>
        </is>
      </c>
      <c r="O172" s="204" t="n">
        <v>0.002754629629629629</v>
      </c>
    </row>
    <row r="173" hidden="1" outlineLevel="1" s="129">
      <c r="B173" s="205" t="n"/>
      <c r="C173" s="203" t="inlineStr">
        <is>
          <t>Adtran</t>
        </is>
      </c>
      <c r="D173" s="203" t="inlineStr">
        <is>
          <t>TA3000</t>
        </is>
      </c>
      <c r="E173" s="203" t="n">
        <v>1</v>
      </c>
      <c r="F173" s="203" t="n">
        <v>0</v>
      </c>
      <c r="G173" s="203" t="inlineStr">
        <is>
          <t>0%</t>
        </is>
      </c>
      <c r="H173" s="203" t="inlineStr">
        <is>
          <t>0%</t>
        </is>
      </c>
      <c r="I173" s="203" t="n">
        <v>0</v>
      </c>
      <c r="J173" s="203" t="inlineStr">
        <is>
          <t>0%</t>
        </is>
      </c>
      <c r="K173" s="203" t="n">
        <v>1</v>
      </c>
      <c r="L173" s="203" t="inlineStr">
        <is>
          <t>100%</t>
        </is>
      </c>
      <c r="M173" s="203" t="n">
        <v>0</v>
      </c>
      <c r="N173" s="203" t="inlineStr">
        <is>
          <t>0%</t>
        </is>
      </c>
      <c r="O173" s="204" t="n">
        <v>0.002743055555555555</v>
      </c>
    </row>
    <row r="174" hidden="1" outlineLevel="1" s="129">
      <c r="B174" s="205" t="n"/>
      <c r="C174" s="203" t="inlineStr">
        <is>
          <t>Adtran</t>
        </is>
      </c>
      <c r="D174" s="203" t="inlineStr">
        <is>
          <t>TA5000</t>
        </is>
      </c>
      <c r="E174" s="203" t="n">
        <v>2</v>
      </c>
      <c r="F174" s="203" t="n">
        <v>0</v>
      </c>
      <c r="G174" s="203" t="inlineStr">
        <is>
          <t>0%</t>
        </is>
      </c>
      <c r="H174" s="203" t="inlineStr">
        <is>
          <t>0%</t>
        </is>
      </c>
      <c r="I174" s="203" t="n">
        <v>1</v>
      </c>
      <c r="J174" s="203" t="inlineStr">
        <is>
          <t>50%</t>
        </is>
      </c>
      <c r="K174" s="203" t="n">
        <v>1</v>
      </c>
      <c r="L174" s="203" t="inlineStr">
        <is>
          <t>50%</t>
        </is>
      </c>
      <c r="M174" s="203" t="n">
        <v>0</v>
      </c>
      <c r="N174" s="203" t="inlineStr">
        <is>
          <t>0%</t>
        </is>
      </c>
      <c r="O174" s="204" t="n">
        <v>0.002303240740740741</v>
      </c>
    </row>
    <row r="175" hidden="1" outlineLevel="1" s="129">
      <c r="B175" s="205" t="n"/>
      <c r="C175" s="203" t="inlineStr">
        <is>
          <t>Calix</t>
        </is>
      </c>
      <c r="D175" s="203" t="inlineStr">
        <is>
          <t>C7</t>
        </is>
      </c>
      <c r="E175" s="203" t="n">
        <v>19</v>
      </c>
      <c r="F175" s="203" t="n">
        <v>3</v>
      </c>
      <c r="G175" s="203" t="inlineStr">
        <is>
          <t>16%</t>
        </is>
      </c>
      <c r="H175" s="203" t="inlineStr">
        <is>
          <t>100%</t>
        </is>
      </c>
      <c r="I175" s="203" t="n">
        <v>7</v>
      </c>
      <c r="J175" s="203" t="inlineStr">
        <is>
          <t>37%</t>
        </is>
      </c>
      <c r="K175" s="203" t="n">
        <v>9</v>
      </c>
      <c r="L175" s="203" t="inlineStr">
        <is>
          <t>47%</t>
        </is>
      </c>
      <c r="M175" s="203" t="n">
        <v>0</v>
      </c>
      <c r="N175" s="203" t="inlineStr">
        <is>
          <t>0%</t>
        </is>
      </c>
      <c r="O175" s="204" t="n">
        <v>0.002106481481481481</v>
      </c>
    </row>
    <row r="176" hidden="1" outlineLevel="1" s="129">
      <c r="B176" s="205" t="n"/>
      <c r="C176" s="203" t="inlineStr">
        <is>
          <t>Calix</t>
        </is>
      </c>
      <c r="D176" s="203" t="inlineStr">
        <is>
          <t>E3-48</t>
        </is>
      </c>
      <c r="E176" s="203" t="n">
        <v>1</v>
      </c>
      <c r="F176" s="203" t="n">
        <v>0</v>
      </c>
      <c r="G176" s="203" t="inlineStr">
        <is>
          <t>0%</t>
        </is>
      </c>
      <c r="H176" s="203" t="inlineStr">
        <is>
          <t>0%</t>
        </is>
      </c>
      <c r="I176" s="203" t="n">
        <v>0</v>
      </c>
      <c r="J176" s="203" t="inlineStr">
        <is>
          <t>0%</t>
        </is>
      </c>
      <c r="K176" s="203" t="n">
        <v>1</v>
      </c>
      <c r="L176" s="203" t="inlineStr">
        <is>
          <t>100%</t>
        </is>
      </c>
      <c r="M176" s="203" t="n">
        <v>0</v>
      </c>
      <c r="N176" s="203" t="inlineStr">
        <is>
          <t>0%</t>
        </is>
      </c>
      <c r="O176" s="204" t="n">
        <v>0.002534722222222222</v>
      </c>
    </row>
    <row r="177" hidden="1" outlineLevel="1" s="129">
      <c r="B177" s="206" t="n"/>
      <c r="C177" s="203" t="inlineStr">
        <is>
          <t>Tellabs</t>
        </is>
      </c>
      <c r="D177" s="203" t="inlineStr">
        <is>
          <t>ACCESSMAX</t>
        </is>
      </c>
      <c r="E177" s="203" t="n">
        <v>3</v>
      </c>
      <c r="F177" s="203" t="n">
        <v>2</v>
      </c>
      <c r="G177" s="203" t="inlineStr">
        <is>
          <t>67%</t>
        </is>
      </c>
      <c r="H177" s="203" t="inlineStr">
        <is>
          <t>100%</t>
        </is>
      </c>
      <c r="I177" s="203" t="n">
        <v>0</v>
      </c>
      <c r="J177" s="203" t="inlineStr">
        <is>
          <t>0%</t>
        </is>
      </c>
      <c r="K177" s="203" t="n">
        <v>1</v>
      </c>
      <c r="L177" s="203" t="inlineStr">
        <is>
          <t>33%</t>
        </is>
      </c>
      <c r="M177" s="203" t="n">
        <v>0</v>
      </c>
      <c r="N177" s="203" t="inlineStr">
        <is>
          <t>0%</t>
        </is>
      </c>
      <c r="O177" s="204" t="n">
        <v>0.001990740740740741</v>
      </c>
    </row>
    <row r="178">
      <c r="B178" s="119" t="inlineStr">
        <is>
          <t>MAR/18</t>
        </is>
      </c>
      <c r="C178" s="176" t="inlineStr">
        <is>
          <t>Total</t>
        </is>
      </c>
      <c r="D178" s="172" t="n"/>
      <c r="E178" s="137">
        <f>SUM(E172:E177)</f>
        <v/>
      </c>
      <c r="F178" s="123">
        <f>SUM(F172:F177)</f>
        <v/>
      </c>
      <c r="G178" s="124">
        <f>F178/E178</f>
        <v/>
      </c>
      <c r="H178" s="124">
        <f>F178/(E178-I178-K178)</f>
        <v/>
      </c>
      <c r="I178" s="125">
        <f>SUM(I172:I177)</f>
        <v/>
      </c>
      <c r="J178" s="126">
        <f>I178/E178</f>
        <v/>
      </c>
      <c r="K178" s="121">
        <f>SUM(K172:K177)</f>
        <v/>
      </c>
      <c r="L178" s="122">
        <f>K178/E178</f>
        <v/>
      </c>
      <c r="M178" s="121">
        <f>SUM(M172:M177)</f>
        <v/>
      </c>
      <c r="N178" s="122">
        <f>M178/E178</f>
        <v/>
      </c>
      <c r="O178" s="155">
        <f>AVERAGE(O172:O177)</f>
        <v/>
      </c>
    </row>
    <row r="179" hidden="1" outlineLevel="1" s="129">
      <c r="B179" s="203" t="inlineStr">
        <is>
          <t>MAR/19</t>
        </is>
      </c>
      <c r="C179" s="203" t="inlineStr">
        <is>
          <t>Adtran</t>
        </is>
      </c>
      <c r="D179" s="203" t="inlineStr">
        <is>
          <t>TA1108VP</t>
        </is>
      </c>
      <c r="E179" s="203" t="n">
        <v>1</v>
      </c>
      <c r="F179" s="203" t="n">
        <v>0</v>
      </c>
      <c r="G179" s="203" t="inlineStr">
        <is>
          <t>0%</t>
        </is>
      </c>
      <c r="H179" s="203" t="inlineStr">
        <is>
          <t>0%</t>
        </is>
      </c>
      <c r="I179" s="203" t="n">
        <v>0</v>
      </c>
      <c r="J179" s="203" t="inlineStr">
        <is>
          <t>0%</t>
        </is>
      </c>
      <c r="K179" s="203" t="n">
        <v>1</v>
      </c>
      <c r="L179" s="203" t="inlineStr">
        <is>
          <t>100%</t>
        </is>
      </c>
      <c r="M179" s="203" t="n">
        <v>0</v>
      </c>
      <c r="N179" s="203" t="inlineStr">
        <is>
          <t>0%</t>
        </is>
      </c>
      <c r="O179" s="204" t="n">
        <v>0.002766203703703704</v>
      </c>
    </row>
    <row r="180" hidden="1" outlineLevel="1" s="129">
      <c r="B180" s="205" t="n"/>
      <c r="C180" s="203" t="inlineStr">
        <is>
          <t>Adtran</t>
        </is>
      </c>
      <c r="D180" s="203" t="inlineStr">
        <is>
          <t>TA5000</t>
        </is>
      </c>
      <c r="E180" s="203" t="n">
        <v>2</v>
      </c>
      <c r="F180" s="203" t="n">
        <v>0</v>
      </c>
      <c r="G180" s="203" t="inlineStr">
        <is>
          <t>0%</t>
        </is>
      </c>
      <c r="H180" s="203" t="inlineStr">
        <is>
          <t>0%</t>
        </is>
      </c>
      <c r="I180" s="203" t="n">
        <v>1</v>
      </c>
      <c r="J180" s="203" t="inlineStr">
        <is>
          <t>50%</t>
        </is>
      </c>
      <c r="K180" s="203" t="n">
        <v>1</v>
      </c>
      <c r="L180" s="203" t="inlineStr">
        <is>
          <t>50%</t>
        </is>
      </c>
      <c r="M180" s="203" t="n">
        <v>0</v>
      </c>
      <c r="N180" s="203" t="inlineStr">
        <is>
          <t>0%</t>
        </is>
      </c>
      <c r="O180" s="204" t="n">
        <v>0.002280092592592593</v>
      </c>
    </row>
    <row r="181" hidden="1" outlineLevel="1" s="129">
      <c r="B181" s="205" t="n"/>
      <c r="C181" s="203" t="inlineStr">
        <is>
          <t>Calix</t>
        </is>
      </c>
      <c r="D181" s="203" t="inlineStr">
        <is>
          <t>C7</t>
        </is>
      </c>
      <c r="E181" s="203" t="n">
        <v>11</v>
      </c>
      <c r="F181" s="203" t="n">
        <v>1</v>
      </c>
      <c r="G181" s="203" t="inlineStr">
        <is>
          <t>9%</t>
        </is>
      </c>
      <c r="H181" s="203" t="inlineStr">
        <is>
          <t>100%</t>
        </is>
      </c>
      <c r="I181" s="203" t="n">
        <v>6</v>
      </c>
      <c r="J181" s="203" t="inlineStr">
        <is>
          <t>55%</t>
        </is>
      </c>
      <c r="K181" s="203" t="n">
        <v>4</v>
      </c>
      <c r="L181" s="203" t="inlineStr">
        <is>
          <t>36%</t>
        </is>
      </c>
      <c r="M181" s="203" t="n">
        <v>0</v>
      </c>
      <c r="N181" s="203" t="inlineStr">
        <is>
          <t>0%</t>
        </is>
      </c>
      <c r="O181" s="204" t="n">
        <v>0.001898148148148148</v>
      </c>
    </row>
    <row r="182" hidden="1" outlineLevel="1" s="129">
      <c r="B182" s="206" t="n"/>
      <c r="C182" s="203" t="inlineStr">
        <is>
          <t>Tellabs</t>
        </is>
      </c>
      <c r="D182" s="203" t="inlineStr">
        <is>
          <t>ACCESSMAX</t>
        </is>
      </c>
      <c r="E182" s="203" t="n">
        <v>1</v>
      </c>
      <c r="F182" s="203" t="n">
        <v>0</v>
      </c>
      <c r="G182" s="203" t="inlineStr">
        <is>
          <t>0%</t>
        </is>
      </c>
      <c r="H182" s="203" t="inlineStr">
        <is>
          <t>0%</t>
        </is>
      </c>
      <c r="I182" s="203" t="n">
        <v>0</v>
      </c>
      <c r="J182" s="203" t="inlineStr">
        <is>
          <t>0%</t>
        </is>
      </c>
      <c r="K182" s="203" t="n">
        <v>1</v>
      </c>
      <c r="L182" s="203" t="inlineStr">
        <is>
          <t>100%</t>
        </is>
      </c>
      <c r="M182" s="203" t="n">
        <v>0</v>
      </c>
      <c r="N182" s="203" t="inlineStr">
        <is>
          <t>0%</t>
        </is>
      </c>
      <c r="O182" s="204" t="n">
        <v>0</v>
      </c>
    </row>
    <row r="183">
      <c r="B183" s="119" t="inlineStr">
        <is>
          <t>MAR/19</t>
        </is>
      </c>
      <c r="C183" s="176" t="inlineStr">
        <is>
          <t>Total</t>
        </is>
      </c>
      <c r="D183" s="172" t="n"/>
      <c r="E183" s="137">
        <f>SUM(E179:E182)</f>
        <v/>
      </c>
      <c r="F183" s="123">
        <f>SUM(F179:F182)</f>
        <v/>
      </c>
      <c r="G183" s="124">
        <f>F183/E183</f>
        <v/>
      </c>
      <c r="H183" s="124">
        <f>F183/(E183-I183-K183)</f>
        <v/>
      </c>
      <c r="I183" s="125">
        <f>SUM(I179:I182)</f>
        <v/>
      </c>
      <c r="J183" s="126">
        <f>I183/E183</f>
        <v/>
      </c>
      <c r="K183" s="121">
        <f>SUM(K179:K182)</f>
        <v/>
      </c>
      <c r="L183" s="122">
        <f>K183/E183</f>
        <v/>
      </c>
      <c r="M183" s="121">
        <f>SUM(M179:M182)</f>
        <v/>
      </c>
      <c r="N183" s="122">
        <f>M183/E183</f>
        <v/>
      </c>
      <c r="O183" s="155">
        <f>AVERAGE(O179:O182)</f>
        <v/>
      </c>
    </row>
    <row r="184" hidden="1" outlineLevel="1" s="129">
      <c r="B184" s="203" t="inlineStr">
        <is>
          <t>MAR/20</t>
        </is>
      </c>
      <c r="C184" s="203" t="inlineStr">
        <is>
          <t>Adtran</t>
        </is>
      </c>
      <c r="D184" s="203" t="inlineStr">
        <is>
          <t>TA1148A</t>
        </is>
      </c>
      <c r="E184" s="203" t="n">
        <v>4</v>
      </c>
      <c r="F184" s="203" t="n">
        <v>1</v>
      </c>
      <c r="G184" s="203" t="inlineStr">
        <is>
          <t>25%</t>
        </is>
      </c>
      <c r="H184" s="203" t="inlineStr">
        <is>
          <t>100%</t>
        </is>
      </c>
      <c r="I184" s="203" t="n">
        <v>2</v>
      </c>
      <c r="J184" s="203" t="inlineStr">
        <is>
          <t>50%</t>
        </is>
      </c>
      <c r="K184" s="203" t="n">
        <v>1</v>
      </c>
      <c r="L184" s="203" t="inlineStr">
        <is>
          <t>25%</t>
        </is>
      </c>
      <c r="M184" s="203" t="n">
        <v>0</v>
      </c>
      <c r="N184" s="203" t="inlineStr">
        <is>
          <t>0%</t>
        </is>
      </c>
      <c r="O184" s="204" t="n">
        <v>0.00431712962962963</v>
      </c>
    </row>
    <row r="185" hidden="1" outlineLevel="1" s="129">
      <c r="B185" s="205" t="n"/>
      <c r="C185" s="203" t="inlineStr">
        <is>
          <t>Adtran</t>
        </is>
      </c>
      <c r="D185" s="203" t="inlineStr">
        <is>
          <t>TA1148VX</t>
        </is>
      </c>
      <c r="E185" s="203" t="n">
        <v>1</v>
      </c>
      <c r="F185" s="203" t="n">
        <v>0</v>
      </c>
      <c r="G185" s="203" t="inlineStr">
        <is>
          <t>0%</t>
        </is>
      </c>
      <c r="H185" s="203" t="inlineStr">
        <is>
          <t>0%</t>
        </is>
      </c>
      <c r="I185" s="203" t="n">
        <v>0</v>
      </c>
      <c r="J185" s="203" t="inlineStr">
        <is>
          <t>0%</t>
        </is>
      </c>
      <c r="K185" s="203" t="n">
        <v>1</v>
      </c>
      <c r="L185" s="203" t="inlineStr">
        <is>
          <t>100%</t>
        </is>
      </c>
      <c r="M185" s="203" t="n">
        <v>0</v>
      </c>
      <c r="N185" s="203" t="inlineStr">
        <is>
          <t>0%</t>
        </is>
      </c>
      <c r="O185" s="204" t="n">
        <v>0</v>
      </c>
    </row>
    <row r="186" hidden="1" outlineLevel="1" s="129">
      <c r="B186" s="205" t="n"/>
      <c r="C186" s="203" t="inlineStr">
        <is>
          <t>Adtran</t>
        </is>
      </c>
      <c r="D186" s="203" t="inlineStr">
        <is>
          <t>TA3000</t>
        </is>
      </c>
      <c r="E186" s="203" t="n">
        <v>1</v>
      </c>
      <c r="F186" s="203" t="n">
        <v>1</v>
      </c>
      <c r="G186" s="203" t="inlineStr">
        <is>
          <t>100%</t>
        </is>
      </c>
      <c r="H186" s="203" t="inlineStr">
        <is>
          <t>100%</t>
        </is>
      </c>
      <c r="I186" s="203" t="n">
        <v>0</v>
      </c>
      <c r="J186" s="203" t="inlineStr">
        <is>
          <t>0%</t>
        </is>
      </c>
      <c r="K186" s="203" t="n">
        <v>0</v>
      </c>
      <c r="L186" s="203" t="inlineStr">
        <is>
          <t>0%</t>
        </is>
      </c>
      <c r="M186" s="203" t="n">
        <v>0</v>
      </c>
      <c r="N186" s="203" t="inlineStr">
        <is>
          <t>0%</t>
        </is>
      </c>
      <c r="O186" s="204" t="n">
        <v>0.002546296296296297</v>
      </c>
    </row>
    <row r="187" hidden="1" outlineLevel="1" s="129">
      <c r="B187" s="205" t="n"/>
      <c r="C187" s="203" t="inlineStr">
        <is>
          <t>Adtran</t>
        </is>
      </c>
      <c r="D187" s="203" t="inlineStr">
        <is>
          <t>TA5000</t>
        </is>
      </c>
      <c r="E187" s="203" t="n">
        <v>9</v>
      </c>
      <c r="F187" s="203" t="n">
        <v>2</v>
      </c>
      <c r="G187" s="203" t="inlineStr">
        <is>
          <t>22%</t>
        </is>
      </c>
      <c r="H187" s="203" t="inlineStr">
        <is>
          <t>100%</t>
        </is>
      </c>
      <c r="I187" s="203" t="n">
        <v>4</v>
      </c>
      <c r="J187" s="203" t="inlineStr">
        <is>
          <t>44%</t>
        </is>
      </c>
      <c r="K187" s="203" t="n">
        <v>3</v>
      </c>
      <c r="L187" s="203" t="inlineStr">
        <is>
          <t>33%</t>
        </is>
      </c>
      <c r="M187" s="203" t="n">
        <v>0</v>
      </c>
      <c r="N187" s="203" t="inlineStr">
        <is>
          <t>0%</t>
        </is>
      </c>
      <c r="O187" s="204" t="n">
        <v>0.002210648148148148</v>
      </c>
    </row>
    <row r="188" hidden="1" outlineLevel="1" s="129">
      <c r="B188" s="205" t="n"/>
      <c r="C188" s="203" t="inlineStr">
        <is>
          <t>Calix</t>
        </is>
      </c>
      <c r="D188" s="203" t="inlineStr">
        <is>
          <t>C7</t>
        </is>
      </c>
      <c r="E188" s="203" t="n">
        <v>21</v>
      </c>
      <c r="F188" s="203" t="n">
        <v>6</v>
      </c>
      <c r="G188" s="203" t="inlineStr">
        <is>
          <t>29%</t>
        </is>
      </c>
      <c r="H188" s="203" t="inlineStr">
        <is>
          <t>100%</t>
        </is>
      </c>
      <c r="I188" s="203" t="n">
        <v>7</v>
      </c>
      <c r="J188" s="203" t="inlineStr">
        <is>
          <t>33%</t>
        </is>
      </c>
      <c r="K188" s="203" t="n">
        <v>8</v>
      </c>
      <c r="L188" s="203" t="inlineStr">
        <is>
          <t>38%</t>
        </is>
      </c>
      <c r="M188" s="203" t="n">
        <v>0</v>
      </c>
      <c r="N188" s="203" t="inlineStr">
        <is>
          <t>0%</t>
        </is>
      </c>
      <c r="O188" s="204" t="n">
        <v>0.002164351851851852</v>
      </c>
    </row>
    <row r="189" hidden="1" outlineLevel="1" s="129">
      <c r="B189" s="205" t="n"/>
      <c r="C189" s="203" t="inlineStr">
        <is>
          <t>Calix</t>
        </is>
      </c>
      <c r="D189" s="203" t="inlineStr">
        <is>
          <t>E3-48</t>
        </is>
      </c>
      <c r="E189" s="203" t="n">
        <v>5</v>
      </c>
      <c r="F189" s="203" t="n">
        <v>4</v>
      </c>
      <c r="G189" s="203" t="inlineStr">
        <is>
          <t>80%</t>
        </is>
      </c>
      <c r="H189" s="203" t="inlineStr">
        <is>
          <t>100%</t>
        </is>
      </c>
      <c r="I189" s="203" t="n">
        <v>1</v>
      </c>
      <c r="J189" s="203" t="inlineStr">
        <is>
          <t>20%</t>
        </is>
      </c>
      <c r="K189" s="203" t="n">
        <v>0</v>
      </c>
      <c r="L189" s="203" t="inlineStr">
        <is>
          <t>0%</t>
        </is>
      </c>
      <c r="M189" s="203" t="n">
        <v>0</v>
      </c>
      <c r="N189" s="203" t="inlineStr">
        <is>
          <t>0%</t>
        </is>
      </c>
      <c r="O189" s="204" t="n">
        <v>0.002835648148148148</v>
      </c>
    </row>
    <row r="190" hidden="1" outlineLevel="1" s="129">
      <c r="B190" s="205" t="n"/>
      <c r="C190" s="203" t="inlineStr">
        <is>
          <t>Calix</t>
        </is>
      </c>
      <c r="D190" s="203" t="inlineStr">
        <is>
          <t>E3-48R2</t>
        </is>
      </c>
      <c r="E190" s="203" t="n">
        <v>1</v>
      </c>
      <c r="F190" s="203" t="n">
        <v>1</v>
      </c>
      <c r="G190" s="203" t="inlineStr">
        <is>
          <t>100%</t>
        </is>
      </c>
      <c r="H190" s="203" t="inlineStr">
        <is>
          <t>100%</t>
        </is>
      </c>
      <c r="I190" s="203" t="n">
        <v>0</v>
      </c>
      <c r="J190" s="203" t="inlineStr">
        <is>
          <t>0%</t>
        </is>
      </c>
      <c r="K190" s="203" t="n">
        <v>0</v>
      </c>
      <c r="L190" s="203" t="inlineStr">
        <is>
          <t>0%</t>
        </is>
      </c>
      <c r="M190" s="203" t="n">
        <v>0</v>
      </c>
      <c r="N190" s="203" t="inlineStr">
        <is>
          <t>0%</t>
        </is>
      </c>
      <c r="O190" s="204" t="n">
        <v>0.002511574074074074</v>
      </c>
    </row>
    <row r="191" hidden="1" outlineLevel="1" s="129">
      <c r="B191" s="205" t="n"/>
      <c r="C191" s="203" t="inlineStr">
        <is>
          <t>Calix</t>
        </is>
      </c>
      <c r="D191" s="203" t="inlineStr">
        <is>
          <t>E7-2</t>
        </is>
      </c>
      <c r="E191" s="203" t="n">
        <v>7</v>
      </c>
      <c r="F191" s="203" t="n">
        <v>4</v>
      </c>
      <c r="G191" s="203" t="inlineStr">
        <is>
          <t>57%</t>
        </is>
      </c>
      <c r="H191" s="203" t="inlineStr">
        <is>
          <t>100%</t>
        </is>
      </c>
      <c r="I191" s="203" t="n">
        <v>0</v>
      </c>
      <c r="J191" s="203" t="inlineStr">
        <is>
          <t>0%</t>
        </is>
      </c>
      <c r="K191" s="203" t="n">
        <v>3</v>
      </c>
      <c r="L191" s="203" t="inlineStr">
        <is>
          <t>43%</t>
        </is>
      </c>
      <c r="M191" s="203" t="n">
        <v>0</v>
      </c>
      <c r="N191" s="203" t="inlineStr">
        <is>
          <t>0%</t>
        </is>
      </c>
      <c r="O191" s="204" t="n">
        <v>0.00212962962962963</v>
      </c>
    </row>
    <row r="192" hidden="1" outlineLevel="1" s="129">
      <c r="B192" s="205" t="n"/>
      <c r="C192" s="203" t="inlineStr">
        <is>
          <t>Calix</t>
        </is>
      </c>
      <c r="D192" s="203" t="inlineStr">
        <is>
          <t>E7-20</t>
        </is>
      </c>
      <c r="E192" s="203" t="n">
        <v>1</v>
      </c>
      <c r="F192" s="203" t="n">
        <v>1</v>
      </c>
      <c r="G192" s="203" t="inlineStr">
        <is>
          <t>100%</t>
        </is>
      </c>
      <c r="H192" s="203" t="inlineStr">
        <is>
          <t>100%</t>
        </is>
      </c>
      <c r="I192" s="203" t="n">
        <v>0</v>
      </c>
      <c r="J192" s="203" t="inlineStr">
        <is>
          <t>0%</t>
        </is>
      </c>
      <c r="K192" s="203" t="n">
        <v>0</v>
      </c>
      <c r="L192" s="203" t="inlineStr">
        <is>
          <t>0%</t>
        </is>
      </c>
      <c r="M192" s="203" t="n">
        <v>0</v>
      </c>
      <c r="N192" s="203" t="inlineStr">
        <is>
          <t>0%</t>
        </is>
      </c>
      <c r="O192" s="204" t="n">
        <v>0.002766203703703704</v>
      </c>
    </row>
    <row r="193" hidden="1" outlineLevel="1" s="129">
      <c r="B193" s="206" t="n"/>
      <c r="C193" s="203" t="inlineStr">
        <is>
          <t>Tellabs</t>
        </is>
      </c>
      <c r="D193" s="203" t="inlineStr">
        <is>
          <t>ACCESSMAX</t>
        </is>
      </c>
      <c r="E193" s="203" t="n">
        <v>7</v>
      </c>
      <c r="F193" s="203" t="n">
        <v>3</v>
      </c>
      <c r="G193" s="203" t="inlineStr">
        <is>
          <t>43%</t>
        </is>
      </c>
      <c r="H193" s="203" t="inlineStr">
        <is>
          <t>100%</t>
        </is>
      </c>
      <c r="I193" s="203" t="n">
        <v>0</v>
      </c>
      <c r="J193" s="203" t="inlineStr">
        <is>
          <t>0%</t>
        </is>
      </c>
      <c r="K193" s="203" t="n">
        <v>4</v>
      </c>
      <c r="L193" s="203" t="inlineStr">
        <is>
          <t>57%</t>
        </is>
      </c>
      <c r="M193" s="203" t="n">
        <v>0</v>
      </c>
      <c r="N193" s="203" t="inlineStr">
        <is>
          <t>0%</t>
        </is>
      </c>
      <c r="O193" s="204" t="n">
        <v>0.003321759259259259</v>
      </c>
    </row>
    <row r="194">
      <c r="B194" s="119" t="inlineStr">
        <is>
          <t>MAR/20</t>
        </is>
      </c>
      <c r="C194" s="176" t="inlineStr">
        <is>
          <t>Total</t>
        </is>
      </c>
      <c r="D194" s="172" t="n"/>
      <c r="E194" s="137">
        <f>SUM(E184:E193)</f>
        <v/>
      </c>
      <c r="F194" s="123">
        <f>SUM(F184:F193)</f>
        <v/>
      </c>
      <c r="G194" s="124">
        <f>F194/E194</f>
        <v/>
      </c>
      <c r="H194" s="124">
        <f>F194/(E194-I194-K194)</f>
        <v/>
      </c>
      <c r="I194" s="125">
        <f>SUM(I184:I193)</f>
        <v/>
      </c>
      <c r="J194" s="126">
        <f>I194/E194</f>
        <v/>
      </c>
      <c r="K194" s="121">
        <f>SUM(K184:K193)</f>
        <v/>
      </c>
      <c r="L194" s="122">
        <f>K194/E194</f>
        <v/>
      </c>
      <c r="M194" s="121">
        <f>SUM(M184:M193)</f>
        <v/>
      </c>
      <c r="N194" s="122">
        <f>M194/E194</f>
        <v/>
      </c>
      <c r="O194" s="155">
        <f>AVERAGE(O184:O193)</f>
        <v/>
      </c>
    </row>
    <row r="195" hidden="1" outlineLevel="1" s="129">
      <c r="B195" s="203" t="inlineStr">
        <is>
          <t>MAR/21</t>
        </is>
      </c>
      <c r="C195" s="203" t="inlineStr">
        <is>
          <t>Adtran</t>
        </is>
      </c>
      <c r="D195" s="203" t="inlineStr">
        <is>
          <t>TA1148A</t>
        </is>
      </c>
      <c r="E195" s="203" t="n">
        <v>2</v>
      </c>
      <c r="F195" s="203" t="n">
        <v>0</v>
      </c>
      <c r="G195" s="203" t="inlineStr">
        <is>
          <t>0%</t>
        </is>
      </c>
      <c r="H195" s="203" t="inlineStr">
        <is>
          <t>0%</t>
        </is>
      </c>
      <c r="I195" s="203" t="n">
        <v>2</v>
      </c>
      <c r="J195" s="203" t="inlineStr">
        <is>
          <t>100%</t>
        </is>
      </c>
      <c r="K195" s="203" t="n">
        <v>0</v>
      </c>
      <c r="L195" s="203" t="inlineStr">
        <is>
          <t>0%</t>
        </is>
      </c>
      <c r="M195" s="203" t="n">
        <v>0</v>
      </c>
      <c r="N195" s="203" t="inlineStr">
        <is>
          <t>0%</t>
        </is>
      </c>
      <c r="O195" s="204" t="n">
        <v>0.003217592592592593</v>
      </c>
    </row>
    <row r="196" hidden="1" outlineLevel="1" s="129">
      <c r="B196" s="205" t="n"/>
      <c r="C196" s="203" t="inlineStr">
        <is>
          <t>Adtran</t>
        </is>
      </c>
      <c r="D196" s="203" t="inlineStr">
        <is>
          <t>TA1148VX</t>
        </is>
      </c>
      <c r="E196" s="203" t="n">
        <v>1</v>
      </c>
      <c r="F196" s="203" t="n">
        <v>1</v>
      </c>
      <c r="G196" s="203" t="inlineStr">
        <is>
          <t>100%</t>
        </is>
      </c>
      <c r="H196" s="203" t="inlineStr">
        <is>
          <t>100%</t>
        </is>
      </c>
      <c r="I196" s="203" t="n">
        <v>0</v>
      </c>
      <c r="J196" s="203" t="inlineStr">
        <is>
          <t>0%</t>
        </is>
      </c>
      <c r="K196" s="203" t="n">
        <v>0</v>
      </c>
      <c r="L196" s="203" t="inlineStr">
        <is>
          <t>0%</t>
        </is>
      </c>
      <c r="M196" s="203" t="n">
        <v>0</v>
      </c>
      <c r="N196" s="203" t="inlineStr">
        <is>
          <t>0%</t>
        </is>
      </c>
      <c r="O196" s="204" t="n">
        <v>0.002650462962962963</v>
      </c>
    </row>
    <row r="197" hidden="1" outlineLevel="1" s="129">
      <c r="B197" s="205" t="n"/>
      <c r="C197" s="203" t="inlineStr">
        <is>
          <t>Adtran</t>
        </is>
      </c>
      <c r="D197" s="203" t="inlineStr">
        <is>
          <t>TA5000</t>
        </is>
      </c>
      <c r="E197" s="203" t="n">
        <v>5</v>
      </c>
      <c r="F197" s="203" t="n">
        <v>1</v>
      </c>
      <c r="G197" s="203" t="inlineStr">
        <is>
          <t>20%</t>
        </is>
      </c>
      <c r="H197" s="203" t="inlineStr">
        <is>
          <t>100%</t>
        </is>
      </c>
      <c r="I197" s="203" t="n">
        <v>2</v>
      </c>
      <c r="J197" s="203" t="inlineStr">
        <is>
          <t>40%</t>
        </is>
      </c>
      <c r="K197" s="203" t="n">
        <v>2</v>
      </c>
      <c r="L197" s="203" t="inlineStr">
        <is>
          <t>40%</t>
        </is>
      </c>
      <c r="M197" s="203" t="n">
        <v>0</v>
      </c>
      <c r="N197" s="203" t="inlineStr">
        <is>
          <t>0%</t>
        </is>
      </c>
      <c r="O197" s="204" t="n">
        <v>0.002650462962962963</v>
      </c>
    </row>
    <row r="198" hidden="1" outlineLevel="1" s="129">
      <c r="B198" s="205" t="n"/>
      <c r="C198" s="203" t="inlineStr">
        <is>
          <t>Calix</t>
        </is>
      </c>
      <c r="D198" s="203" t="inlineStr">
        <is>
          <t>C7</t>
        </is>
      </c>
      <c r="E198" s="203" t="n">
        <v>22</v>
      </c>
      <c r="F198" s="203" t="n">
        <v>6</v>
      </c>
      <c r="G198" s="203" t="inlineStr">
        <is>
          <t>27%</t>
        </is>
      </c>
      <c r="H198" s="203" t="inlineStr">
        <is>
          <t>100%</t>
        </is>
      </c>
      <c r="I198" s="203" t="n">
        <v>7</v>
      </c>
      <c r="J198" s="203" t="inlineStr">
        <is>
          <t>32%</t>
        </is>
      </c>
      <c r="K198" s="203" t="n">
        <v>9</v>
      </c>
      <c r="L198" s="203" t="inlineStr">
        <is>
          <t>41%</t>
        </is>
      </c>
      <c r="M198" s="203" t="n">
        <v>0</v>
      </c>
      <c r="N198" s="203" t="inlineStr">
        <is>
          <t>0%</t>
        </is>
      </c>
      <c r="O198" s="204" t="n">
        <v>0.00244212962962963</v>
      </c>
    </row>
    <row r="199" hidden="1" outlineLevel="1" s="129">
      <c r="B199" s="205" t="n"/>
      <c r="C199" s="203" t="inlineStr">
        <is>
          <t>Calix</t>
        </is>
      </c>
      <c r="D199" s="203" t="inlineStr">
        <is>
          <t>E3-48</t>
        </is>
      </c>
      <c r="E199" s="203" t="n">
        <v>2</v>
      </c>
      <c r="F199" s="203" t="n">
        <v>2</v>
      </c>
      <c r="G199" s="203" t="inlineStr">
        <is>
          <t>100%</t>
        </is>
      </c>
      <c r="H199" s="203" t="inlineStr">
        <is>
          <t>100%</t>
        </is>
      </c>
      <c r="I199" s="203" t="n">
        <v>0</v>
      </c>
      <c r="J199" s="203" t="inlineStr">
        <is>
          <t>0%</t>
        </is>
      </c>
      <c r="K199" s="203" t="n">
        <v>0</v>
      </c>
      <c r="L199" s="203" t="inlineStr">
        <is>
          <t>0%</t>
        </is>
      </c>
      <c r="M199" s="203" t="n">
        <v>0</v>
      </c>
      <c r="N199" s="203" t="inlineStr">
        <is>
          <t>0%</t>
        </is>
      </c>
      <c r="O199" s="204" t="n">
        <v>0.002685185185185185</v>
      </c>
    </row>
    <row r="200" hidden="1" outlineLevel="1" s="129">
      <c r="B200" s="205" t="n"/>
      <c r="C200" s="203" t="inlineStr">
        <is>
          <t>Calix</t>
        </is>
      </c>
      <c r="D200" s="203" t="inlineStr">
        <is>
          <t>E3-48R2</t>
        </is>
      </c>
      <c r="E200" s="203" t="n">
        <v>2</v>
      </c>
      <c r="F200" s="203" t="n">
        <v>0</v>
      </c>
      <c r="G200" s="203" t="inlineStr">
        <is>
          <t>0%</t>
        </is>
      </c>
      <c r="H200" s="203" t="inlineStr">
        <is>
          <t>0%</t>
        </is>
      </c>
      <c r="I200" s="203" t="n">
        <v>1</v>
      </c>
      <c r="J200" s="203" t="inlineStr">
        <is>
          <t>50%</t>
        </is>
      </c>
      <c r="K200" s="203" t="n">
        <v>1</v>
      </c>
      <c r="L200" s="203" t="inlineStr">
        <is>
          <t>50%</t>
        </is>
      </c>
      <c r="M200" s="203" t="n">
        <v>0</v>
      </c>
      <c r="N200" s="203" t="inlineStr">
        <is>
          <t>0%</t>
        </is>
      </c>
      <c r="O200" s="204" t="n">
        <v>0.003090277777777778</v>
      </c>
    </row>
    <row r="201" hidden="1" outlineLevel="1" s="129">
      <c r="B201" s="205" t="n"/>
      <c r="C201" s="203" t="inlineStr">
        <is>
          <t>Calix</t>
        </is>
      </c>
      <c r="D201" s="203" t="inlineStr">
        <is>
          <t>E7-2</t>
        </is>
      </c>
      <c r="E201" s="203" t="n">
        <v>9</v>
      </c>
      <c r="F201" s="203" t="n">
        <v>2</v>
      </c>
      <c r="G201" s="203" t="inlineStr">
        <is>
          <t>22%</t>
        </is>
      </c>
      <c r="H201" s="203" t="inlineStr">
        <is>
          <t>100%</t>
        </is>
      </c>
      <c r="I201" s="203" t="n">
        <v>3</v>
      </c>
      <c r="J201" s="203" t="inlineStr">
        <is>
          <t>33%</t>
        </is>
      </c>
      <c r="K201" s="203" t="n">
        <v>4</v>
      </c>
      <c r="L201" s="203" t="inlineStr">
        <is>
          <t>44%</t>
        </is>
      </c>
      <c r="M201" s="203" t="n">
        <v>0</v>
      </c>
      <c r="N201" s="203" t="inlineStr">
        <is>
          <t>0%</t>
        </is>
      </c>
      <c r="O201" s="204" t="n">
        <v>0.002372685185185185</v>
      </c>
    </row>
    <row r="202" hidden="1" outlineLevel="1" s="129">
      <c r="B202" s="206" t="n"/>
      <c r="C202" s="203" t="inlineStr">
        <is>
          <t>Tellabs</t>
        </is>
      </c>
      <c r="D202" s="203" t="inlineStr">
        <is>
          <t>ACCESSMAX</t>
        </is>
      </c>
      <c r="E202" s="203" t="n">
        <v>7</v>
      </c>
      <c r="F202" s="203" t="n">
        <v>3</v>
      </c>
      <c r="G202" s="203" t="inlineStr">
        <is>
          <t>43%</t>
        </is>
      </c>
      <c r="H202" s="203" t="inlineStr">
        <is>
          <t>100%</t>
        </is>
      </c>
      <c r="I202" s="203" t="n">
        <v>2</v>
      </c>
      <c r="J202" s="203" t="inlineStr">
        <is>
          <t>29%</t>
        </is>
      </c>
      <c r="K202" s="203" t="n">
        <v>2</v>
      </c>
      <c r="L202" s="203" t="inlineStr">
        <is>
          <t>29%</t>
        </is>
      </c>
      <c r="M202" s="203" t="n">
        <v>0</v>
      </c>
      <c r="N202" s="203" t="inlineStr">
        <is>
          <t>0%</t>
        </is>
      </c>
      <c r="O202" s="204" t="n">
        <v>0.003726851851851852</v>
      </c>
    </row>
    <row r="203">
      <c r="B203" s="119" t="inlineStr">
        <is>
          <t>MAR/21</t>
        </is>
      </c>
      <c r="C203" s="176" t="inlineStr">
        <is>
          <t>Total</t>
        </is>
      </c>
      <c r="D203" s="172" t="n"/>
      <c r="E203" s="137">
        <f>SUM(E195:E202)</f>
        <v/>
      </c>
      <c r="F203" s="123">
        <f>SUM(F195:F202)</f>
        <v/>
      </c>
      <c r="G203" s="124">
        <f>F203/E203</f>
        <v/>
      </c>
      <c r="H203" s="124">
        <f>F203/(E203-I203-K203)</f>
        <v/>
      </c>
      <c r="I203" s="125">
        <f>SUM(I195:I202)</f>
        <v/>
      </c>
      <c r="J203" s="126">
        <f>I203/E203</f>
        <v/>
      </c>
      <c r="K203" s="121">
        <f>SUM(K195:K202)</f>
        <v/>
      </c>
      <c r="L203" s="122">
        <f>K203/E203</f>
        <v/>
      </c>
      <c r="M203" s="121">
        <f>SUM(M195:M202)</f>
        <v/>
      </c>
      <c r="N203" s="122">
        <f>M203/E203</f>
        <v/>
      </c>
      <c r="O203" s="155">
        <f>AVERAGE(O195:O202)</f>
        <v/>
      </c>
    </row>
    <row r="204" hidden="1" outlineLevel="1" s="129">
      <c r="B204" s="203" t="inlineStr">
        <is>
          <t>MAR/22</t>
        </is>
      </c>
      <c r="C204" s="203" t="inlineStr">
        <is>
          <t>Adtran</t>
        </is>
      </c>
      <c r="D204" s="203" t="inlineStr">
        <is>
          <t>TA1148A</t>
        </is>
      </c>
      <c r="E204" s="203" t="n">
        <v>3</v>
      </c>
      <c r="F204" s="203" t="n">
        <v>1</v>
      </c>
      <c r="G204" s="203" t="inlineStr">
        <is>
          <t>33%</t>
        </is>
      </c>
      <c r="H204" s="203" t="inlineStr">
        <is>
          <t>100%</t>
        </is>
      </c>
      <c r="I204" s="203" t="n">
        <v>0</v>
      </c>
      <c r="J204" s="203" t="inlineStr">
        <is>
          <t>0%</t>
        </is>
      </c>
      <c r="K204" s="203" t="n">
        <v>2</v>
      </c>
      <c r="L204" s="203" t="inlineStr">
        <is>
          <t>67%</t>
        </is>
      </c>
      <c r="M204" s="203" t="n">
        <v>0</v>
      </c>
      <c r="N204" s="203" t="inlineStr">
        <is>
          <t>0%</t>
        </is>
      </c>
      <c r="O204" s="204" t="n">
        <v>0.004629629629629629</v>
      </c>
    </row>
    <row r="205" hidden="1" outlineLevel="1" s="129">
      <c r="B205" s="205" t="n"/>
      <c r="C205" s="203" t="inlineStr">
        <is>
          <t>Adtran</t>
        </is>
      </c>
      <c r="D205" s="203" t="inlineStr">
        <is>
          <t>TA1148VX</t>
        </is>
      </c>
      <c r="E205" s="203" t="n">
        <v>3</v>
      </c>
      <c r="F205" s="203" t="n">
        <v>1</v>
      </c>
      <c r="G205" s="203" t="inlineStr">
        <is>
          <t>33%</t>
        </is>
      </c>
      <c r="H205" s="203" t="inlineStr">
        <is>
          <t>100%</t>
        </is>
      </c>
      <c r="I205" s="203" t="n">
        <v>0</v>
      </c>
      <c r="J205" s="203" t="inlineStr">
        <is>
          <t>0%</t>
        </is>
      </c>
      <c r="K205" s="203" t="n">
        <v>2</v>
      </c>
      <c r="L205" s="203" t="inlineStr">
        <is>
          <t>67%</t>
        </is>
      </c>
      <c r="M205" s="203" t="n">
        <v>0</v>
      </c>
      <c r="N205" s="203" t="inlineStr">
        <is>
          <t>0%</t>
        </is>
      </c>
      <c r="O205" s="204" t="n">
        <v>0.001909722222222222</v>
      </c>
    </row>
    <row r="206" hidden="1" outlineLevel="1" s="129">
      <c r="B206" s="205" t="n"/>
      <c r="C206" s="203" t="inlineStr">
        <is>
          <t>Adtran</t>
        </is>
      </c>
      <c r="D206" s="203" t="inlineStr">
        <is>
          <t>TA3000</t>
        </is>
      </c>
      <c r="E206" s="203" t="n">
        <v>1</v>
      </c>
      <c r="F206" s="203" t="n">
        <v>1</v>
      </c>
      <c r="G206" s="203" t="inlineStr">
        <is>
          <t>100%</t>
        </is>
      </c>
      <c r="H206" s="203" t="inlineStr">
        <is>
          <t>100%</t>
        </is>
      </c>
      <c r="I206" s="203" t="n">
        <v>0</v>
      </c>
      <c r="J206" s="203" t="inlineStr">
        <is>
          <t>0%</t>
        </is>
      </c>
      <c r="K206" s="203" t="n">
        <v>0</v>
      </c>
      <c r="L206" s="203" t="inlineStr">
        <is>
          <t>0%</t>
        </is>
      </c>
      <c r="M206" s="203" t="n">
        <v>0</v>
      </c>
      <c r="N206" s="203" t="inlineStr">
        <is>
          <t>0%</t>
        </is>
      </c>
      <c r="O206" s="204" t="n">
        <v>0.002615740740740741</v>
      </c>
    </row>
    <row r="207" hidden="1" outlineLevel="1" s="129">
      <c r="B207" s="205" t="n"/>
      <c r="C207" s="203" t="inlineStr">
        <is>
          <t>Adtran</t>
        </is>
      </c>
      <c r="D207" s="203" t="inlineStr">
        <is>
          <t>TA5000</t>
        </is>
      </c>
      <c r="E207" s="203" t="n">
        <v>7</v>
      </c>
      <c r="F207" s="203" t="n">
        <v>1</v>
      </c>
      <c r="G207" s="203" t="inlineStr">
        <is>
          <t>14%</t>
        </is>
      </c>
      <c r="H207" s="203" t="inlineStr">
        <is>
          <t>100%</t>
        </is>
      </c>
      <c r="I207" s="203" t="n">
        <v>4</v>
      </c>
      <c r="J207" s="203" t="inlineStr">
        <is>
          <t>57%</t>
        </is>
      </c>
      <c r="K207" s="203" t="n">
        <v>2</v>
      </c>
      <c r="L207" s="203" t="inlineStr">
        <is>
          <t>29%</t>
        </is>
      </c>
      <c r="M207" s="203" t="n">
        <v>0</v>
      </c>
      <c r="N207" s="203" t="inlineStr">
        <is>
          <t>0%</t>
        </is>
      </c>
      <c r="O207" s="204" t="n">
        <v>0.002696759259259259</v>
      </c>
    </row>
    <row r="208" hidden="1" outlineLevel="1" s="129">
      <c r="B208" s="205" t="n"/>
      <c r="C208" s="203" t="inlineStr">
        <is>
          <t>Calix</t>
        </is>
      </c>
      <c r="D208" s="203" t="inlineStr">
        <is>
          <t>C7</t>
        </is>
      </c>
      <c r="E208" s="203" t="n">
        <v>25</v>
      </c>
      <c r="F208" s="203" t="n">
        <v>8</v>
      </c>
      <c r="G208" s="203" t="inlineStr">
        <is>
          <t>32%</t>
        </is>
      </c>
      <c r="H208" s="203" t="inlineStr">
        <is>
          <t>100%</t>
        </is>
      </c>
      <c r="I208" s="203" t="n">
        <v>10</v>
      </c>
      <c r="J208" s="203" t="inlineStr">
        <is>
          <t>40%</t>
        </is>
      </c>
      <c r="K208" s="203" t="n">
        <v>7</v>
      </c>
      <c r="L208" s="203" t="inlineStr">
        <is>
          <t>28%</t>
        </is>
      </c>
      <c r="M208" s="203" t="n">
        <v>0</v>
      </c>
      <c r="N208" s="203" t="inlineStr">
        <is>
          <t>0%</t>
        </is>
      </c>
      <c r="O208" s="204" t="n">
        <v>0.002627314814814815</v>
      </c>
    </row>
    <row r="209" hidden="1" outlineLevel="1" s="129">
      <c r="B209" s="205" t="n"/>
      <c r="C209" s="203" t="inlineStr">
        <is>
          <t>Calix</t>
        </is>
      </c>
      <c r="D209" s="203" t="inlineStr">
        <is>
          <t>E3-48</t>
        </is>
      </c>
      <c r="E209" s="203" t="n">
        <v>2</v>
      </c>
      <c r="F209" s="203" t="n">
        <v>1</v>
      </c>
      <c r="G209" s="203" t="inlineStr">
        <is>
          <t>50%</t>
        </is>
      </c>
      <c r="H209" s="203" t="inlineStr">
        <is>
          <t>100%</t>
        </is>
      </c>
      <c r="I209" s="203" t="n">
        <v>0</v>
      </c>
      <c r="J209" s="203" t="inlineStr">
        <is>
          <t>0%</t>
        </is>
      </c>
      <c r="K209" s="203" t="n">
        <v>1</v>
      </c>
      <c r="L209" s="203" t="inlineStr">
        <is>
          <t>50%</t>
        </is>
      </c>
      <c r="M209" s="203" t="n">
        <v>0</v>
      </c>
      <c r="N209" s="203" t="inlineStr">
        <is>
          <t>0%</t>
        </is>
      </c>
      <c r="O209" s="204" t="n">
        <v>0.0028125</v>
      </c>
    </row>
    <row r="210" hidden="1" outlineLevel="1" s="129">
      <c r="B210" s="205" t="n"/>
      <c r="C210" s="203" t="inlineStr">
        <is>
          <t>Calix</t>
        </is>
      </c>
      <c r="D210" s="203" t="inlineStr">
        <is>
          <t>E3-48C</t>
        </is>
      </c>
      <c r="E210" s="203" t="n">
        <v>1</v>
      </c>
      <c r="F210" s="203" t="n">
        <v>0</v>
      </c>
      <c r="G210" s="203" t="inlineStr">
        <is>
          <t>0%</t>
        </is>
      </c>
      <c r="H210" s="203" t="inlineStr">
        <is>
          <t>0%</t>
        </is>
      </c>
      <c r="I210" s="203" t="n">
        <v>0</v>
      </c>
      <c r="J210" s="203" t="inlineStr">
        <is>
          <t>0%</t>
        </is>
      </c>
      <c r="K210" s="203" t="n">
        <v>1</v>
      </c>
      <c r="L210" s="203" t="inlineStr">
        <is>
          <t>100%</t>
        </is>
      </c>
      <c r="M210" s="203" t="n">
        <v>0</v>
      </c>
      <c r="N210" s="203" t="inlineStr">
        <is>
          <t>0%</t>
        </is>
      </c>
      <c r="O210" s="204" t="n">
        <v>0.002534722222222222</v>
      </c>
    </row>
    <row r="211" hidden="1" outlineLevel="1" s="129">
      <c r="B211" s="205" t="n"/>
      <c r="C211" s="203" t="inlineStr">
        <is>
          <t>Calix</t>
        </is>
      </c>
      <c r="D211" s="203" t="inlineStr">
        <is>
          <t>E3-48R2</t>
        </is>
      </c>
      <c r="E211" s="203" t="n">
        <v>4</v>
      </c>
      <c r="F211" s="203" t="n">
        <v>1</v>
      </c>
      <c r="G211" s="203" t="inlineStr">
        <is>
          <t>25%</t>
        </is>
      </c>
      <c r="H211" s="203" t="inlineStr">
        <is>
          <t>100%</t>
        </is>
      </c>
      <c r="I211" s="203" t="n">
        <v>1</v>
      </c>
      <c r="J211" s="203" t="inlineStr">
        <is>
          <t>25%</t>
        </is>
      </c>
      <c r="K211" s="203" t="n">
        <v>2</v>
      </c>
      <c r="L211" s="203" t="inlineStr">
        <is>
          <t>50%</t>
        </is>
      </c>
      <c r="M211" s="203" t="n">
        <v>0</v>
      </c>
      <c r="N211" s="203" t="inlineStr">
        <is>
          <t>0%</t>
        </is>
      </c>
      <c r="O211" s="204" t="n">
        <v>0.002314814814814815</v>
      </c>
    </row>
    <row r="212" hidden="1" outlineLevel="1" s="129">
      <c r="B212" s="205" t="n"/>
      <c r="C212" s="203" t="inlineStr">
        <is>
          <t>Calix</t>
        </is>
      </c>
      <c r="D212" s="203" t="inlineStr">
        <is>
          <t>E7-2</t>
        </is>
      </c>
      <c r="E212" s="203" t="n">
        <v>17</v>
      </c>
      <c r="F212" s="203" t="n">
        <v>7</v>
      </c>
      <c r="G212" s="203" t="inlineStr">
        <is>
          <t>41%</t>
        </is>
      </c>
      <c r="H212" s="203" t="inlineStr">
        <is>
          <t>100%</t>
        </is>
      </c>
      <c r="I212" s="203" t="n">
        <v>4</v>
      </c>
      <c r="J212" s="203" t="inlineStr">
        <is>
          <t>24%</t>
        </is>
      </c>
      <c r="K212" s="203" t="n">
        <v>6</v>
      </c>
      <c r="L212" s="203" t="inlineStr">
        <is>
          <t>35%</t>
        </is>
      </c>
      <c r="M212" s="203" t="n">
        <v>0</v>
      </c>
      <c r="N212" s="203" t="inlineStr">
        <is>
          <t>0%</t>
        </is>
      </c>
      <c r="O212" s="204" t="n">
        <v>0.002673611111111111</v>
      </c>
    </row>
    <row r="213" hidden="1" outlineLevel="1" s="129">
      <c r="B213" s="205" t="n"/>
      <c r="C213" s="203" t="inlineStr">
        <is>
          <t>Calix</t>
        </is>
      </c>
      <c r="D213" s="203" t="inlineStr">
        <is>
          <t>E7-20</t>
        </is>
      </c>
      <c r="E213" s="203" t="n">
        <v>1</v>
      </c>
      <c r="F213" s="203" t="n">
        <v>1</v>
      </c>
      <c r="G213" s="203" t="inlineStr">
        <is>
          <t>100%</t>
        </is>
      </c>
      <c r="H213" s="203" t="inlineStr">
        <is>
          <t>100%</t>
        </is>
      </c>
      <c r="I213" s="203" t="n">
        <v>0</v>
      </c>
      <c r="J213" s="203" t="inlineStr">
        <is>
          <t>0%</t>
        </is>
      </c>
      <c r="K213" s="203" t="n">
        <v>0</v>
      </c>
      <c r="L213" s="203" t="inlineStr">
        <is>
          <t>0%</t>
        </is>
      </c>
      <c r="M213" s="203" t="n">
        <v>0</v>
      </c>
      <c r="N213" s="203" t="inlineStr">
        <is>
          <t>0%</t>
        </is>
      </c>
      <c r="O213" s="204" t="n">
        <v>0.002615740740740741</v>
      </c>
    </row>
    <row r="214" hidden="1" outlineLevel="1" s="129">
      <c r="B214" s="206" t="n"/>
      <c r="C214" s="203" t="inlineStr">
        <is>
          <t>Tellabs</t>
        </is>
      </c>
      <c r="D214" s="203" t="inlineStr">
        <is>
          <t>ACCESSMAX</t>
        </is>
      </c>
      <c r="E214" s="203" t="n">
        <v>7</v>
      </c>
      <c r="F214" s="203" t="n">
        <v>4</v>
      </c>
      <c r="G214" s="203" t="inlineStr">
        <is>
          <t>57%</t>
        </is>
      </c>
      <c r="H214" s="203" t="inlineStr">
        <is>
          <t>100%</t>
        </is>
      </c>
      <c r="I214" s="203" t="n">
        <v>2</v>
      </c>
      <c r="J214" s="203" t="inlineStr">
        <is>
          <t>29%</t>
        </is>
      </c>
      <c r="K214" s="203" t="n">
        <v>1</v>
      </c>
      <c r="L214" s="203" t="inlineStr">
        <is>
          <t>14%</t>
        </is>
      </c>
      <c r="M214" s="203" t="n">
        <v>0</v>
      </c>
      <c r="N214" s="203" t="inlineStr">
        <is>
          <t>0%</t>
        </is>
      </c>
      <c r="O214" s="204" t="n">
        <v>0.004525462962962963</v>
      </c>
    </row>
    <row r="215">
      <c r="B215" s="119" t="inlineStr">
        <is>
          <t>MAR/22</t>
        </is>
      </c>
      <c r="C215" s="176" t="inlineStr">
        <is>
          <t>Total</t>
        </is>
      </c>
      <c r="D215" s="172" t="n"/>
      <c r="E215" s="137">
        <f>SUM(E204:E214)</f>
        <v/>
      </c>
      <c r="F215" s="123">
        <f>SUM(F204:F214)</f>
        <v/>
      </c>
      <c r="G215" s="124">
        <f>F215/E215</f>
        <v/>
      </c>
      <c r="H215" s="124">
        <f>F215/(E215-I215-K215)</f>
        <v/>
      </c>
      <c r="I215" s="125">
        <f>SUM(I204:I214)</f>
        <v/>
      </c>
      <c r="J215" s="126">
        <f>I215/E215</f>
        <v/>
      </c>
      <c r="K215" s="121">
        <f>SUM(K204:K214)</f>
        <v/>
      </c>
      <c r="L215" s="122">
        <f>K215/E215</f>
        <v/>
      </c>
      <c r="M215" s="121">
        <f>SUM(M204:M214)</f>
        <v/>
      </c>
      <c r="N215" s="122">
        <f>M215/E215</f>
        <v/>
      </c>
      <c r="O215" s="155">
        <f>AVERAGE(O204:O214)</f>
        <v/>
      </c>
    </row>
    <row r="216" hidden="1" outlineLevel="1" s="129">
      <c r="B216" s="203" t="inlineStr">
        <is>
          <t>MAR/23</t>
        </is>
      </c>
      <c r="C216" s="203" t="inlineStr">
        <is>
          <t>Adtran</t>
        </is>
      </c>
      <c r="D216" s="203" t="inlineStr">
        <is>
          <t>TA1148A</t>
        </is>
      </c>
      <c r="E216" s="203" t="n">
        <v>3</v>
      </c>
      <c r="F216" s="203" t="n">
        <v>0</v>
      </c>
      <c r="G216" s="203" t="inlineStr">
        <is>
          <t>0%</t>
        </is>
      </c>
      <c r="H216" s="203" t="inlineStr">
        <is>
          <t>0%</t>
        </is>
      </c>
      <c r="I216" s="203" t="n">
        <v>2</v>
      </c>
      <c r="J216" s="203" t="inlineStr">
        <is>
          <t>67%</t>
        </is>
      </c>
      <c r="K216" s="203" t="n">
        <v>1</v>
      </c>
      <c r="L216" s="203" t="inlineStr">
        <is>
          <t>33%</t>
        </is>
      </c>
      <c r="M216" s="203" t="n">
        <v>0</v>
      </c>
      <c r="N216" s="203" t="inlineStr">
        <is>
          <t>0%</t>
        </is>
      </c>
      <c r="O216" s="204" t="n">
        <v>0.004050925925925926</v>
      </c>
    </row>
    <row r="217" hidden="1" outlineLevel="1" s="129">
      <c r="B217" s="205" t="n"/>
      <c r="C217" s="203" t="inlineStr">
        <is>
          <t>Adtran</t>
        </is>
      </c>
      <c r="D217" s="203" t="inlineStr">
        <is>
          <t>TA1148VX</t>
        </is>
      </c>
      <c r="E217" s="203" t="n">
        <v>3</v>
      </c>
      <c r="F217" s="203" t="n">
        <v>2</v>
      </c>
      <c r="G217" s="203" t="inlineStr">
        <is>
          <t>67%</t>
        </is>
      </c>
      <c r="H217" s="203" t="inlineStr">
        <is>
          <t>100%</t>
        </is>
      </c>
      <c r="I217" s="203" t="n">
        <v>0</v>
      </c>
      <c r="J217" s="203" t="inlineStr">
        <is>
          <t>0%</t>
        </is>
      </c>
      <c r="K217" s="203" t="n">
        <v>1</v>
      </c>
      <c r="L217" s="203" t="inlineStr">
        <is>
          <t>33%</t>
        </is>
      </c>
      <c r="M217" s="203" t="n">
        <v>0</v>
      </c>
      <c r="N217" s="203" t="inlineStr">
        <is>
          <t>0%</t>
        </is>
      </c>
      <c r="O217" s="204" t="n">
        <v>0.003090277777777778</v>
      </c>
    </row>
    <row r="218" hidden="1" outlineLevel="1" s="129">
      <c r="B218" s="205" t="n"/>
      <c r="C218" s="203" t="inlineStr">
        <is>
          <t>Adtran</t>
        </is>
      </c>
      <c r="D218" s="203" t="inlineStr">
        <is>
          <t>TA1248A</t>
        </is>
      </c>
      <c r="E218" s="203" t="n">
        <v>2</v>
      </c>
      <c r="F218" s="203" t="n">
        <v>1</v>
      </c>
      <c r="G218" s="203" t="inlineStr">
        <is>
          <t>50%</t>
        </is>
      </c>
      <c r="H218" s="203" t="inlineStr">
        <is>
          <t>100%</t>
        </is>
      </c>
      <c r="I218" s="203" t="n">
        <v>0</v>
      </c>
      <c r="J218" s="203" t="inlineStr">
        <is>
          <t>0%</t>
        </is>
      </c>
      <c r="K218" s="203" t="n">
        <v>1</v>
      </c>
      <c r="L218" s="203" t="inlineStr">
        <is>
          <t>50%</t>
        </is>
      </c>
      <c r="M218" s="203" t="n">
        <v>0</v>
      </c>
      <c r="N218" s="203" t="inlineStr">
        <is>
          <t>0%</t>
        </is>
      </c>
      <c r="O218" s="204" t="n">
        <v>0.005509259259259259</v>
      </c>
    </row>
    <row r="219" hidden="1" outlineLevel="1" s="129">
      <c r="B219" s="205" t="n"/>
      <c r="C219" s="203" t="inlineStr">
        <is>
          <t>Adtran</t>
        </is>
      </c>
      <c r="D219" s="203" t="inlineStr">
        <is>
          <t>TA3000</t>
        </is>
      </c>
      <c r="E219" s="203" t="n">
        <v>1</v>
      </c>
      <c r="F219" s="203" t="n">
        <v>0</v>
      </c>
      <c r="G219" s="203" t="inlineStr">
        <is>
          <t>0%</t>
        </is>
      </c>
      <c r="H219" s="203" t="inlineStr">
        <is>
          <t>0%</t>
        </is>
      </c>
      <c r="I219" s="203" t="n">
        <v>1</v>
      </c>
      <c r="J219" s="203" t="inlineStr">
        <is>
          <t>100%</t>
        </is>
      </c>
      <c r="K219" s="203" t="n">
        <v>0</v>
      </c>
      <c r="L219" s="203" t="inlineStr">
        <is>
          <t>0%</t>
        </is>
      </c>
      <c r="M219" s="203" t="n">
        <v>0</v>
      </c>
      <c r="N219" s="203" t="inlineStr">
        <is>
          <t>0%</t>
        </is>
      </c>
      <c r="O219" s="204" t="n">
        <v>0.004085648148148148</v>
      </c>
    </row>
    <row r="220" hidden="1" outlineLevel="1" s="129">
      <c r="B220" s="205" t="n"/>
      <c r="C220" s="203" t="inlineStr">
        <is>
          <t>Adtran</t>
        </is>
      </c>
      <c r="D220" s="203" t="inlineStr">
        <is>
          <t>TA5000</t>
        </is>
      </c>
      <c r="E220" s="203" t="n">
        <v>12</v>
      </c>
      <c r="F220" s="203" t="n">
        <v>5</v>
      </c>
      <c r="G220" s="203" t="inlineStr">
        <is>
          <t>42%</t>
        </is>
      </c>
      <c r="H220" s="203" t="inlineStr">
        <is>
          <t>100%</t>
        </is>
      </c>
      <c r="I220" s="203" t="n">
        <v>6</v>
      </c>
      <c r="J220" s="203" t="inlineStr">
        <is>
          <t>50%</t>
        </is>
      </c>
      <c r="K220" s="203" t="n">
        <v>1</v>
      </c>
      <c r="L220" s="203" t="inlineStr">
        <is>
          <t>8%</t>
        </is>
      </c>
      <c r="M220" s="203" t="n">
        <v>0</v>
      </c>
      <c r="N220" s="203" t="inlineStr">
        <is>
          <t>0%</t>
        </is>
      </c>
      <c r="O220" s="204" t="n">
        <v>0.002951388888888889</v>
      </c>
    </row>
    <row r="221" hidden="1" outlineLevel="1" s="129">
      <c r="B221" s="205" t="n"/>
      <c r="C221" s="203" t="inlineStr">
        <is>
          <t>Calix</t>
        </is>
      </c>
      <c r="D221" s="203" t="inlineStr">
        <is>
          <t>C7</t>
        </is>
      </c>
      <c r="E221" s="203" t="n">
        <v>32</v>
      </c>
      <c r="F221" s="203" t="n">
        <v>16</v>
      </c>
      <c r="G221" s="203" t="inlineStr">
        <is>
          <t>50%</t>
        </is>
      </c>
      <c r="H221" s="203" t="inlineStr">
        <is>
          <t>100%</t>
        </is>
      </c>
      <c r="I221" s="203" t="n">
        <v>9</v>
      </c>
      <c r="J221" s="203" t="inlineStr">
        <is>
          <t>28%</t>
        </is>
      </c>
      <c r="K221" s="203" t="n">
        <v>7</v>
      </c>
      <c r="L221" s="203" t="inlineStr">
        <is>
          <t>22%</t>
        </is>
      </c>
      <c r="M221" s="203" t="n">
        <v>0</v>
      </c>
      <c r="N221" s="203" t="inlineStr">
        <is>
          <t>0%</t>
        </is>
      </c>
      <c r="O221" s="204" t="n">
        <v>0.003055555555555556</v>
      </c>
    </row>
    <row r="222" hidden="1" outlineLevel="1" s="129">
      <c r="B222" s="205" t="n"/>
      <c r="C222" s="203" t="inlineStr">
        <is>
          <t>Calix</t>
        </is>
      </c>
      <c r="D222" s="203" t="inlineStr">
        <is>
          <t>E3-48</t>
        </is>
      </c>
      <c r="E222" s="203" t="n">
        <v>1</v>
      </c>
      <c r="F222" s="203" t="n">
        <v>0</v>
      </c>
      <c r="G222" s="203" t="inlineStr">
        <is>
          <t>0%</t>
        </is>
      </c>
      <c r="H222" s="203" t="inlineStr">
        <is>
          <t>0%</t>
        </is>
      </c>
      <c r="I222" s="203" t="n">
        <v>1</v>
      </c>
      <c r="J222" s="203" t="inlineStr">
        <is>
          <t>100%</t>
        </is>
      </c>
      <c r="K222" s="203" t="n">
        <v>0</v>
      </c>
      <c r="L222" s="203" t="inlineStr">
        <is>
          <t>0%</t>
        </is>
      </c>
      <c r="M222" s="203" t="n">
        <v>0</v>
      </c>
      <c r="N222" s="203" t="inlineStr">
        <is>
          <t>0%</t>
        </is>
      </c>
      <c r="O222" s="204" t="n">
        <v>0.003321759259259259</v>
      </c>
    </row>
    <row r="223" hidden="1" outlineLevel="1" s="129">
      <c r="B223" s="205" t="n"/>
      <c r="C223" s="203" t="inlineStr">
        <is>
          <t>Calix</t>
        </is>
      </c>
      <c r="D223" s="203" t="inlineStr">
        <is>
          <t>E3-48C</t>
        </is>
      </c>
      <c r="E223" s="203" t="n">
        <v>1</v>
      </c>
      <c r="F223" s="203" t="n">
        <v>0</v>
      </c>
      <c r="G223" s="203" t="inlineStr">
        <is>
          <t>0%</t>
        </is>
      </c>
      <c r="H223" s="203" t="inlineStr">
        <is>
          <t>0%</t>
        </is>
      </c>
      <c r="I223" s="203" t="n">
        <v>0</v>
      </c>
      <c r="J223" s="203" t="inlineStr">
        <is>
          <t>0%</t>
        </is>
      </c>
      <c r="K223" s="203" t="n">
        <v>1</v>
      </c>
      <c r="L223" s="203" t="inlineStr">
        <is>
          <t>100%</t>
        </is>
      </c>
      <c r="M223" s="203" t="n">
        <v>0</v>
      </c>
      <c r="N223" s="203" t="inlineStr">
        <is>
          <t>0%</t>
        </is>
      </c>
      <c r="O223" s="204" t="n">
        <v>0.002824074074074074</v>
      </c>
    </row>
    <row r="224" hidden="1" outlineLevel="1" s="129">
      <c r="B224" s="205" t="n"/>
      <c r="C224" s="203" t="inlineStr">
        <is>
          <t>Calix</t>
        </is>
      </c>
      <c r="D224" s="203" t="inlineStr">
        <is>
          <t>E3-48R2</t>
        </is>
      </c>
      <c r="E224" s="203" t="n">
        <v>2</v>
      </c>
      <c r="F224" s="203" t="n">
        <v>0</v>
      </c>
      <c r="G224" s="203" t="inlineStr">
        <is>
          <t>0%</t>
        </is>
      </c>
      <c r="H224" s="203" t="inlineStr">
        <is>
          <t>0%</t>
        </is>
      </c>
      <c r="I224" s="203" t="n">
        <v>1</v>
      </c>
      <c r="J224" s="203" t="inlineStr">
        <is>
          <t>50%</t>
        </is>
      </c>
      <c r="K224" s="203" t="n">
        <v>1</v>
      </c>
      <c r="L224" s="203" t="inlineStr">
        <is>
          <t>50%</t>
        </is>
      </c>
      <c r="M224" s="203" t="n">
        <v>0</v>
      </c>
      <c r="N224" s="203" t="inlineStr">
        <is>
          <t>0%</t>
        </is>
      </c>
      <c r="O224" s="204" t="n">
        <v>0.003518518518518518</v>
      </c>
    </row>
    <row r="225" hidden="1" outlineLevel="1" s="129">
      <c r="B225" s="205" t="n"/>
      <c r="C225" s="203" t="inlineStr">
        <is>
          <t>Calix</t>
        </is>
      </c>
      <c r="D225" s="203" t="inlineStr">
        <is>
          <t>E7-2</t>
        </is>
      </c>
      <c r="E225" s="203" t="n">
        <v>11</v>
      </c>
      <c r="F225" s="203" t="n">
        <v>4</v>
      </c>
      <c r="G225" s="203" t="inlineStr">
        <is>
          <t>36%</t>
        </is>
      </c>
      <c r="H225" s="203" t="inlineStr">
        <is>
          <t>100%</t>
        </is>
      </c>
      <c r="I225" s="203" t="n">
        <v>4</v>
      </c>
      <c r="J225" s="203" t="inlineStr">
        <is>
          <t>36%</t>
        </is>
      </c>
      <c r="K225" s="203" t="n">
        <v>3</v>
      </c>
      <c r="L225" s="203" t="inlineStr">
        <is>
          <t>27%</t>
        </is>
      </c>
      <c r="M225" s="203" t="n">
        <v>0</v>
      </c>
      <c r="N225" s="203" t="inlineStr">
        <is>
          <t>0%</t>
        </is>
      </c>
      <c r="O225" s="204" t="n">
        <v>0.003391203703703704</v>
      </c>
    </row>
    <row r="226" hidden="1" outlineLevel="1" s="129">
      <c r="B226" s="206" t="n"/>
      <c r="C226" s="203" t="inlineStr">
        <is>
          <t>Tellabs</t>
        </is>
      </c>
      <c r="D226" s="203" t="inlineStr">
        <is>
          <t>ACCESSMAX</t>
        </is>
      </c>
      <c r="E226" s="203" t="n">
        <v>7</v>
      </c>
      <c r="F226" s="203" t="n">
        <v>3</v>
      </c>
      <c r="G226" s="203" t="inlineStr">
        <is>
          <t>43%</t>
        </is>
      </c>
      <c r="H226" s="203" t="inlineStr">
        <is>
          <t>100%</t>
        </is>
      </c>
      <c r="I226" s="203" t="n">
        <v>3</v>
      </c>
      <c r="J226" s="203" t="inlineStr">
        <is>
          <t>43%</t>
        </is>
      </c>
      <c r="K226" s="203" t="n">
        <v>1</v>
      </c>
      <c r="L226" s="203" t="inlineStr">
        <is>
          <t>14%</t>
        </is>
      </c>
      <c r="M226" s="203" t="n">
        <v>0</v>
      </c>
      <c r="N226" s="203" t="inlineStr">
        <is>
          <t>0%</t>
        </is>
      </c>
      <c r="O226" s="204" t="n">
        <v>0.004571759259259259</v>
      </c>
    </row>
    <row r="227">
      <c r="B227" s="119" t="inlineStr">
        <is>
          <t>MAR/23</t>
        </is>
      </c>
      <c r="C227" s="176" t="inlineStr">
        <is>
          <t>Total</t>
        </is>
      </c>
      <c r="D227" s="172" t="n"/>
      <c r="E227" s="137">
        <f>SUM(E216:E226)</f>
        <v/>
      </c>
      <c r="F227" s="123">
        <f>SUM(F216:F226)</f>
        <v/>
      </c>
      <c r="G227" s="124">
        <f>F227/E227</f>
        <v/>
      </c>
      <c r="H227" s="124">
        <f>F227/(E227-I227-K227)</f>
        <v/>
      </c>
      <c r="I227" s="125">
        <f>SUM(I216:I226)</f>
        <v/>
      </c>
      <c r="J227" s="126">
        <f>I227/E227</f>
        <v/>
      </c>
      <c r="K227" s="121">
        <f>SUM(K216:K226)</f>
        <v/>
      </c>
      <c r="L227" s="122">
        <f>K227/E227</f>
        <v/>
      </c>
      <c r="M227" s="121">
        <f>SUM(M216:M226)</f>
        <v/>
      </c>
      <c r="N227" s="122">
        <f>M227/E227</f>
        <v/>
      </c>
      <c r="O227" s="155">
        <f>AVERAGE(O216:O226)</f>
        <v/>
      </c>
    </row>
    <row r="228" hidden="1" outlineLevel="1" s="129">
      <c r="B228" s="203" t="inlineStr">
        <is>
          <t>MAR/24</t>
        </is>
      </c>
      <c r="C228" s="203" t="inlineStr">
        <is>
          <t>Adtran</t>
        </is>
      </c>
      <c r="D228" s="203" t="inlineStr">
        <is>
          <t>TA1148A</t>
        </is>
      </c>
      <c r="E228" s="203" t="n">
        <v>8</v>
      </c>
      <c r="F228" s="203" t="n">
        <v>3</v>
      </c>
      <c r="G228" s="203" t="inlineStr">
        <is>
          <t>38%</t>
        </is>
      </c>
      <c r="H228" s="203" t="inlineStr">
        <is>
          <t>100%</t>
        </is>
      </c>
      <c r="I228" s="203" t="n">
        <v>2</v>
      </c>
      <c r="J228" s="203" t="inlineStr">
        <is>
          <t>25%</t>
        </is>
      </c>
      <c r="K228" s="203" t="n">
        <v>3</v>
      </c>
      <c r="L228" s="203" t="inlineStr">
        <is>
          <t>38%</t>
        </is>
      </c>
      <c r="M228" s="203" t="n">
        <v>0</v>
      </c>
      <c r="N228" s="203" t="inlineStr">
        <is>
          <t>0%</t>
        </is>
      </c>
      <c r="O228" s="204" t="n">
        <v>0.005081018518518519</v>
      </c>
    </row>
    <row r="229" hidden="1" outlineLevel="1" s="129">
      <c r="B229" s="205" t="n"/>
      <c r="C229" s="203" t="inlineStr">
        <is>
          <t>Adtran</t>
        </is>
      </c>
      <c r="D229" s="203" t="inlineStr">
        <is>
          <t>TA1148VX</t>
        </is>
      </c>
      <c r="E229" s="203" t="n">
        <v>1</v>
      </c>
      <c r="F229" s="203" t="n">
        <v>0</v>
      </c>
      <c r="G229" s="203" t="inlineStr">
        <is>
          <t>0%</t>
        </is>
      </c>
      <c r="H229" s="203" t="inlineStr">
        <is>
          <t>0%</t>
        </is>
      </c>
      <c r="I229" s="203" t="n">
        <v>0</v>
      </c>
      <c r="J229" s="203" t="inlineStr">
        <is>
          <t>0%</t>
        </is>
      </c>
      <c r="K229" s="203" t="n">
        <v>1</v>
      </c>
      <c r="L229" s="203" t="inlineStr">
        <is>
          <t>100%</t>
        </is>
      </c>
      <c r="M229" s="203" t="n">
        <v>0</v>
      </c>
      <c r="N229" s="203" t="inlineStr">
        <is>
          <t>0%</t>
        </is>
      </c>
      <c r="O229" s="204" t="n">
        <v>0.002962962962962963</v>
      </c>
    </row>
    <row r="230" hidden="1" outlineLevel="1" s="129">
      <c r="B230" s="205" t="n"/>
      <c r="C230" s="203" t="inlineStr">
        <is>
          <t>Adtran</t>
        </is>
      </c>
      <c r="D230" s="203" t="inlineStr">
        <is>
          <t>TA3000</t>
        </is>
      </c>
      <c r="E230" s="203" t="n">
        <v>3</v>
      </c>
      <c r="F230" s="203" t="n">
        <v>0</v>
      </c>
      <c r="G230" s="203" t="inlineStr">
        <is>
          <t>0%</t>
        </is>
      </c>
      <c r="H230" s="203" t="inlineStr">
        <is>
          <t>0%</t>
        </is>
      </c>
      <c r="I230" s="203" t="n">
        <v>0</v>
      </c>
      <c r="J230" s="203" t="inlineStr">
        <is>
          <t>0%</t>
        </is>
      </c>
      <c r="K230" s="203" t="n">
        <v>3</v>
      </c>
      <c r="L230" s="203" t="inlineStr">
        <is>
          <t>100%</t>
        </is>
      </c>
      <c r="M230" s="203" t="n">
        <v>0</v>
      </c>
      <c r="N230" s="203" t="inlineStr">
        <is>
          <t>0%</t>
        </is>
      </c>
      <c r="O230" s="204" t="n">
        <v>0.003923611111111111</v>
      </c>
    </row>
    <row r="231" hidden="1" outlineLevel="1" s="129">
      <c r="B231" s="205" t="n"/>
      <c r="C231" s="203" t="inlineStr">
        <is>
          <t>Adtran</t>
        </is>
      </c>
      <c r="D231" s="203" t="inlineStr">
        <is>
          <t>TA5000</t>
        </is>
      </c>
      <c r="E231" s="203" t="n">
        <v>13</v>
      </c>
      <c r="F231" s="203" t="n">
        <v>4</v>
      </c>
      <c r="G231" s="203" t="inlineStr">
        <is>
          <t>31%</t>
        </is>
      </c>
      <c r="H231" s="203" t="inlineStr">
        <is>
          <t>80%</t>
        </is>
      </c>
      <c r="I231" s="203" t="n">
        <v>5</v>
      </c>
      <c r="J231" s="203" t="inlineStr">
        <is>
          <t>38%</t>
        </is>
      </c>
      <c r="K231" s="203" t="n">
        <v>3</v>
      </c>
      <c r="L231" s="203" t="inlineStr">
        <is>
          <t>23%</t>
        </is>
      </c>
      <c r="M231" s="203" t="n">
        <v>1</v>
      </c>
      <c r="N231" s="203" t="inlineStr">
        <is>
          <t>8%</t>
        </is>
      </c>
      <c r="O231" s="204" t="n">
        <v>0.003275462962962963</v>
      </c>
    </row>
    <row r="232" hidden="1" outlineLevel="1" s="129">
      <c r="B232" s="205" t="n"/>
      <c r="C232" s="203" t="inlineStr">
        <is>
          <t>Calix</t>
        </is>
      </c>
      <c r="D232" s="203" t="inlineStr">
        <is>
          <t>C7</t>
        </is>
      </c>
      <c r="E232" s="203" t="n">
        <v>23</v>
      </c>
      <c r="F232" s="203" t="n">
        <v>5</v>
      </c>
      <c r="G232" s="203" t="inlineStr">
        <is>
          <t>22%</t>
        </is>
      </c>
      <c r="H232" s="203" t="inlineStr">
        <is>
          <t>100%</t>
        </is>
      </c>
      <c r="I232" s="203" t="n">
        <v>6</v>
      </c>
      <c r="J232" s="203" t="inlineStr">
        <is>
          <t>26%</t>
        </is>
      </c>
      <c r="K232" s="203" t="n">
        <v>12</v>
      </c>
      <c r="L232" s="203" t="inlineStr">
        <is>
          <t>52%</t>
        </is>
      </c>
      <c r="M232" s="203" t="n">
        <v>0</v>
      </c>
      <c r="N232" s="203" t="inlineStr">
        <is>
          <t>0%</t>
        </is>
      </c>
      <c r="O232" s="204" t="n">
        <v>0.002835648148148148</v>
      </c>
    </row>
    <row r="233" hidden="1" outlineLevel="1" s="129">
      <c r="B233" s="205" t="n"/>
      <c r="C233" s="203" t="inlineStr">
        <is>
          <t>Calix</t>
        </is>
      </c>
      <c r="D233" s="203" t="inlineStr">
        <is>
          <t>E3-48C</t>
        </is>
      </c>
      <c r="E233" s="203" t="n">
        <v>1</v>
      </c>
      <c r="F233" s="203" t="n">
        <v>0</v>
      </c>
      <c r="G233" s="203" t="inlineStr">
        <is>
          <t>0%</t>
        </is>
      </c>
      <c r="H233" s="203" t="inlineStr">
        <is>
          <t>0%</t>
        </is>
      </c>
      <c r="I233" s="203" t="n">
        <v>0</v>
      </c>
      <c r="J233" s="203" t="inlineStr">
        <is>
          <t>0%</t>
        </is>
      </c>
      <c r="K233" s="203" t="n">
        <v>1</v>
      </c>
      <c r="L233" s="203" t="inlineStr">
        <is>
          <t>100%</t>
        </is>
      </c>
      <c r="M233" s="203" t="n">
        <v>0</v>
      </c>
      <c r="N233" s="203" t="inlineStr">
        <is>
          <t>0%</t>
        </is>
      </c>
      <c r="O233" s="204" t="n">
        <v>0.002881944444444444</v>
      </c>
    </row>
    <row r="234" hidden="1" outlineLevel="1" s="129">
      <c r="B234" s="205" t="n"/>
      <c r="C234" s="203" t="inlineStr">
        <is>
          <t>Calix</t>
        </is>
      </c>
      <c r="D234" s="203" t="inlineStr">
        <is>
          <t>E3-48R2</t>
        </is>
      </c>
      <c r="E234" s="203" t="n">
        <v>1</v>
      </c>
      <c r="F234" s="203" t="n">
        <v>0</v>
      </c>
      <c r="G234" s="203" t="inlineStr">
        <is>
          <t>0%</t>
        </is>
      </c>
      <c r="H234" s="203" t="inlineStr">
        <is>
          <t>0%</t>
        </is>
      </c>
      <c r="I234" s="203" t="n">
        <v>0</v>
      </c>
      <c r="J234" s="203" t="inlineStr">
        <is>
          <t>0%</t>
        </is>
      </c>
      <c r="K234" s="203" t="n">
        <v>1</v>
      </c>
      <c r="L234" s="203" t="inlineStr">
        <is>
          <t>100%</t>
        </is>
      </c>
      <c r="M234" s="203" t="n">
        <v>0</v>
      </c>
      <c r="N234" s="203" t="inlineStr">
        <is>
          <t>0%</t>
        </is>
      </c>
      <c r="O234" s="204" t="n">
        <v>1.157407407407407e-05</v>
      </c>
    </row>
    <row r="235" hidden="1" outlineLevel="1" s="129">
      <c r="B235" s="205" t="n"/>
      <c r="C235" s="203" t="inlineStr">
        <is>
          <t>Calix</t>
        </is>
      </c>
      <c r="D235" s="203" t="inlineStr">
        <is>
          <t>E7-2</t>
        </is>
      </c>
      <c r="E235" s="203" t="n">
        <v>12</v>
      </c>
      <c r="F235" s="203" t="n">
        <v>6</v>
      </c>
      <c r="G235" s="203" t="inlineStr">
        <is>
          <t>50%</t>
        </is>
      </c>
      <c r="H235" s="203" t="inlineStr">
        <is>
          <t>100%</t>
        </is>
      </c>
      <c r="I235" s="203" t="n">
        <v>6</v>
      </c>
      <c r="J235" s="203" t="inlineStr">
        <is>
          <t>50%</t>
        </is>
      </c>
      <c r="K235" s="203" t="n">
        <v>0</v>
      </c>
      <c r="L235" s="203" t="inlineStr">
        <is>
          <t>0%</t>
        </is>
      </c>
      <c r="M235" s="203" t="n">
        <v>0</v>
      </c>
      <c r="N235" s="203" t="inlineStr">
        <is>
          <t>0%</t>
        </is>
      </c>
      <c r="O235" s="204" t="n">
        <v>0.003425925925925926</v>
      </c>
    </row>
    <row r="236" hidden="1" outlineLevel="1" s="129">
      <c r="B236" s="206" t="n"/>
      <c r="C236" s="203" t="inlineStr">
        <is>
          <t>Tellabs</t>
        </is>
      </c>
      <c r="D236" s="203" t="inlineStr">
        <is>
          <t>ACCESSMAX</t>
        </is>
      </c>
      <c r="E236" s="203" t="n">
        <v>7</v>
      </c>
      <c r="F236" s="203" t="n">
        <v>5</v>
      </c>
      <c r="G236" s="203" t="inlineStr">
        <is>
          <t>71%</t>
        </is>
      </c>
      <c r="H236" s="203" t="inlineStr">
        <is>
          <t>100%</t>
        </is>
      </c>
      <c r="I236" s="203" t="n">
        <v>1</v>
      </c>
      <c r="J236" s="203" t="inlineStr">
        <is>
          <t>14%</t>
        </is>
      </c>
      <c r="K236" s="203" t="n">
        <v>1</v>
      </c>
      <c r="L236" s="203" t="inlineStr">
        <is>
          <t>14%</t>
        </is>
      </c>
      <c r="M236" s="203" t="n">
        <v>0</v>
      </c>
      <c r="N236" s="203" t="inlineStr">
        <is>
          <t>0%</t>
        </is>
      </c>
      <c r="O236" s="204" t="n">
        <v>0.006030092592592593</v>
      </c>
    </row>
    <row r="237">
      <c r="B237" s="119" t="inlineStr">
        <is>
          <t>MAR/24</t>
        </is>
      </c>
      <c r="C237" s="176" t="inlineStr">
        <is>
          <t>Total</t>
        </is>
      </c>
      <c r="D237" s="172" t="n"/>
      <c r="E237" s="137">
        <f>SUM(E228:E236)</f>
        <v/>
      </c>
      <c r="F237" s="123">
        <f>SUM(F228:F236)</f>
        <v/>
      </c>
      <c r="G237" s="124">
        <f>F237/E237</f>
        <v/>
      </c>
      <c r="H237" s="124">
        <f>F237/(E237-I237-K237)</f>
        <v/>
      </c>
      <c r="I237" s="125">
        <f>SUM(I228:I236)</f>
        <v/>
      </c>
      <c r="J237" s="126">
        <f>I237/E237</f>
        <v/>
      </c>
      <c r="K237" s="121">
        <f>SUM(K228:K236)</f>
        <v/>
      </c>
      <c r="L237" s="122">
        <f>K237/E237</f>
        <v/>
      </c>
      <c r="M237" s="121">
        <f>SUM(M228:M236)</f>
        <v/>
      </c>
      <c r="N237" s="122">
        <f>M237/E237</f>
        <v/>
      </c>
      <c r="O237" s="155">
        <f>AVERAGE(O228:O236)</f>
        <v/>
      </c>
    </row>
    <row r="238" hidden="1" outlineLevel="1" s="129">
      <c r="B238" s="203" t="inlineStr">
        <is>
          <t>MAR/25</t>
        </is>
      </c>
      <c r="C238" s="203" t="inlineStr">
        <is>
          <t>Adtran</t>
        </is>
      </c>
      <c r="D238" s="203" t="inlineStr">
        <is>
          <t>TA1148A</t>
        </is>
      </c>
      <c r="E238" s="203" t="n">
        <v>1</v>
      </c>
      <c r="F238" s="203" t="n">
        <v>0</v>
      </c>
      <c r="G238" s="203" t="inlineStr">
        <is>
          <t>0%</t>
        </is>
      </c>
      <c r="H238" s="203" t="inlineStr">
        <is>
          <t>0%</t>
        </is>
      </c>
      <c r="I238" s="203" t="n">
        <v>1</v>
      </c>
      <c r="J238" s="203" t="inlineStr">
        <is>
          <t>100%</t>
        </is>
      </c>
      <c r="K238" s="203" t="n">
        <v>0</v>
      </c>
      <c r="L238" s="203" t="inlineStr">
        <is>
          <t>0%</t>
        </is>
      </c>
      <c r="M238" s="203" t="n">
        <v>0</v>
      </c>
      <c r="N238" s="203" t="inlineStr">
        <is>
          <t>0%</t>
        </is>
      </c>
      <c r="O238" s="204" t="n">
        <v>0.003877314814814815</v>
      </c>
    </row>
    <row r="239" hidden="1" outlineLevel="1" s="129">
      <c r="B239" s="205" t="n"/>
      <c r="C239" s="203" t="inlineStr">
        <is>
          <t>Adtran</t>
        </is>
      </c>
      <c r="D239" s="203" t="inlineStr">
        <is>
          <t>TA1148VX</t>
        </is>
      </c>
      <c r="E239" s="203" t="n">
        <v>1</v>
      </c>
      <c r="F239" s="203" t="n">
        <v>0</v>
      </c>
      <c r="G239" s="203" t="inlineStr">
        <is>
          <t>0%</t>
        </is>
      </c>
      <c r="H239" s="203" t="inlineStr">
        <is>
          <t>0%</t>
        </is>
      </c>
      <c r="I239" s="203" t="n">
        <v>0</v>
      </c>
      <c r="J239" s="203" t="inlineStr">
        <is>
          <t>0%</t>
        </is>
      </c>
      <c r="K239" s="203" t="n">
        <v>1</v>
      </c>
      <c r="L239" s="203" t="inlineStr">
        <is>
          <t>100%</t>
        </is>
      </c>
      <c r="M239" s="203" t="n">
        <v>0</v>
      </c>
      <c r="N239" s="203" t="inlineStr">
        <is>
          <t>0%</t>
        </is>
      </c>
      <c r="O239" s="204" t="n">
        <v>0.003113425925925926</v>
      </c>
    </row>
    <row r="240" hidden="1" outlineLevel="1" s="129">
      <c r="B240" s="205" t="n"/>
      <c r="C240" s="203" t="inlineStr">
        <is>
          <t>Adtran</t>
        </is>
      </c>
      <c r="D240" s="203" t="inlineStr">
        <is>
          <t>TA3000</t>
        </is>
      </c>
      <c r="E240" s="203" t="n">
        <v>3</v>
      </c>
      <c r="F240" s="203" t="n">
        <v>1</v>
      </c>
      <c r="G240" s="203" t="inlineStr">
        <is>
          <t>33%</t>
        </is>
      </c>
      <c r="H240" s="203" t="inlineStr">
        <is>
          <t>100%</t>
        </is>
      </c>
      <c r="I240" s="203" t="n">
        <v>0</v>
      </c>
      <c r="J240" s="203" t="inlineStr">
        <is>
          <t>0%</t>
        </is>
      </c>
      <c r="K240" s="203" t="n">
        <v>2</v>
      </c>
      <c r="L240" s="203" t="inlineStr">
        <is>
          <t>67%</t>
        </is>
      </c>
      <c r="M240" s="203" t="n">
        <v>0</v>
      </c>
      <c r="N240" s="203" t="inlineStr">
        <is>
          <t>0%</t>
        </is>
      </c>
      <c r="O240" s="204" t="n">
        <v>0.00375</v>
      </c>
    </row>
    <row r="241" hidden="1" outlineLevel="1" s="129">
      <c r="B241" s="205" t="n"/>
      <c r="C241" s="203" t="inlineStr">
        <is>
          <t>Adtran</t>
        </is>
      </c>
      <c r="D241" s="203" t="inlineStr">
        <is>
          <t>TA5000</t>
        </is>
      </c>
      <c r="E241" s="203" t="n">
        <v>6</v>
      </c>
      <c r="F241" s="203" t="n">
        <v>0</v>
      </c>
      <c r="G241" s="203" t="inlineStr">
        <is>
          <t>0%</t>
        </is>
      </c>
      <c r="H241" s="203" t="inlineStr">
        <is>
          <t>0%</t>
        </is>
      </c>
      <c r="I241" s="203" t="n">
        <v>4</v>
      </c>
      <c r="J241" s="203" t="inlineStr">
        <is>
          <t>67%</t>
        </is>
      </c>
      <c r="K241" s="203" t="n">
        <v>2</v>
      </c>
      <c r="L241" s="203" t="inlineStr">
        <is>
          <t>33%</t>
        </is>
      </c>
      <c r="M241" s="203" t="n">
        <v>0</v>
      </c>
      <c r="N241" s="203" t="inlineStr">
        <is>
          <t>0%</t>
        </is>
      </c>
      <c r="O241" s="204" t="n">
        <v>0.002824074074074074</v>
      </c>
    </row>
    <row r="242" hidden="1" outlineLevel="1" s="129">
      <c r="B242" s="205" t="n"/>
      <c r="C242" s="203" t="inlineStr">
        <is>
          <t>Calix</t>
        </is>
      </c>
      <c r="D242" s="203" t="inlineStr">
        <is>
          <t>C7</t>
        </is>
      </c>
      <c r="E242" s="203" t="n">
        <v>10</v>
      </c>
      <c r="F242" s="203" t="n">
        <v>1</v>
      </c>
      <c r="G242" s="203" t="inlineStr">
        <is>
          <t>10%</t>
        </is>
      </c>
      <c r="H242" s="203" t="inlineStr">
        <is>
          <t>100%</t>
        </is>
      </c>
      <c r="I242" s="203" t="n">
        <v>3</v>
      </c>
      <c r="J242" s="203" t="inlineStr">
        <is>
          <t>30%</t>
        </is>
      </c>
      <c r="K242" s="203" t="n">
        <v>6</v>
      </c>
      <c r="L242" s="203" t="inlineStr">
        <is>
          <t>60%</t>
        </is>
      </c>
      <c r="M242" s="203" t="n">
        <v>0</v>
      </c>
      <c r="N242" s="203" t="inlineStr">
        <is>
          <t>0%</t>
        </is>
      </c>
      <c r="O242" s="204" t="n">
        <v>0.002106481481481481</v>
      </c>
    </row>
    <row r="243" hidden="1" outlineLevel="1" s="129">
      <c r="B243" s="205" t="n"/>
      <c r="C243" s="203" t="inlineStr">
        <is>
          <t>Calix</t>
        </is>
      </c>
      <c r="D243" s="203" t="inlineStr">
        <is>
          <t>E7-2</t>
        </is>
      </c>
      <c r="E243" s="203" t="n">
        <v>8</v>
      </c>
      <c r="F243" s="203" t="n">
        <v>2</v>
      </c>
      <c r="G243" s="203" t="inlineStr">
        <is>
          <t>25%</t>
        </is>
      </c>
      <c r="H243" s="203" t="inlineStr">
        <is>
          <t>100%</t>
        </is>
      </c>
      <c r="I243" s="203" t="n">
        <v>5</v>
      </c>
      <c r="J243" s="203" t="inlineStr">
        <is>
          <t>63%</t>
        </is>
      </c>
      <c r="K243" s="203" t="n">
        <v>1</v>
      </c>
      <c r="L243" s="203" t="inlineStr">
        <is>
          <t>13%</t>
        </is>
      </c>
      <c r="M243" s="203" t="n">
        <v>0</v>
      </c>
      <c r="N243" s="203" t="inlineStr">
        <is>
          <t>0%</t>
        </is>
      </c>
      <c r="O243" s="204" t="n">
        <v>0.003599537037037037</v>
      </c>
    </row>
    <row r="244" hidden="1" outlineLevel="1" s="129">
      <c r="B244" s="206" t="n"/>
      <c r="C244" s="203" t="inlineStr">
        <is>
          <t>Tellabs</t>
        </is>
      </c>
      <c r="D244" s="203" t="inlineStr">
        <is>
          <t>ACCESSMAX</t>
        </is>
      </c>
      <c r="E244" s="203" t="n">
        <v>2</v>
      </c>
      <c r="F244" s="203" t="n">
        <v>0</v>
      </c>
      <c r="G244" s="203" t="inlineStr">
        <is>
          <t>0%</t>
        </is>
      </c>
      <c r="H244" s="203" t="inlineStr">
        <is>
          <t>0%</t>
        </is>
      </c>
      <c r="I244" s="203" t="n">
        <v>1</v>
      </c>
      <c r="J244" s="203" t="inlineStr">
        <is>
          <t>50%</t>
        </is>
      </c>
      <c r="K244" s="203" t="n">
        <v>1</v>
      </c>
      <c r="L244" s="203" t="inlineStr">
        <is>
          <t>50%</t>
        </is>
      </c>
      <c r="M244" s="203" t="n">
        <v>0</v>
      </c>
      <c r="N244" s="203" t="inlineStr">
        <is>
          <t>0%</t>
        </is>
      </c>
      <c r="O244" s="204" t="n">
        <v>0.005277777777777778</v>
      </c>
    </row>
    <row r="245">
      <c r="B245" s="119" t="inlineStr">
        <is>
          <t>MAR/25</t>
        </is>
      </c>
      <c r="C245" s="176" t="inlineStr">
        <is>
          <t>Total</t>
        </is>
      </c>
      <c r="D245" s="172" t="n"/>
      <c r="E245" s="137">
        <f>SUM(E238:E244)</f>
        <v/>
      </c>
      <c r="F245" s="123">
        <f>SUM(F238:F244)</f>
        <v/>
      </c>
      <c r="G245" s="124">
        <f>F245/E245</f>
        <v/>
      </c>
      <c r="H245" s="124">
        <f>F245/(E245-I245-K245)</f>
        <v/>
      </c>
      <c r="I245" s="125">
        <f>SUM(I238:I244)</f>
        <v/>
      </c>
      <c r="J245" s="126">
        <f>I245/E245</f>
        <v/>
      </c>
      <c r="K245" s="121">
        <f>SUM(K238:K244)</f>
        <v/>
      </c>
      <c r="L245" s="122">
        <f>K245/E245</f>
        <v/>
      </c>
      <c r="M245" s="121">
        <f>SUM(M238:M244)</f>
        <v/>
      </c>
      <c r="N245" s="122">
        <f>M245/E245</f>
        <v/>
      </c>
      <c r="O245" s="155">
        <f>AVERAGE(O238:O244)</f>
        <v/>
      </c>
    </row>
    <row r="246" hidden="1" outlineLevel="1" s="129">
      <c r="B246" s="203" t="inlineStr">
        <is>
          <t>MAR/26</t>
        </is>
      </c>
      <c r="C246" s="203" t="inlineStr">
        <is>
          <t>Adtran</t>
        </is>
      </c>
      <c r="D246" s="203" t="inlineStr">
        <is>
          <t>TA1148VX</t>
        </is>
      </c>
      <c r="E246" s="203" t="n">
        <v>1</v>
      </c>
      <c r="F246" s="203" t="n">
        <v>0</v>
      </c>
      <c r="G246" s="203" t="inlineStr">
        <is>
          <t>0%</t>
        </is>
      </c>
      <c r="H246" s="203" t="inlineStr">
        <is>
          <t>0%</t>
        </is>
      </c>
      <c r="I246" s="203" t="n">
        <v>0</v>
      </c>
      <c r="J246" s="203" t="inlineStr">
        <is>
          <t>0%</t>
        </is>
      </c>
      <c r="K246" s="203" t="n">
        <v>1</v>
      </c>
      <c r="L246" s="203" t="inlineStr">
        <is>
          <t>100%</t>
        </is>
      </c>
      <c r="M246" s="203" t="n">
        <v>0</v>
      </c>
      <c r="N246" s="203" t="inlineStr">
        <is>
          <t>0%</t>
        </is>
      </c>
      <c r="O246" s="204" t="n">
        <v>0.003310185185185185</v>
      </c>
    </row>
    <row r="247" hidden="1" outlineLevel="1" s="129">
      <c r="B247" s="205" t="n"/>
      <c r="C247" s="203" t="inlineStr">
        <is>
          <t>Adtran</t>
        </is>
      </c>
      <c r="D247" s="203" t="inlineStr">
        <is>
          <t>TA3000</t>
        </is>
      </c>
      <c r="E247" s="203" t="n">
        <v>2</v>
      </c>
      <c r="F247" s="203" t="n">
        <v>0</v>
      </c>
      <c r="G247" s="203" t="inlineStr">
        <is>
          <t>0%</t>
        </is>
      </c>
      <c r="H247" s="203" t="inlineStr">
        <is>
          <t>0%</t>
        </is>
      </c>
      <c r="I247" s="203" t="n">
        <v>0</v>
      </c>
      <c r="J247" s="203" t="inlineStr">
        <is>
          <t>0%</t>
        </is>
      </c>
      <c r="K247" s="203" t="n">
        <v>2</v>
      </c>
      <c r="L247" s="203" t="inlineStr">
        <is>
          <t>100%</t>
        </is>
      </c>
      <c r="M247" s="203" t="n">
        <v>0</v>
      </c>
      <c r="N247" s="203" t="inlineStr">
        <is>
          <t>0%</t>
        </is>
      </c>
      <c r="O247" s="204" t="n">
        <v>0.003831018518518518</v>
      </c>
    </row>
    <row r="248" hidden="1" outlineLevel="1" s="129">
      <c r="B248" s="205" t="n"/>
      <c r="C248" s="203" t="inlineStr">
        <is>
          <t>Adtran</t>
        </is>
      </c>
      <c r="D248" s="203" t="inlineStr">
        <is>
          <t>TA5000</t>
        </is>
      </c>
      <c r="E248" s="203" t="n">
        <v>5</v>
      </c>
      <c r="F248" s="203" t="n">
        <v>0</v>
      </c>
      <c r="G248" s="203" t="inlineStr">
        <is>
          <t>0%</t>
        </is>
      </c>
      <c r="H248" s="203" t="inlineStr">
        <is>
          <t>0%</t>
        </is>
      </c>
      <c r="I248" s="203" t="n">
        <v>3</v>
      </c>
      <c r="J248" s="203" t="inlineStr">
        <is>
          <t>60%</t>
        </is>
      </c>
      <c r="K248" s="203" t="n">
        <v>2</v>
      </c>
      <c r="L248" s="203" t="inlineStr">
        <is>
          <t>40%</t>
        </is>
      </c>
      <c r="M248" s="203" t="n">
        <v>0</v>
      </c>
      <c r="N248" s="203" t="inlineStr">
        <is>
          <t>0%</t>
        </is>
      </c>
      <c r="O248" s="204" t="n">
        <v>0.002581018518518519</v>
      </c>
    </row>
    <row r="249" hidden="1" outlineLevel="1" s="129">
      <c r="B249" s="205" t="n"/>
      <c r="C249" s="203" t="inlineStr">
        <is>
          <t>Calix</t>
        </is>
      </c>
      <c r="D249" s="203" t="inlineStr">
        <is>
          <t>C7</t>
        </is>
      </c>
      <c r="E249" s="203" t="n">
        <v>8</v>
      </c>
      <c r="F249" s="203" t="n">
        <v>0</v>
      </c>
      <c r="G249" s="203" t="inlineStr">
        <is>
          <t>0%</t>
        </is>
      </c>
      <c r="H249" s="203" t="inlineStr">
        <is>
          <t>0%</t>
        </is>
      </c>
      <c r="I249" s="203" t="n">
        <v>3</v>
      </c>
      <c r="J249" s="203" t="inlineStr">
        <is>
          <t>38%</t>
        </is>
      </c>
      <c r="K249" s="203" t="n">
        <v>5</v>
      </c>
      <c r="L249" s="203" t="inlineStr">
        <is>
          <t>63%</t>
        </is>
      </c>
      <c r="M249" s="203" t="n">
        <v>0</v>
      </c>
      <c r="N249" s="203" t="inlineStr">
        <is>
          <t>0%</t>
        </is>
      </c>
      <c r="O249" s="204" t="n">
        <v>0.002071759259259259</v>
      </c>
    </row>
    <row r="250" hidden="1" outlineLevel="1" s="129">
      <c r="B250" s="206" t="n"/>
      <c r="C250" s="203" t="inlineStr">
        <is>
          <t>Calix</t>
        </is>
      </c>
      <c r="D250" s="203" t="inlineStr">
        <is>
          <t>E7-2</t>
        </is>
      </c>
      <c r="E250" s="203" t="n">
        <v>4</v>
      </c>
      <c r="F250" s="203" t="n">
        <v>0</v>
      </c>
      <c r="G250" s="203" t="inlineStr">
        <is>
          <t>0%</t>
        </is>
      </c>
      <c r="H250" s="203" t="inlineStr">
        <is>
          <t>0%</t>
        </is>
      </c>
      <c r="I250" s="203" t="n">
        <v>3</v>
      </c>
      <c r="J250" s="203" t="inlineStr">
        <is>
          <t>75%</t>
        </is>
      </c>
      <c r="K250" s="203" t="n">
        <v>1</v>
      </c>
      <c r="L250" s="203" t="inlineStr">
        <is>
          <t>25%</t>
        </is>
      </c>
      <c r="M250" s="203" t="n">
        <v>0</v>
      </c>
      <c r="N250" s="203" t="inlineStr">
        <is>
          <t>0%</t>
        </is>
      </c>
      <c r="O250" s="204" t="n">
        <v>0.003634259259259259</v>
      </c>
    </row>
    <row r="251">
      <c r="B251" s="119" t="inlineStr">
        <is>
          <t>MAR/26</t>
        </is>
      </c>
      <c r="C251" s="176" t="inlineStr">
        <is>
          <t>Total</t>
        </is>
      </c>
      <c r="D251" s="172" t="n"/>
      <c r="E251" s="137">
        <f>SUM(E246:E250)</f>
        <v/>
      </c>
      <c r="F251" s="123">
        <f>SUM(F246:F250)</f>
        <v/>
      </c>
      <c r="G251" s="124">
        <f>F251/E251</f>
        <v/>
      </c>
      <c r="H251" s="124">
        <f>F251/(E251-I251-K251)</f>
        <v/>
      </c>
      <c r="I251" s="125">
        <f>SUM(I246:I250)</f>
        <v/>
      </c>
      <c r="J251" s="126">
        <f>I251/E251</f>
        <v/>
      </c>
      <c r="K251" s="121">
        <f>SUM(K246:K250)</f>
        <v/>
      </c>
      <c r="L251" s="122">
        <f>K251/E251</f>
        <v/>
      </c>
      <c r="M251" s="121">
        <f>SUM(M246:M250)</f>
        <v/>
      </c>
      <c r="N251" s="122">
        <f>M251/E251</f>
        <v/>
      </c>
      <c r="O251" s="155">
        <f>AVERAGE(O246:O250)</f>
        <v/>
      </c>
    </row>
    <row r="252" hidden="1" outlineLevel="1" s="129">
      <c r="B252" s="203" t="inlineStr">
        <is>
          <t>MAR/27</t>
        </is>
      </c>
      <c r="C252" s="203" t="inlineStr">
        <is>
          <t>Adtran</t>
        </is>
      </c>
      <c r="D252" s="203" t="inlineStr">
        <is>
          <t>TA1148A</t>
        </is>
      </c>
      <c r="E252" s="203" t="n">
        <v>3</v>
      </c>
      <c r="F252" s="203" t="n">
        <v>1</v>
      </c>
      <c r="G252" s="203" t="inlineStr">
        <is>
          <t>33%</t>
        </is>
      </c>
      <c r="H252" s="203" t="inlineStr">
        <is>
          <t>100%</t>
        </is>
      </c>
      <c r="I252" s="203" t="n">
        <v>2</v>
      </c>
      <c r="J252" s="203" t="inlineStr">
        <is>
          <t>67%</t>
        </is>
      </c>
      <c r="K252" s="203" t="n">
        <v>0</v>
      </c>
      <c r="L252" s="203" t="inlineStr">
        <is>
          <t>0%</t>
        </is>
      </c>
      <c r="M252" s="203" t="n">
        <v>0</v>
      </c>
      <c r="N252" s="203" t="inlineStr">
        <is>
          <t>0%</t>
        </is>
      </c>
      <c r="O252" s="204" t="n">
        <v>0.005810185185185186</v>
      </c>
    </row>
    <row r="253" hidden="1" outlineLevel="1" s="129">
      <c r="B253" s="205" t="n"/>
      <c r="C253" s="203" t="inlineStr">
        <is>
          <t>Adtran</t>
        </is>
      </c>
      <c r="D253" s="203" t="inlineStr">
        <is>
          <t>TA1248A</t>
        </is>
      </c>
      <c r="E253" s="203" t="n">
        <v>2</v>
      </c>
      <c r="F253" s="203" t="n">
        <v>0</v>
      </c>
      <c r="G253" s="203" t="inlineStr">
        <is>
          <t>0%</t>
        </is>
      </c>
      <c r="H253" s="203" t="inlineStr">
        <is>
          <t>0%</t>
        </is>
      </c>
      <c r="I253" s="203" t="n">
        <v>2</v>
      </c>
      <c r="J253" s="203" t="inlineStr">
        <is>
          <t>100%</t>
        </is>
      </c>
      <c r="K253" s="203" t="n">
        <v>0</v>
      </c>
      <c r="L253" s="203" t="inlineStr">
        <is>
          <t>0%</t>
        </is>
      </c>
      <c r="M253" s="203" t="n">
        <v>0</v>
      </c>
      <c r="N253" s="203" t="inlineStr">
        <is>
          <t>0%</t>
        </is>
      </c>
      <c r="O253" s="204" t="n">
        <v>0.003645833333333333</v>
      </c>
    </row>
    <row r="254" hidden="1" outlineLevel="1" s="129">
      <c r="B254" s="205" t="n"/>
      <c r="C254" s="203" t="inlineStr">
        <is>
          <t>Adtran</t>
        </is>
      </c>
      <c r="D254" s="203" t="inlineStr">
        <is>
          <t>TA1248V</t>
        </is>
      </c>
      <c r="E254" s="203" t="n">
        <v>1</v>
      </c>
      <c r="F254" s="203" t="n">
        <v>1</v>
      </c>
      <c r="G254" s="203" t="inlineStr">
        <is>
          <t>100%</t>
        </is>
      </c>
      <c r="H254" s="203" t="inlineStr">
        <is>
          <t>100%</t>
        </is>
      </c>
      <c r="I254" s="203" t="n">
        <v>0</v>
      </c>
      <c r="J254" s="203" t="inlineStr">
        <is>
          <t>0%</t>
        </is>
      </c>
      <c r="K254" s="203" t="n">
        <v>0</v>
      </c>
      <c r="L254" s="203" t="inlineStr">
        <is>
          <t>0%</t>
        </is>
      </c>
      <c r="M254" s="203" t="n">
        <v>0</v>
      </c>
      <c r="N254" s="203" t="inlineStr">
        <is>
          <t>0%</t>
        </is>
      </c>
      <c r="O254" s="204" t="n">
        <v>0.003819444444444444</v>
      </c>
    </row>
    <row r="255" hidden="1" outlineLevel="1" s="129">
      <c r="B255" s="205" t="n"/>
      <c r="C255" s="203" t="inlineStr">
        <is>
          <t>Adtran</t>
        </is>
      </c>
      <c r="D255" s="203" t="inlineStr">
        <is>
          <t>TA3000</t>
        </is>
      </c>
      <c r="E255" s="203" t="n">
        <v>1</v>
      </c>
      <c r="F255" s="203" t="n">
        <v>0</v>
      </c>
      <c r="G255" s="203" t="inlineStr">
        <is>
          <t>0%</t>
        </is>
      </c>
      <c r="H255" s="203" t="inlineStr">
        <is>
          <t>0%</t>
        </is>
      </c>
      <c r="I255" s="203" t="n">
        <v>0</v>
      </c>
      <c r="J255" s="203" t="inlineStr">
        <is>
          <t>0%</t>
        </is>
      </c>
      <c r="K255" s="203" t="n">
        <v>1</v>
      </c>
      <c r="L255" s="203" t="inlineStr">
        <is>
          <t>100%</t>
        </is>
      </c>
      <c r="M255" s="203" t="n">
        <v>0</v>
      </c>
      <c r="N255" s="203" t="inlineStr">
        <is>
          <t>0%</t>
        </is>
      </c>
      <c r="O255" s="204" t="n">
        <v>0.003969907407407407</v>
      </c>
    </row>
    <row r="256" hidden="1" outlineLevel="1" s="129">
      <c r="B256" s="205" t="n"/>
      <c r="C256" s="203" t="inlineStr">
        <is>
          <t>Adtran</t>
        </is>
      </c>
      <c r="D256" s="203" t="inlineStr">
        <is>
          <t>TA5000</t>
        </is>
      </c>
      <c r="E256" s="203" t="n">
        <v>4</v>
      </c>
      <c r="F256" s="203" t="n">
        <v>2</v>
      </c>
      <c r="G256" s="203" t="inlineStr">
        <is>
          <t>50%</t>
        </is>
      </c>
      <c r="H256" s="203" t="inlineStr">
        <is>
          <t>100%</t>
        </is>
      </c>
      <c r="I256" s="203" t="n">
        <v>2</v>
      </c>
      <c r="J256" s="203" t="inlineStr">
        <is>
          <t>50%</t>
        </is>
      </c>
      <c r="K256" s="203" t="n">
        <v>0</v>
      </c>
      <c r="L256" s="203" t="inlineStr">
        <is>
          <t>0%</t>
        </is>
      </c>
      <c r="M256" s="203" t="n">
        <v>0</v>
      </c>
      <c r="N256" s="203" t="inlineStr">
        <is>
          <t>0%</t>
        </is>
      </c>
      <c r="O256" s="204" t="n">
        <v>0.003599537037037037</v>
      </c>
    </row>
    <row r="257" hidden="1" outlineLevel="1" s="129">
      <c r="B257" s="205" t="n"/>
      <c r="C257" s="203" t="inlineStr">
        <is>
          <t>Adtran</t>
        </is>
      </c>
      <c r="D257" s="203" t="inlineStr">
        <is>
          <t>TA5004</t>
        </is>
      </c>
      <c r="E257" s="203" t="n">
        <v>1</v>
      </c>
      <c r="F257" s="203" t="n">
        <v>1</v>
      </c>
      <c r="G257" s="203" t="inlineStr">
        <is>
          <t>100%</t>
        </is>
      </c>
      <c r="H257" s="203" t="inlineStr">
        <is>
          <t>100%</t>
        </is>
      </c>
      <c r="I257" s="203" t="n">
        <v>0</v>
      </c>
      <c r="J257" s="203" t="inlineStr">
        <is>
          <t>0%</t>
        </is>
      </c>
      <c r="K257" s="203" t="n">
        <v>0</v>
      </c>
      <c r="L257" s="203" t="inlineStr">
        <is>
          <t>0%</t>
        </is>
      </c>
      <c r="M257" s="203" t="n">
        <v>0</v>
      </c>
      <c r="N257" s="203" t="inlineStr">
        <is>
          <t>0%</t>
        </is>
      </c>
      <c r="O257" s="204" t="n">
        <v>0.003969907407407407</v>
      </c>
    </row>
    <row r="258" hidden="1" outlineLevel="1" s="129">
      <c r="B258" s="205" t="n"/>
      <c r="C258" s="203" t="inlineStr">
        <is>
          <t>Calix</t>
        </is>
      </c>
      <c r="D258" s="203" t="inlineStr">
        <is>
          <t>C7</t>
        </is>
      </c>
      <c r="E258" s="203" t="n">
        <v>17</v>
      </c>
      <c r="F258" s="203" t="n">
        <v>7</v>
      </c>
      <c r="G258" s="203" t="inlineStr">
        <is>
          <t>41%</t>
        </is>
      </c>
      <c r="H258" s="203" t="inlineStr">
        <is>
          <t>100%</t>
        </is>
      </c>
      <c r="I258" s="203" t="n">
        <v>3</v>
      </c>
      <c r="J258" s="203" t="inlineStr">
        <is>
          <t>18%</t>
        </is>
      </c>
      <c r="K258" s="203" t="n">
        <v>7</v>
      </c>
      <c r="L258" s="203" t="inlineStr">
        <is>
          <t>41%</t>
        </is>
      </c>
      <c r="M258" s="203" t="n">
        <v>0</v>
      </c>
      <c r="N258" s="203" t="inlineStr">
        <is>
          <t>0%</t>
        </is>
      </c>
      <c r="O258" s="204" t="n">
        <v>0.003564814814814815</v>
      </c>
    </row>
    <row r="259" hidden="1" outlineLevel="1" s="129">
      <c r="B259" s="205" t="n"/>
      <c r="C259" s="203" t="inlineStr">
        <is>
          <t>Calix</t>
        </is>
      </c>
      <c r="D259" s="203" t="inlineStr">
        <is>
          <t>E3-48</t>
        </is>
      </c>
      <c r="E259" s="203" t="n">
        <v>2</v>
      </c>
      <c r="F259" s="203" t="n">
        <v>2</v>
      </c>
      <c r="G259" s="203" t="inlineStr">
        <is>
          <t>100%</t>
        </is>
      </c>
      <c r="H259" s="203" t="inlineStr">
        <is>
          <t>100%</t>
        </is>
      </c>
      <c r="I259" s="203" t="n">
        <v>0</v>
      </c>
      <c r="J259" s="203" t="inlineStr">
        <is>
          <t>0%</t>
        </is>
      </c>
      <c r="K259" s="203" t="n">
        <v>0</v>
      </c>
      <c r="L259" s="203" t="inlineStr">
        <is>
          <t>0%</t>
        </is>
      </c>
      <c r="M259" s="203" t="n">
        <v>0</v>
      </c>
      <c r="N259" s="203" t="inlineStr">
        <is>
          <t>0%</t>
        </is>
      </c>
      <c r="O259" s="204" t="n">
        <v>0.003645833333333333</v>
      </c>
    </row>
    <row r="260" hidden="1" outlineLevel="1" s="129">
      <c r="B260" s="205" t="n"/>
      <c r="C260" s="203" t="inlineStr">
        <is>
          <t>Calix</t>
        </is>
      </c>
      <c r="D260" s="203" t="inlineStr">
        <is>
          <t>E3-48C</t>
        </is>
      </c>
      <c r="E260" s="203" t="n">
        <v>2</v>
      </c>
      <c r="F260" s="203" t="n">
        <v>0</v>
      </c>
      <c r="G260" s="203" t="inlineStr">
        <is>
          <t>0%</t>
        </is>
      </c>
      <c r="H260" s="203" t="inlineStr">
        <is>
          <t>0%</t>
        </is>
      </c>
      <c r="I260" s="203" t="n">
        <v>2</v>
      </c>
      <c r="J260" s="203" t="inlineStr">
        <is>
          <t>100%</t>
        </is>
      </c>
      <c r="K260" s="203" t="n">
        <v>0</v>
      </c>
      <c r="L260" s="203" t="inlineStr">
        <is>
          <t>0%</t>
        </is>
      </c>
      <c r="M260" s="203" t="n">
        <v>0</v>
      </c>
      <c r="N260" s="203" t="inlineStr">
        <is>
          <t>0%</t>
        </is>
      </c>
      <c r="O260" s="204" t="n">
        <v>0.003599537037037037</v>
      </c>
    </row>
    <row r="261" hidden="1" outlineLevel="1" s="129">
      <c r="B261" s="205" t="n"/>
      <c r="C261" s="203" t="inlineStr">
        <is>
          <t>Calix</t>
        </is>
      </c>
      <c r="D261" s="203" t="inlineStr">
        <is>
          <t>E7-2</t>
        </is>
      </c>
      <c r="E261" s="203" t="n">
        <v>7</v>
      </c>
      <c r="F261" s="203" t="n">
        <v>3</v>
      </c>
      <c r="G261" s="203" t="inlineStr">
        <is>
          <t>43%</t>
        </is>
      </c>
      <c r="H261" s="203" t="inlineStr">
        <is>
          <t>100%</t>
        </is>
      </c>
      <c r="I261" s="203" t="n">
        <v>3</v>
      </c>
      <c r="J261" s="203" t="inlineStr">
        <is>
          <t>43%</t>
        </is>
      </c>
      <c r="K261" s="203" t="n">
        <v>1</v>
      </c>
      <c r="L261" s="203" t="inlineStr">
        <is>
          <t>14%</t>
        </is>
      </c>
      <c r="M261" s="203" t="n">
        <v>0</v>
      </c>
      <c r="N261" s="203" t="inlineStr">
        <is>
          <t>0%</t>
        </is>
      </c>
      <c r="O261" s="204" t="n">
        <v>0.003715277777777778</v>
      </c>
    </row>
    <row r="262" hidden="1" outlineLevel="1" s="129">
      <c r="B262" s="206" t="n"/>
      <c r="C262" s="203" t="inlineStr">
        <is>
          <t>Tellabs</t>
        </is>
      </c>
      <c r="D262" s="203" t="inlineStr">
        <is>
          <t>ACCESSMAX</t>
        </is>
      </c>
      <c r="E262" s="203" t="n">
        <v>4</v>
      </c>
      <c r="F262" s="203" t="n">
        <v>2</v>
      </c>
      <c r="G262" s="203" t="inlineStr">
        <is>
          <t>50%</t>
        </is>
      </c>
      <c r="H262" s="203" t="inlineStr">
        <is>
          <t>100%</t>
        </is>
      </c>
      <c r="I262" s="203" t="n">
        <v>1</v>
      </c>
      <c r="J262" s="203" t="inlineStr">
        <is>
          <t>25%</t>
        </is>
      </c>
      <c r="K262" s="203" t="n">
        <v>1</v>
      </c>
      <c r="L262" s="203" t="inlineStr">
        <is>
          <t>25%</t>
        </is>
      </c>
      <c r="M262" s="203" t="n">
        <v>0</v>
      </c>
      <c r="N262" s="203" t="inlineStr">
        <is>
          <t>0%</t>
        </is>
      </c>
      <c r="O262" s="204" t="n">
        <v>0.004178240740740741</v>
      </c>
    </row>
    <row r="263">
      <c r="B263" s="119" t="inlineStr">
        <is>
          <t>MAR/27</t>
        </is>
      </c>
      <c r="C263" s="176" t="inlineStr">
        <is>
          <t>Total</t>
        </is>
      </c>
      <c r="D263" s="172" t="n"/>
      <c r="E263" s="137">
        <f>SUM(E252:E262)</f>
        <v/>
      </c>
      <c r="F263" s="123">
        <f>SUM(F252:F262)</f>
        <v/>
      </c>
      <c r="G263" s="124">
        <f>F263/E263</f>
        <v/>
      </c>
      <c r="H263" s="124">
        <f>F263/(E263-I263-K263)</f>
        <v/>
      </c>
      <c r="I263" s="125">
        <f>SUM(I252:I262)</f>
        <v/>
      </c>
      <c r="J263" s="126">
        <f>I263/E263</f>
        <v/>
      </c>
      <c r="K263" s="121">
        <f>SUM(K252:K262)</f>
        <v/>
      </c>
      <c r="L263" s="122">
        <f>K263/E263</f>
        <v/>
      </c>
      <c r="M263" s="121">
        <f>SUM(M252:M262)</f>
        <v/>
      </c>
      <c r="N263" s="122">
        <f>M263/E263</f>
        <v/>
      </c>
      <c r="O263" s="155">
        <f>AVERAGE(O252:O262)</f>
        <v/>
      </c>
    </row>
    <row r="264" hidden="1" outlineLevel="1" s="129">
      <c r="B264" s="203" t="inlineStr">
        <is>
          <t>MAR/28</t>
        </is>
      </c>
      <c r="C264" s="203" t="inlineStr">
        <is>
          <t>Adtran</t>
        </is>
      </c>
      <c r="D264" s="203" t="inlineStr">
        <is>
          <t>TA1148A</t>
        </is>
      </c>
      <c r="E264" s="203" t="n">
        <v>4</v>
      </c>
      <c r="F264" s="203" t="n">
        <v>2</v>
      </c>
      <c r="G264" s="203" t="inlineStr">
        <is>
          <t>50%</t>
        </is>
      </c>
      <c r="H264" s="203" t="inlineStr">
        <is>
          <t>100%</t>
        </is>
      </c>
      <c r="I264" s="203" t="n">
        <v>2</v>
      </c>
      <c r="J264" s="203" t="inlineStr">
        <is>
          <t>50%</t>
        </is>
      </c>
      <c r="K264" s="203" t="n">
        <v>0</v>
      </c>
      <c r="L264" s="203" t="inlineStr">
        <is>
          <t>0%</t>
        </is>
      </c>
      <c r="M264" s="203" t="n">
        <v>0</v>
      </c>
      <c r="N264" s="203" t="inlineStr">
        <is>
          <t>0%</t>
        </is>
      </c>
      <c r="O264" s="204" t="n">
        <v>0.01005787037037037</v>
      </c>
    </row>
    <row r="265" hidden="1" outlineLevel="1" s="129">
      <c r="B265" s="205" t="n"/>
      <c r="C265" s="203" t="inlineStr">
        <is>
          <t>Adtran</t>
        </is>
      </c>
      <c r="D265" s="203" t="inlineStr">
        <is>
          <t>TA1148VX</t>
        </is>
      </c>
      <c r="E265" s="203" t="n">
        <v>2</v>
      </c>
      <c r="F265" s="203" t="n">
        <v>0</v>
      </c>
      <c r="G265" s="203" t="inlineStr">
        <is>
          <t>0%</t>
        </is>
      </c>
      <c r="H265" s="203" t="inlineStr">
        <is>
          <t>0%</t>
        </is>
      </c>
      <c r="I265" s="203" t="n">
        <v>0</v>
      </c>
      <c r="J265" s="203" t="inlineStr">
        <is>
          <t>0%</t>
        </is>
      </c>
      <c r="K265" s="203" t="n">
        <v>2</v>
      </c>
      <c r="L265" s="203" t="inlineStr">
        <is>
          <t>100%</t>
        </is>
      </c>
      <c r="M265" s="203" t="n">
        <v>0</v>
      </c>
      <c r="N265" s="203" t="inlineStr">
        <is>
          <t>0%</t>
        </is>
      </c>
      <c r="O265" s="204" t="n">
        <v>0.003715277777777778</v>
      </c>
    </row>
    <row r="266" hidden="1" outlineLevel="1" s="129">
      <c r="B266" s="205" t="n"/>
      <c r="C266" s="203" t="inlineStr">
        <is>
          <t>Adtran</t>
        </is>
      </c>
      <c r="D266" s="203" t="inlineStr">
        <is>
          <t>TA3000</t>
        </is>
      </c>
      <c r="E266" s="203" t="n">
        <v>1</v>
      </c>
      <c r="F266" s="203" t="n">
        <v>0</v>
      </c>
      <c r="G266" s="203" t="inlineStr">
        <is>
          <t>0%</t>
        </is>
      </c>
      <c r="H266" s="203" t="inlineStr">
        <is>
          <t>0%</t>
        </is>
      </c>
      <c r="I266" s="203" t="n">
        <v>0</v>
      </c>
      <c r="J266" s="203" t="inlineStr">
        <is>
          <t>0%</t>
        </is>
      </c>
      <c r="K266" s="203" t="n">
        <v>1</v>
      </c>
      <c r="L266" s="203" t="inlineStr">
        <is>
          <t>100%</t>
        </is>
      </c>
      <c r="M266" s="203" t="n">
        <v>0</v>
      </c>
      <c r="N266" s="203" t="inlineStr">
        <is>
          <t>0%</t>
        </is>
      </c>
      <c r="O266" s="204" t="n">
        <v>0.004027777777777778</v>
      </c>
    </row>
    <row r="267" hidden="1" outlineLevel="1" s="129">
      <c r="B267" s="205" t="n"/>
      <c r="C267" s="203" t="inlineStr">
        <is>
          <t>Adtran</t>
        </is>
      </c>
      <c r="D267" s="203" t="inlineStr">
        <is>
          <t>TA5000</t>
        </is>
      </c>
      <c r="E267" s="203" t="n">
        <v>7</v>
      </c>
      <c r="F267" s="203" t="n">
        <v>2</v>
      </c>
      <c r="G267" s="203" t="inlineStr">
        <is>
          <t>29%</t>
        </is>
      </c>
      <c r="H267" s="203" t="inlineStr">
        <is>
          <t>100%</t>
        </is>
      </c>
      <c r="I267" s="203" t="n">
        <v>3</v>
      </c>
      <c r="J267" s="203" t="inlineStr">
        <is>
          <t>43%</t>
        </is>
      </c>
      <c r="K267" s="203" t="n">
        <v>2</v>
      </c>
      <c r="L267" s="203" t="inlineStr">
        <is>
          <t>29%</t>
        </is>
      </c>
      <c r="M267" s="203" t="n">
        <v>0</v>
      </c>
      <c r="N267" s="203" t="inlineStr">
        <is>
          <t>0%</t>
        </is>
      </c>
      <c r="O267" s="204" t="n">
        <v>0.004236111111111112</v>
      </c>
    </row>
    <row r="268" hidden="1" outlineLevel="1" s="129">
      <c r="B268" s="205" t="n"/>
      <c r="C268" s="203" t="inlineStr">
        <is>
          <t>Calix</t>
        </is>
      </c>
      <c r="D268" s="203" t="inlineStr">
        <is>
          <t>C7</t>
        </is>
      </c>
      <c r="E268" s="203" t="n">
        <v>16</v>
      </c>
      <c r="F268" s="203" t="n">
        <v>4</v>
      </c>
      <c r="G268" s="203" t="inlineStr">
        <is>
          <t>25%</t>
        </is>
      </c>
      <c r="H268" s="203" t="inlineStr">
        <is>
          <t>100%</t>
        </is>
      </c>
      <c r="I268" s="203" t="n">
        <v>4</v>
      </c>
      <c r="J268" s="203" t="inlineStr">
        <is>
          <t>25%</t>
        </is>
      </c>
      <c r="K268" s="203" t="n">
        <v>8</v>
      </c>
      <c r="L268" s="203" t="inlineStr">
        <is>
          <t>50%</t>
        </is>
      </c>
      <c r="M268" s="203" t="n">
        <v>0</v>
      </c>
      <c r="N268" s="203" t="inlineStr">
        <is>
          <t>0%</t>
        </is>
      </c>
      <c r="O268" s="204" t="n">
        <v>0.003472222222222222</v>
      </c>
    </row>
    <row r="269" hidden="1" outlineLevel="1" s="129">
      <c r="B269" s="205" t="n"/>
      <c r="C269" s="203" t="inlineStr">
        <is>
          <t>Calix</t>
        </is>
      </c>
      <c r="D269" s="203" t="inlineStr">
        <is>
          <t>E3-48</t>
        </is>
      </c>
      <c r="E269" s="203" t="n">
        <v>2</v>
      </c>
      <c r="F269" s="203" t="n">
        <v>0</v>
      </c>
      <c r="G269" s="203" t="inlineStr">
        <is>
          <t>0%</t>
        </is>
      </c>
      <c r="H269" s="203" t="inlineStr">
        <is>
          <t>0%</t>
        </is>
      </c>
      <c r="I269" s="203" t="n">
        <v>0</v>
      </c>
      <c r="J269" s="203" t="inlineStr">
        <is>
          <t>0%</t>
        </is>
      </c>
      <c r="K269" s="203" t="n">
        <v>2</v>
      </c>
      <c r="L269" s="203" t="inlineStr">
        <is>
          <t>100%</t>
        </is>
      </c>
      <c r="M269" s="203" t="n">
        <v>0</v>
      </c>
      <c r="N269" s="203" t="inlineStr">
        <is>
          <t>0%</t>
        </is>
      </c>
      <c r="O269" s="204" t="n">
        <v>0.002002314814814815</v>
      </c>
    </row>
    <row r="270" hidden="1" outlineLevel="1" s="129">
      <c r="B270" s="205" t="n"/>
      <c r="C270" s="203" t="inlineStr">
        <is>
          <t>Calix</t>
        </is>
      </c>
      <c r="D270" s="203" t="inlineStr">
        <is>
          <t>E3-48C</t>
        </is>
      </c>
      <c r="E270" s="203" t="n">
        <v>1</v>
      </c>
      <c r="F270" s="203" t="n">
        <v>0</v>
      </c>
      <c r="G270" s="203" t="inlineStr">
        <is>
          <t>0%</t>
        </is>
      </c>
      <c r="H270" s="203" t="inlineStr">
        <is>
          <t>0%</t>
        </is>
      </c>
      <c r="I270" s="203" t="n">
        <v>0</v>
      </c>
      <c r="J270" s="203" t="inlineStr">
        <is>
          <t>0%</t>
        </is>
      </c>
      <c r="K270" s="203" t="n">
        <v>1</v>
      </c>
      <c r="L270" s="203" t="inlineStr">
        <is>
          <t>100%</t>
        </is>
      </c>
      <c r="M270" s="203" t="n">
        <v>0</v>
      </c>
      <c r="N270" s="203" t="inlineStr">
        <is>
          <t>0%</t>
        </is>
      </c>
      <c r="O270" s="204" t="n">
        <v>0.003506944444444444</v>
      </c>
    </row>
    <row r="271" hidden="1" outlineLevel="1" s="129">
      <c r="B271" s="205" t="n"/>
      <c r="C271" s="203" t="inlineStr">
        <is>
          <t>Calix</t>
        </is>
      </c>
      <c r="D271" s="203" t="inlineStr">
        <is>
          <t>E7-2</t>
        </is>
      </c>
      <c r="E271" s="203" t="n">
        <v>6</v>
      </c>
      <c r="F271" s="203" t="n">
        <v>4</v>
      </c>
      <c r="G271" s="203" t="inlineStr">
        <is>
          <t>67%</t>
        </is>
      </c>
      <c r="H271" s="203" t="inlineStr">
        <is>
          <t>100%</t>
        </is>
      </c>
      <c r="I271" s="203" t="n">
        <v>1</v>
      </c>
      <c r="J271" s="203" t="inlineStr">
        <is>
          <t>17%</t>
        </is>
      </c>
      <c r="K271" s="203" t="n">
        <v>1</v>
      </c>
      <c r="L271" s="203" t="inlineStr">
        <is>
          <t>17%</t>
        </is>
      </c>
      <c r="M271" s="203" t="n">
        <v>0</v>
      </c>
      <c r="N271" s="203" t="inlineStr">
        <is>
          <t>0%</t>
        </is>
      </c>
      <c r="O271" s="204" t="n">
        <v>0.003819444444444444</v>
      </c>
    </row>
    <row r="272" hidden="1" outlineLevel="1" s="129">
      <c r="B272" s="205" t="n"/>
      <c r="C272" s="203" t="inlineStr">
        <is>
          <t>Calix</t>
        </is>
      </c>
      <c r="D272" s="203" t="inlineStr">
        <is>
          <t>E7-20</t>
        </is>
      </c>
      <c r="E272" s="203" t="n">
        <v>2</v>
      </c>
      <c r="F272" s="203" t="n">
        <v>1</v>
      </c>
      <c r="G272" s="203" t="inlineStr">
        <is>
          <t>50%</t>
        </is>
      </c>
      <c r="H272" s="203" t="inlineStr">
        <is>
          <t>100%</t>
        </is>
      </c>
      <c r="I272" s="203" t="n">
        <v>0</v>
      </c>
      <c r="J272" s="203" t="inlineStr">
        <is>
          <t>0%</t>
        </is>
      </c>
      <c r="K272" s="203" t="n">
        <v>1</v>
      </c>
      <c r="L272" s="203" t="inlineStr">
        <is>
          <t>50%</t>
        </is>
      </c>
      <c r="M272" s="203" t="n">
        <v>0</v>
      </c>
      <c r="N272" s="203" t="inlineStr">
        <is>
          <t>0%</t>
        </is>
      </c>
      <c r="O272" s="204" t="n">
        <v>0.005243055555555555</v>
      </c>
    </row>
    <row r="273" hidden="1" outlineLevel="1" s="129">
      <c r="B273" s="206" t="n"/>
      <c r="C273" s="203" t="inlineStr">
        <is>
          <t>Tellabs</t>
        </is>
      </c>
      <c r="D273" s="203" t="inlineStr">
        <is>
          <t>ACCESSMAX</t>
        </is>
      </c>
      <c r="E273" s="203" t="n">
        <v>5</v>
      </c>
      <c r="F273" s="203" t="n">
        <v>4</v>
      </c>
      <c r="G273" s="203" t="inlineStr">
        <is>
          <t>80%</t>
        </is>
      </c>
      <c r="H273" s="203" t="inlineStr">
        <is>
          <t>100%</t>
        </is>
      </c>
      <c r="I273" s="203" t="n">
        <v>1</v>
      </c>
      <c r="J273" s="203" t="inlineStr">
        <is>
          <t>20%</t>
        </is>
      </c>
      <c r="K273" s="203" t="n">
        <v>0</v>
      </c>
      <c r="L273" s="203" t="inlineStr">
        <is>
          <t>0%</t>
        </is>
      </c>
      <c r="M273" s="203" t="n">
        <v>0</v>
      </c>
      <c r="N273" s="203" t="inlineStr">
        <is>
          <t>0%</t>
        </is>
      </c>
      <c r="O273" s="204" t="n">
        <v>0.005150462962962963</v>
      </c>
    </row>
    <row r="274">
      <c r="B274" s="119" t="inlineStr">
        <is>
          <t>MAR/28</t>
        </is>
      </c>
      <c r="C274" s="176" t="inlineStr">
        <is>
          <t>Total</t>
        </is>
      </c>
      <c r="D274" s="172" t="n"/>
      <c r="E274" s="137">
        <f>SUM(E264:E273)</f>
        <v/>
      </c>
      <c r="F274" s="123">
        <f>SUM(F264:F273)</f>
        <v/>
      </c>
      <c r="G274" s="124">
        <f>IF(ISERROR(F274/E274),0,F274/E274)</f>
        <v/>
      </c>
      <c r="H274" s="124">
        <f>IF(ISERROR(F274/(E274-I274-K274)),0,F274/(E274-I274-K274))</f>
        <v/>
      </c>
      <c r="I274" s="125">
        <f>SUM(I264:I273)</f>
        <v/>
      </c>
      <c r="J274" s="126">
        <f>IF(ISERROR(I274/E274),0,I274/E274)</f>
        <v/>
      </c>
      <c r="K274" s="121">
        <f>SUM(K264:K273)</f>
        <v/>
      </c>
      <c r="L274" s="122">
        <f>IF(ISERROR(K274/E274),0,K274/E274)</f>
        <v/>
      </c>
      <c r="M274" s="121">
        <f>SUM(M264:M273)</f>
        <v/>
      </c>
      <c r="N274" s="122">
        <f>IF(ISERROR(M274/E274),0,M274/E274)</f>
        <v/>
      </c>
      <c r="O274" s="155">
        <f>IF(ISERROR(AVERAGE(O264:O273)),0,AVERAGE(O264:O273))</f>
        <v/>
      </c>
    </row>
    <row r="275" hidden="1" outlineLevel="1" s="129">
      <c r="B275" s="203" t="inlineStr">
        <is>
          <t>MAR/29</t>
        </is>
      </c>
      <c r="C275" s="203" t="inlineStr">
        <is>
          <t>Adtran</t>
        </is>
      </c>
      <c r="D275" s="203" t="inlineStr">
        <is>
          <t>TA1148A</t>
        </is>
      </c>
      <c r="E275" s="203" t="n">
        <v>7</v>
      </c>
      <c r="F275" s="203" t="n">
        <v>3</v>
      </c>
      <c r="G275" s="203" t="inlineStr">
        <is>
          <t>43%</t>
        </is>
      </c>
      <c r="H275" s="203" t="inlineStr">
        <is>
          <t>100%</t>
        </is>
      </c>
      <c r="I275" s="203" t="n">
        <v>3</v>
      </c>
      <c r="J275" s="203" t="inlineStr">
        <is>
          <t>43%</t>
        </is>
      </c>
      <c r="K275" s="203" t="n">
        <v>1</v>
      </c>
      <c r="L275" s="203" t="inlineStr">
        <is>
          <t>14%</t>
        </is>
      </c>
      <c r="M275" s="203" t="n">
        <v>0</v>
      </c>
      <c r="N275" s="203" t="inlineStr">
        <is>
          <t>0%</t>
        </is>
      </c>
      <c r="O275" s="204" t="n">
        <v>0.005451388888888889</v>
      </c>
    </row>
    <row r="276" hidden="1" outlineLevel="1" s="129">
      <c r="B276" s="205" t="n"/>
      <c r="C276" s="203" t="inlineStr">
        <is>
          <t>Adtran</t>
        </is>
      </c>
      <c r="D276" s="203" t="inlineStr">
        <is>
          <t>TA1148VX</t>
        </is>
      </c>
      <c r="E276" s="203" t="n">
        <v>1</v>
      </c>
      <c r="F276" s="203" t="n">
        <v>0</v>
      </c>
      <c r="G276" s="203" t="inlineStr">
        <is>
          <t>0%</t>
        </is>
      </c>
      <c r="H276" s="203" t="inlineStr">
        <is>
          <t>0%</t>
        </is>
      </c>
      <c r="I276" s="203" t="n">
        <v>0</v>
      </c>
      <c r="J276" s="203" t="inlineStr">
        <is>
          <t>0%</t>
        </is>
      </c>
      <c r="K276" s="203" t="n">
        <v>1</v>
      </c>
      <c r="L276" s="203" t="inlineStr">
        <is>
          <t>100%</t>
        </is>
      </c>
      <c r="M276" s="203" t="n">
        <v>0</v>
      </c>
      <c r="N276" s="203" t="inlineStr">
        <is>
          <t>0%</t>
        </is>
      </c>
      <c r="O276" s="204" t="n">
        <v>0.003506944444444444</v>
      </c>
    </row>
    <row r="277" hidden="1" outlineLevel="1" s="129">
      <c r="B277" s="205" t="n"/>
      <c r="C277" s="203" t="inlineStr">
        <is>
          <t>Adtran</t>
        </is>
      </c>
      <c r="D277" s="203" t="inlineStr">
        <is>
          <t>TA3000</t>
        </is>
      </c>
      <c r="E277" s="203" t="n">
        <v>1</v>
      </c>
      <c r="F277" s="203" t="n">
        <v>1</v>
      </c>
      <c r="G277" s="203" t="inlineStr">
        <is>
          <t>100%</t>
        </is>
      </c>
      <c r="H277" s="203" t="inlineStr">
        <is>
          <t>100%</t>
        </is>
      </c>
      <c r="I277" s="203" t="n">
        <v>0</v>
      </c>
      <c r="J277" s="203" t="inlineStr">
        <is>
          <t>0%</t>
        </is>
      </c>
      <c r="K277" s="203" t="n">
        <v>0</v>
      </c>
      <c r="L277" s="203" t="inlineStr">
        <is>
          <t>0%</t>
        </is>
      </c>
      <c r="M277" s="203" t="n">
        <v>0</v>
      </c>
      <c r="N277" s="203" t="inlineStr">
        <is>
          <t>0%</t>
        </is>
      </c>
      <c r="O277" s="204" t="n">
        <v>0.003622685185185185</v>
      </c>
    </row>
    <row r="278" hidden="1" outlineLevel="1" s="129">
      <c r="B278" s="205" t="n"/>
      <c r="C278" s="203" t="inlineStr">
        <is>
          <t>Adtran</t>
        </is>
      </c>
      <c r="D278" s="203" t="inlineStr">
        <is>
          <t>TA5000</t>
        </is>
      </c>
      <c r="E278" s="203" t="n">
        <v>7</v>
      </c>
      <c r="F278" s="203" t="n">
        <v>3</v>
      </c>
      <c r="G278" s="203" t="inlineStr">
        <is>
          <t>43%</t>
        </is>
      </c>
      <c r="H278" s="203" t="inlineStr">
        <is>
          <t>100%</t>
        </is>
      </c>
      <c r="I278" s="203" t="n">
        <v>2</v>
      </c>
      <c r="J278" s="203" t="inlineStr">
        <is>
          <t>29%</t>
        </is>
      </c>
      <c r="K278" s="203" t="n">
        <v>2</v>
      </c>
      <c r="L278" s="203" t="inlineStr">
        <is>
          <t>29%</t>
        </is>
      </c>
      <c r="M278" s="203" t="n">
        <v>0</v>
      </c>
      <c r="N278" s="203" t="inlineStr">
        <is>
          <t>0%</t>
        </is>
      </c>
      <c r="O278" s="204" t="n">
        <v>0.003865740740740741</v>
      </c>
    </row>
    <row r="279" hidden="1" outlineLevel="1" s="129">
      <c r="B279" s="205" t="n"/>
      <c r="C279" s="203" t="inlineStr">
        <is>
          <t>Calix</t>
        </is>
      </c>
      <c r="D279" s="203" t="inlineStr">
        <is>
          <t>C7</t>
        </is>
      </c>
      <c r="E279" s="203" t="n">
        <v>29</v>
      </c>
      <c r="F279" s="203" t="n">
        <v>10</v>
      </c>
      <c r="G279" s="203" t="inlineStr">
        <is>
          <t>34%</t>
        </is>
      </c>
      <c r="H279" s="203" t="inlineStr">
        <is>
          <t>100%</t>
        </is>
      </c>
      <c r="I279" s="203" t="n">
        <v>8</v>
      </c>
      <c r="J279" s="203" t="inlineStr">
        <is>
          <t>28%</t>
        </is>
      </c>
      <c r="K279" s="203" t="n">
        <v>11</v>
      </c>
      <c r="L279" s="203" t="inlineStr">
        <is>
          <t>38%</t>
        </is>
      </c>
      <c r="M279" s="203" t="n">
        <v>0</v>
      </c>
      <c r="N279" s="203" t="inlineStr">
        <is>
          <t>0%</t>
        </is>
      </c>
      <c r="O279" s="204" t="n">
        <v>0.003784722222222222</v>
      </c>
    </row>
    <row r="280" hidden="1" outlineLevel="1" s="129">
      <c r="B280" s="205" t="n"/>
      <c r="C280" s="203" t="inlineStr">
        <is>
          <t>Calix</t>
        </is>
      </c>
      <c r="D280" s="203" t="inlineStr">
        <is>
          <t>E3-48</t>
        </is>
      </c>
      <c r="E280" s="203" t="n">
        <v>1</v>
      </c>
      <c r="F280" s="203" t="n">
        <v>0</v>
      </c>
      <c r="G280" s="203" t="inlineStr">
        <is>
          <t>0%</t>
        </is>
      </c>
      <c r="H280" s="203" t="inlineStr">
        <is>
          <t>0%</t>
        </is>
      </c>
      <c r="I280" s="203" t="n">
        <v>1</v>
      </c>
      <c r="J280" s="203" t="inlineStr">
        <is>
          <t>100%</t>
        </is>
      </c>
      <c r="K280" s="203" t="n">
        <v>0</v>
      </c>
      <c r="L280" s="203" t="inlineStr">
        <is>
          <t>0%</t>
        </is>
      </c>
      <c r="M280" s="203" t="n">
        <v>0</v>
      </c>
      <c r="N280" s="203" t="inlineStr">
        <is>
          <t>0%</t>
        </is>
      </c>
      <c r="O280" s="204" t="n">
        <v>0.004930555555555555</v>
      </c>
    </row>
    <row r="281" hidden="1" outlineLevel="1" s="129">
      <c r="B281" s="205" t="n"/>
      <c r="C281" s="203" t="inlineStr">
        <is>
          <t>Calix</t>
        </is>
      </c>
      <c r="D281" s="203" t="inlineStr">
        <is>
          <t>E3-48C</t>
        </is>
      </c>
      <c r="E281" s="203" t="n">
        <v>2</v>
      </c>
      <c r="F281" s="203" t="n">
        <v>0</v>
      </c>
      <c r="G281" s="203" t="inlineStr">
        <is>
          <t>0%</t>
        </is>
      </c>
      <c r="H281" s="203" t="inlineStr">
        <is>
          <t>0%</t>
        </is>
      </c>
      <c r="I281" s="203" t="n">
        <v>0</v>
      </c>
      <c r="J281" s="203" t="inlineStr">
        <is>
          <t>0%</t>
        </is>
      </c>
      <c r="K281" s="203" t="n">
        <v>2</v>
      </c>
      <c r="L281" s="203" t="inlineStr">
        <is>
          <t>100%</t>
        </is>
      </c>
      <c r="M281" s="203" t="n">
        <v>0</v>
      </c>
      <c r="N281" s="203" t="inlineStr">
        <is>
          <t>0%</t>
        </is>
      </c>
      <c r="O281" s="204" t="n">
        <v>0.003530092592592592</v>
      </c>
    </row>
    <row r="282" hidden="1" outlineLevel="1" s="129">
      <c r="B282" s="205" t="n"/>
      <c r="C282" s="203" t="inlineStr">
        <is>
          <t>Calix</t>
        </is>
      </c>
      <c r="D282" s="203" t="inlineStr">
        <is>
          <t>E7-2</t>
        </is>
      </c>
      <c r="E282" s="203" t="n">
        <v>8</v>
      </c>
      <c r="F282" s="203" t="n">
        <v>6</v>
      </c>
      <c r="G282" s="203" t="inlineStr">
        <is>
          <t>75%</t>
        </is>
      </c>
      <c r="H282" s="203" t="inlineStr">
        <is>
          <t>100%</t>
        </is>
      </c>
      <c r="I282" s="203" t="n">
        <v>1</v>
      </c>
      <c r="J282" s="203" t="inlineStr">
        <is>
          <t>13%</t>
        </is>
      </c>
      <c r="K282" s="203" t="n">
        <v>1</v>
      </c>
      <c r="L282" s="203" t="inlineStr">
        <is>
          <t>13%</t>
        </is>
      </c>
      <c r="M282" s="203" t="n">
        <v>0</v>
      </c>
      <c r="N282" s="203" t="inlineStr">
        <is>
          <t>0%</t>
        </is>
      </c>
      <c r="O282" s="204" t="n">
        <v>0.00400462962962963</v>
      </c>
    </row>
    <row r="283" hidden="1" outlineLevel="1" s="129">
      <c r="B283" s="206" t="n"/>
      <c r="C283" s="203" t="inlineStr">
        <is>
          <t>Tellabs</t>
        </is>
      </c>
      <c r="D283" s="203" t="inlineStr">
        <is>
          <t>ACCESSMAX</t>
        </is>
      </c>
      <c r="E283" s="203" t="n">
        <v>13</v>
      </c>
      <c r="F283" s="203" t="n">
        <v>10</v>
      </c>
      <c r="G283" s="203" t="inlineStr">
        <is>
          <t>77%</t>
        </is>
      </c>
      <c r="H283" s="203" t="inlineStr">
        <is>
          <t>100%</t>
        </is>
      </c>
      <c r="I283" s="203" t="n">
        <v>1</v>
      </c>
      <c r="J283" s="203" t="inlineStr">
        <is>
          <t>8%</t>
        </is>
      </c>
      <c r="K283" s="203" t="n">
        <v>2</v>
      </c>
      <c r="L283" s="203" t="inlineStr">
        <is>
          <t>15%</t>
        </is>
      </c>
      <c r="M283" s="203" t="n">
        <v>0</v>
      </c>
      <c r="N283" s="203" t="inlineStr">
        <is>
          <t>0%</t>
        </is>
      </c>
      <c r="O283" s="204" t="n">
        <v>0.005578703703703704</v>
      </c>
    </row>
    <row r="284">
      <c r="B284" s="119" t="inlineStr">
        <is>
          <t>MAR/29</t>
        </is>
      </c>
      <c r="C284" s="176" t="inlineStr">
        <is>
          <t>Total</t>
        </is>
      </c>
      <c r="D284" s="172" t="n"/>
      <c r="E284" s="137">
        <f>SUM(E275:E283)</f>
        <v/>
      </c>
      <c r="F284" s="123">
        <f>SUM(F275:F283)</f>
        <v/>
      </c>
      <c r="G284" s="124">
        <f>IF(ISERROR(F284/E284),0,F284/E284)</f>
        <v/>
      </c>
      <c r="H284" s="124">
        <f>IF(ISERROR(F284/(E284-I284-K284)),0,F284/(E284-I284-K284))</f>
        <v/>
      </c>
      <c r="I284" s="125">
        <f>SUM(I275:I283)</f>
        <v/>
      </c>
      <c r="J284" s="126">
        <f>IF(ISERROR(I284/E284),0,I284/E284)</f>
        <v/>
      </c>
      <c r="K284" s="121">
        <f>SUM(K275:K283)</f>
        <v/>
      </c>
      <c r="L284" s="122">
        <f>IF(ISERROR(K284/E284),0,K284/E284)</f>
        <v/>
      </c>
      <c r="M284" s="121">
        <f>SUM(M275:M283)</f>
        <v/>
      </c>
      <c r="N284" s="122">
        <f>IF(ISERROR(M284/E284),0,M284/E284)</f>
        <v/>
      </c>
      <c r="O284" s="155">
        <f>IF(ISERROR(AVERAGE(O275:O283)),0,AVERAGE(O275:O283))</f>
        <v/>
      </c>
    </row>
    <row r="285" hidden="1" outlineLevel="1" s="129">
      <c r="B285" s="203" t="inlineStr">
        <is>
          <t>MAR/30</t>
        </is>
      </c>
      <c r="C285" s="203" t="inlineStr">
        <is>
          <t>Adtran</t>
        </is>
      </c>
      <c r="D285" s="203" t="inlineStr">
        <is>
          <t>TA1148A</t>
        </is>
      </c>
      <c r="E285" s="203" t="n">
        <v>2</v>
      </c>
      <c r="F285" s="203" t="n">
        <v>0</v>
      </c>
      <c r="G285" s="203" t="inlineStr">
        <is>
          <t>0%</t>
        </is>
      </c>
      <c r="H285" s="203" t="inlineStr">
        <is>
          <t>0%</t>
        </is>
      </c>
      <c r="I285" s="203" t="n">
        <v>1</v>
      </c>
      <c r="J285" s="203" t="inlineStr">
        <is>
          <t>50%</t>
        </is>
      </c>
      <c r="K285" s="203" t="n">
        <v>1</v>
      </c>
      <c r="L285" s="203" t="inlineStr">
        <is>
          <t>50%</t>
        </is>
      </c>
      <c r="M285" s="203" t="n">
        <v>0</v>
      </c>
      <c r="N285" s="203" t="inlineStr">
        <is>
          <t>0%</t>
        </is>
      </c>
      <c r="O285" s="204" t="n">
        <v>0.00380787037037037</v>
      </c>
    </row>
    <row r="286" hidden="1" outlineLevel="1" s="129">
      <c r="B286" s="205" t="n"/>
      <c r="C286" s="203" t="inlineStr">
        <is>
          <t>Adtran</t>
        </is>
      </c>
      <c r="D286" s="203" t="inlineStr">
        <is>
          <t>TA1148VX</t>
        </is>
      </c>
      <c r="E286" s="203" t="n">
        <v>1</v>
      </c>
      <c r="F286" s="203" t="n">
        <v>1</v>
      </c>
      <c r="G286" s="203" t="inlineStr">
        <is>
          <t>100%</t>
        </is>
      </c>
      <c r="H286" s="203" t="inlineStr">
        <is>
          <t>100%</t>
        </is>
      </c>
      <c r="I286" s="203" t="n">
        <v>0</v>
      </c>
      <c r="J286" s="203" t="inlineStr">
        <is>
          <t>0%</t>
        </is>
      </c>
      <c r="K286" s="203" t="n">
        <v>0</v>
      </c>
      <c r="L286" s="203" t="inlineStr">
        <is>
          <t>0%</t>
        </is>
      </c>
      <c r="M286" s="203" t="n">
        <v>0</v>
      </c>
      <c r="N286" s="203" t="inlineStr">
        <is>
          <t>0%</t>
        </is>
      </c>
      <c r="O286" s="204" t="n">
        <v>0.004236111111111112</v>
      </c>
    </row>
    <row r="287" hidden="1" outlineLevel="1" s="129">
      <c r="B287" s="205" t="n"/>
      <c r="C287" s="203" t="inlineStr">
        <is>
          <t>Adtran</t>
        </is>
      </c>
      <c r="D287" s="203" t="inlineStr">
        <is>
          <t>TA3000</t>
        </is>
      </c>
      <c r="E287" s="203" t="n">
        <v>1</v>
      </c>
      <c r="F287" s="203" t="n">
        <v>0</v>
      </c>
      <c r="G287" s="203" t="inlineStr">
        <is>
          <t>0%</t>
        </is>
      </c>
      <c r="H287" s="203" t="inlineStr">
        <is>
          <t>0%</t>
        </is>
      </c>
      <c r="I287" s="203" t="n">
        <v>1</v>
      </c>
      <c r="J287" s="203" t="inlineStr">
        <is>
          <t>100%</t>
        </is>
      </c>
      <c r="K287" s="203" t="n">
        <v>0</v>
      </c>
      <c r="L287" s="203" t="inlineStr">
        <is>
          <t>0%</t>
        </is>
      </c>
      <c r="M287" s="203" t="n">
        <v>0</v>
      </c>
      <c r="N287" s="203" t="inlineStr">
        <is>
          <t>0%</t>
        </is>
      </c>
      <c r="O287" s="204" t="n">
        <v>0.005891203703703704</v>
      </c>
    </row>
    <row r="288" hidden="1" outlineLevel="1" s="129">
      <c r="B288" s="205" t="n"/>
      <c r="C288" s="203" t="inlineStr">
        <is>
          <t>Adtran</t>
        </is>
      </c>
      <c r="D288" s="203" t="inlineStr">
        <is>
          <t>TA5000</t>
        </is>
      </c>
      <c r="E288" s="203" t="n">
        <v>4</v>
      </c>
      <c r="F288" s="203" t="n">
        <v>0</v>
      </c>
      <c r="G288" s="203" t="inlineStr">
        <is>
          <t>0%</t>
        </is>
      </c>
      <c r="H288" s="203" t="inlineStr">
        <is>
          <t>0%</t>
        </is>
      </c>
      <c r="I288" s="203" t="n">
        <v>2</v>
      </c>
      <c r="J288" s="203" t="inlineStr">
        <is>
          <t>50%</t>
        </is>
      </c>
      <c r="K288" s="203" t="n">
        <v>2</v>
      </c>
      <c r="L288" s="203" t="inlineStr">
        <is>
          <t>50%</t>
        </is>
      </c>
      <c r="M288" s="203" t="n">
        <v>0</v>
      </c>
      <c r="N288" s="203" t="inlineStr">
        <is>
          <t>0%</t>
        </is>
      </c>
      <c r="O288" s="204" t="n">
        <v>0.003877314814814815</v>
      </c>
    </row>
    <row r="289" hidden="1" outlineLevel="1" s="129">
      <c r="B289" s="205" t="n"/>
      <c r="C289" s="203" t="inlineStr">
        <is>
          <t>Calix</t>
        </is>
      </c>
      <c r="D289" s="203" t="inlineStr">
        <is>
          <t>C7</t>
        </is>
      </c>
      <c r="E289" s="203" t="n">
        <v>18</v>
      </c>
      <c r="F289" s="203" t="n">
        <v>6</v>
      </c>
      <c r="G289" s="203" t="inlineStr">
        <is>
          <t>33%</t>
        </is>
      </c>
      <c r="H289" s="203" t="inlineStr">
        <is>
          <t>100%</t>
        </is>
      </c>
      <c r="I289" s="203" t="n">
        <v>3</v>
      </c>
      <c r="J289" s="203" t="inlineStr">
        <is>
          <t>17%</t>
        </is>
      </c>
      <c r="K289" s="203" t="n">
        <v>9</v>
      </c>
      <c r="L289" s="203" t="inlineStr">
        <is>
          <t>50%</t>
        </is>
      </c>
      <c r="M289" s="203" t="n">
        <v>0</v>
      </c>
      <c r="N289" s="203" t="inlineStr">
        <is>
          <t>0%</t>
        </is>
      </c>
      <c r="O289" s="204" t="n">
        <v>0.003668981481481481</v>
      </c>
    </row>
    <row r="290" hidden="1" outlineLevel="1" s="129">
      <c r="B290" s="205" t="n"/>
      <c r="C290" s="203" t="inlineStr">
        <is>
          <t>Calix</t>
        </is>
      </c>
      <c r="D290" s="203" t="inlineStr">
        <is>
          <t>E3-48</t>
        </is>
      </c>
      <c r="E290" s="203" t="n">
        <v>3</v>
      </c>
      <c r="F290" s="203" t="n">
        <v>2</v>
      </c>
      <c r="G290" s="203" t="inlineStr">
        <is>
          <t>67%</t>
        </is>
      </c>
      <c r="H290" s="203" t="inlineStr">
        <is>
          <t>100%</t>
        </is>
      </c>
      <c r="I290" s="203" t="n">
        <v>1</v>
      </c>
      <c r="J290" s="203" t="inlineStr">
        <is>
          <t>33%</t>
        </is>
      </c>
      <c r="K290" s="203" t="n">
        <v>0</v>
      </c>
      <c r="L290" s="203" t="inlineStr">
        <is>
          <t>0%</t>
        </is>
      </c>
      <c r="M290" s="203" t="n">
        <v>0</v>
      </c>
      <c r="N290" s="203" t="inlineStr">
        <is>
          <t>0%</t>
        </is>
      </c>
      <c r="O290" s="204" t="n">
        <v>0.004548611111111111</v>
      </c>
    </row>
    <row r="291" hidden="1" outlineLevel="1" s="129">
      <c r="B291" s="205" t="n"/>
      <c r="C291" s="203" t="inlineStr">
        <is>
          <t>Calix</t>
        </is>
      </c>
      <c r="D291" s="203" t="inlineStr">
        <is>
          <t>E3-48R2</t>
        </is>
      </c>
      <c r="E291" s="203" t="n">
        <v>1</v>
      </c>
      <c r="F291" s="203" t="n">
        <v>0</v>
      </c>
      <c r="G291" s="203" t="inlineStr">
        <is>
          <t>0%</t>
        </is>
      </c>
      <c r="H291" s="203" t="inlineStr">
        <is>
          <t>0%</t>
        </is>
      </c>
      <c r="I291" s="203" t="n">
        <v>0</v>
      </c>
      <c r="J291" s="203" t="inlineStr">
        <is>
          <t>0%</t>
        </is>
      </c>
      <c r="K291" s="203" t="n">
        <v>1</v>
      </c>
      <c r="L291" s="203" t="inlineStr">
        <is>
          <t>100%</t>
        </is>
      </c>
      <c r="M291" s="203" t="n">
        <v>0</v>
      </c>
      <c r="N291" s="203" t="inlineStr">
        <is>
          <t>0%</t>
        </is>
      </c>
      <c r="O291" s="204" t="n">
        <v>1.157407407407407e-05</v>
      </c>
    </row>
    <row r="292" hidden="1" outlineLevel="1" s="129">
      <c r="B292" s="205" t="n"/>
      <c r="C292" s="203" t="inlineStr">
        <is>
          <t>Calix</t>
        </is>
      </c>
      <c r="D292" s="203" t="inlineStr">
        <is>
          <t>E7-2</t>
        </is>
      </c>
      <c r="E292" s="203" t="n">
        <v>9</v>
      </c>
      <c r="F292" s="203" t="n">
        <v>5</v>
      </c>
      <c r="G292" s="203" t="inlineStr">
        <is>
          <t>56%</t>
        </is>
      </c>
      <c r="H292" s="203" t="inlineStr">
        <is>
          <t>100%</t>
        </is>
      </c>
      <c r="I292" s="203" t="n">
        <v>1</v>
      </c>
      <c r="J292" s="203" t="inlineStr">
        <is>
          <t>11%</t>
        </is>
      </c>
      <c r="K292" s="203" t="n">
        <v>3</v>
      </c>
      <c r="L292" s="203" t="inlineStr">
        <is>
          <t>33%</t>
        </is>
      </c>
      <c r="M292" s="203" t="n">
        <v>0</v>
      </c>
      <c r="N292" s="203" t="inlineStr">
        <is>
          <t>0%</t>
        </is>
      </c>
      <c r="O292" s="204" t="n">
        <v>0.003391203703703704</v>
      </c>
    </row>
    <row r="293" hidden="1" outlineLevel="1" s="129">
      <c r="B293" s="206" t="n"/>
      <c r="C293" s="203" t="inlineStr">
        <is>
          <t>Tellabs</t>
        </is>
      </c>
      <c r="D293" s="203" t="inlineStr">
        <is>
          <t>ACCESSMAX</t>
        </is>
      </c>
      <c r="E293" s="203" t="n">
        <v>10</v>
      </c>
      <c r="F293" s="203" t="n">
        <v>6</v>
      </c>
      <c r="G293" s="203" t="inlineStr">
        <is>
          <t>60%</t>
        </is>
      </c>
      <c r="H293" s="203" t="inlineStr">
        <is>
          <t>100%</t>
        </is>
      </c>
      <c r="I293" s="203" t="n">
        <v>2</v>
      </c>
      <c r="J293" s="203" t="inlineStr">
        <is>
          <t>20%</t>
        </is>
      </c>
      <c r="K293" s="203" t="n">
        <v>2</v>
      </c>
      <c r="L293" s="203" t="inlineStr">
        <is>
          <t>20%</t>
        </is>
      </c>
      <c r="M293" s="203" t="n">
        <v>0</v>
      </c>
      <c r="N293" s="203" t="inlineStr">
        <is>
          <t>0%</t>
        </is>
      </c>
      <c r="O293" s="204" t="n">
        <v>0.004756944444444445</v>
      </c>
    </row>
    <row r="294">
      <c r="B294" s="119" t="inlineStr">
        <is>
          <t>MAR/30</t>
        </is>
      </c>
      <c r="C294" s="176" t="inlineStr">
        <is>
          <t>Total</t>
        </is>
      </c>
      <c r="D294" s="172" t="n"/>
      <c r="E294" s="137">
        <f>SUM(E285:E293)</f>
        <v/>
      </c>
      <c r="F294" s="123">
        <f>SUM(F285:F293)</f>
        <v/>
      </c>
      <c r="G294" s="124">
        <f>IF(ISERROR(F294/E294),0,F294/E294)</f>
        <v/>
      </c>
      <c r="H294" s="124">
        <f>IF(ISERROR(F294/(E294-I294-K294)),0,F294/(E294-I294-K294))</f>
        <v/>
      </c>
      <c r="I294" s="125">
        <f>SUM(I285:I293)</f>
        <v/>
      </c>
      <c r="J294" s="126">
        <f>IF(ISERROR(I294/E294),0,I294/E294)</f>
        <v/>
      </c>
      <c r="K294" s="121">
        <f>SUM(K285:K293)</f>
        <v/>
      </c>
      <c r="L294" s="122">
        <f>IF(ISERROR(K294/E294),0,K294/E294)</f>
        <v/>
      </c>
      <c r="M294" s="121">
        <f>SUM(M285:M293)</f>
        <v/>
      </c>
      <c r="N294" s="122">
        <f>IF(ISERROR(M294/E294),0,M294/E294)</f>
        <v/>
      </c>
      <c r="O294" s="155">
        <f>IF(ISERROR(AVERAGE(O285:O293)),0,AVERAGE(O285:O293))</f>
        <v/>
      </c>
    </row>
    <row r="295" hidden="1" outlineLevel="1" s="129">
      <c r="B295" s="203" t="inlineStr">
        <is>
          <t>MAR/31</t>
        </is>
      </c>
      <c r="C295" s="203" t="inlineStr">
        <is>
          <t>Adtran</t>
        </is>
      </c>
      <c r="D295" s="203" t="inlineStr">
        <is>
          <t>TA1148A</t>
        </is>
      </c>
      <c r="E295" s="203" t="n">
        <v>1</v>
      </c>
      <c r="F295" s="203" t="n">
        <v>0</v>
      </c>
      <c r="G295" s="203" t="inlineStr">
        <is>
          <t>0%</t>
        </is>
      </c>
      <c r="H295" s="203" t="inlineStr">
        <is>
          <t>0%</t>
        </is>
      </c>
      <c r="I295" s="203" t="n">
        <v>1</v>
      </c>
      <c r="J295" s="203" t="inlineStr">
        <is>
          <t>100%</t>
        </is>
      </c>
      <c r="K295" s="203" t="n">
        <v>0</v>
      </c>
      <c r="L295" s="203" t="inlineStr">
        <is>
          <t>0%</t>
        </is>
      </c>
      <c r="M295" s="203" t="n">
        <v>0</v>
      </c>
      <c r="N295" s="203" t="inlineStr">
        <is>
          <t>0%</t>
        </is>
      </c>
      <c r="O295" s="204" t="n">
        <v>0.004131944444444444</v>
      </c>
    </row>
    <row r="296" hidden="1" outlineLevel="1" s="129">
      <c r="B296" s="205" t="n"/>
      <c r="C296" s="203" t="inlineStr">
        <is>
          <t>Adtran</t>
        </is>
      </c>
      <c r="D296" s="203" t="inlineStr">
        <is>
          <t>TA1148VX</t>
        </is>
      </c>
      <c r="E296" s="203" t="n">
        <v>1</v>
      </c>
      <c r="F296" s="203" t="n">
        <v>0</v>
      </c>
      <c r="G296" s="203" t="inlineStr">
        <is>
          <t>0%</t>
        </is>
      </c>
      <c r="H296" s="203" t="inlineStr">
        <is>
          <t>0%</t>
        </is>
      </c>
      <c r="I296" s="203" t="n">
        <v>0</v>
      </c>
      <c r="J296" s="203" t="inlineStr">
        <is>
          <t>0%</t>
        </is>
      </c>
      <c r="K296" s="203" t="n">
        <v>1</v>
      </c>
      <c r="L296" s="203" t="inlineStr">
        <is>
          <t>100%</t>
        </is>
      </c>
      <c r="M296" s="203" t="n">
        <v>0</v>
      </c>
      <c r="N296" s="203" t="inlineStr">
        <is>
          <t>0%</t>
        </is>
      </c>
      <c r="O296" s="204" t="n">
        <v>0.004074074074074074</v>
      </c>
    </row>
    <row r="297" hidden="1" outlineLevel="1" s="129">
      <c r="B297" s="205" t="n"/>
      <c r="C297" s="203" t="inlineStr">
        <is>
          <t>Adtran</t>
        </is>
      </c>
      <c r="D297" s="203" t="inlineStr">
        <is>
          <t>TA3000</t>
        </is>
      </c>
      <c r="E297" s="203" t="n">
        <v>1</v>
      </c>
      <c r="F297" s="203" t="n">
        <v>0</v>
      </c>
      <c r="G297" s="203" t="inlineStr">
        <is>
          <t>0%</t>
        </is>
      </c>
      <c r="H297" s="203" t="inlineStr">
        <is>
          <t>0%</t>
        </is>
      </c>
      <c r="I297" s="203" t="n">
        <v>1</v>
      </c>
      <c r="J297" s="203" t="inlineStr">
        <is>
          <t>100%</t>
        </is>
      </c>
      <c r="K297" s="203" t="n">
        <v>0</v>
      </c>
      <c r="L297" s="203" t="inlineStr">
        <is>
          <t>0%</t>
        </is>
      </c>
      <c r="M297" s="203" t="n">
        <v>0</v>
      </c>
      <c r="N297" s="203" t="inlineStr">
        <is>
          <t>0%</t>
        </is>
      </c>
      <c r="O297" s="204" t="n">
        <v>0.00525462962962963</v>
      </c>
    </row>
    <row r="298" hidden="1" outlineLevel="1" s="129">
      <c r="B298" s="205" t="n"/>
      <c r="C298" s="203" t="inlineStr">
        <is>
          <t>Adtran</t>
        </is>
      </c>
      <c r="D298" s="203" t="inlineStr">
        <is>
          <t>TA5000</t>
        </is>
      </c>
      <c r="E298" s="203" t="n">
        <v>9</v>
      </c>
      <c r="F298" s="203" t="n">
        <v>3</v>
      </c>
      <c r="G298" s="203" t="inlineStr">
        <is>
          <t>33%</t>
        </is>
      </c>
      <c r="H298" s="203" t="inlineStr">
        <is>
          <t>100%</t>
        </is>
      </c>
      <c r="I298" s="203" t="n">
        <v>4</v>
      </c>
      <c r="J298" s="203" t="inlineStr">
        <is>
          <t>44%</t>
        </is>
      </c>
      <c r="K298" s="203" t="n">
        <v>2</v>
      </c>
      <c r="L298" s="203" t="inlineStr">
        <is>
          <t>22%</t>
        </is>
      </c>
      <c r="M298" s="203" t="n">
        <v>0</v>
      </c>
      <c r="N298" s="203" t="inlineStr">
        <is>
          <t>0%</t>
        </is>
      </c>
      <c r="O298" s="204" t="n">
        <v>0.004247685185185185</v>
      </c>
    </row>
    <row r="299" hidden="1" outlineLevel="1" s="129">
      <c r="B299" s="205" t="n"/>
      <c r="C299" s="203" t="inlineStr">
        <is>
          <t>Calix</t>
        </is>
      </c>
      <c r="D299" s="203" t="inlineStr">
        <is>
          <t>C7</t>
        </is>
      </c>
      <c r="E299" s="203" t="n">
        <v>22</v>
      </c>
      <c r="F299" s="203" t="n">
        <v>8</v>
      </c>
      <c r="G299" s="203" t="inlineStr">
        <is>
          <t>36%</t>
        </is>
      </c>
      <c r="H299" s="203" t="inlineStr">
        <is>
          <t>100%</t>
        </is>
      </c>
      <c r="I299" s="203" t="n">
        <v>6</v>
      </c>
      <c r="J299" s="203" t="inlineStr">
        <is>
          <t>27%</t>
        </is>
      </c>
      <c r="K299" s="203" t="n">
        <v>8</v>
      </c>
      <c r="L299" s="203" t="inlineStr">
        <is>
          <t>36%</t>
        </is>
      </c>
      <c r="M299" s="203" t="n">
        <v>0</v>
      </c>
      <c r="N299" s="203" t="inlineStr">
        <is>
          <t>0%</t>
        </is>
      </c>
      <c r="O299" s="204" t="n">
        <v>0.003715277777777778</v>
      </c>
    </row>
    <row r="300" hidden="1" outlineLevel="1" s="129">
      <c r="B300" s="205" t="n"/>
      <c r="C300" s="203" t="inlineStr">
        <is>
          <t>Calix</t>
        </is>
      </c>
      <c r="D300" s="203" t="inlineStr">
        <is>
          <t>E3-48</t>
        </is>
      </c>
      <c r="E300" s="203" t="n">
        <v>5</v>
      </c>
      <c r="F300" s="203" t="n">
        <v>2</v>
      </c>
      <c r="G300" s="203" t="inlineStr">
        <is>
          <t>40%</t>
        </is>
      </c>
      <c r="H300" s="203" t="inlineStr">
        <is>
          <t>100%</t>
        </is>
      </c>
      <c r="I300" s="203" t="n">
        <v>1</v>
      </c>
      <c r="J300" s="203" t="inlineStr">
        <is>
          <t>20%</t>
        </is>
      </c>
      <c r="K300" s="203" t="n">
        <v>2</v>
      </c>
      <c r="L300" s="203" t="inlineStr">
        <is>
          <t>40%</t>
        </is>
      </c>
      <c r="M300" s="203" t="n">
        <v>0</v>
      </c>
      <c r="N300" s="203" t="inlineStr">
        <is>
          <t>0%</t>
        </is>
      </c>
      <c r="O300" s="204" t="n">
        <v>0.004050925925925926</v>
      </c>
    </row>
    <row r="301" hidden="1" outlineLevel="1" s="129">
      <c r="B301" s="205" t="n"/>
      <c r="C301" s="203" t="inlineStr">
        <is>
          <t>Calix</t>
        </is>
      </c>
      <c r="D301" s="203" t="inlineStr">
        <is>
          <t>E7-2</t>
        </is>
      </c>
      <c r="E301" s="203" t="n">
        <v>6</v>
      </c>
      <c r="F301" s="203" t="n">
        <v>3</v>
      </c>
      <c r="G301" s="203" t="inlineStr">
        <is>
          <t>50%</t>
        </is>
      </c>
      <c r="H301" s="203" t="inlineStr">
        <is>
          <t>100%</t>
        </is>
      </c>
      <c r="I301" s="203" t="n">
        <v>1</v>
      </c>
      <c r="J301" s="203" t="inlineStr">
        <is>
          <t>17%</t>
        </is>
      </c>
      <c r="K301" s="203" t="n">
        <v>2</v>
      </c>
      <c r="L301" s="203" t="inlineStr">
        <is>
          <t>33%</t>
        </is>
      </c>
      <c r="M301" s="203" t="n">
        <v>0</v>
      </c>
      <c r="N301" s="203" t="inlineStr">
        <is>
          <t>0%</t>
        </is>
      </c>
      <c r="O301" s="204" t="n">
        <v>0.003263888888888889</v>
      </c>
    </row>
    <row r="302" hidden="1" outlineLevel="1" s="129">
      <c r="B302" s="205" t="n"/>
      <c r="C302" s="203" t="inlineStr">
        <is>
          <t>Calix</t>
        </is>
      </c>
      <c r="D302" s="203" t="inlineStr">
        <is>
          <t>E7-20</t>
        </is>
      </c>
      <c r="E302" s="203" t="n">
        <v>1</v>
      </c>
      <c r="F302" s="203" t="n">
        <v>1</v>
      </c>
      <c r="G302" s="203" t="inlineStr">
        <is>
          <t>100%</t>
        </is>
      </c>
      <c r="H302" s="203" t="inlineStr">
        <is>
          <t>100%</t>
        </is>
      </c>
      <c r="I302" s="203" t="n">
        <v>0</v>
      </c>
      <c r="J302" s="203" t="inlineStr">
        <is>
          <t>0%</t>
        </is>
      </c>
      <c r="K302" s="203" t="n">
        <v>0</v>
      </c>
      <c r="L302" s="203" t="inlineStr">
        <is>
          <t>0%</t>
        </is>
      </c>
      <c r="M302" s="203" t="n">
        <v>0</v>
      </c>
      <c r="N302" s="203" t="inlineStr">
        <is>
          <t>0%</t>
        </is>
      </c>
      <c r="O302" s="204" t="n">
        <v>0.003865740740740741</v>
      </c>
    </row>
    <row r="303" hidden="1" outlineLevel="1" s="129">
      <c r="B303" s="206" t="n"/>
      <c r="C303" s="203" t="inlineStr">
        <is>
          <t>Tellabs</t>
        </is>
      </c>
      <c r="D303" s="203" t="inlineStr">
        <is>
          <t>ACCESSMAX</t>
        </is>
      </c>
      <c r="E303" s="203" t="n">
        <v>16</v>
      </c>
      <c r="F303" s="203" t="n">
        <v>8</v>
      </c>
      <c r="G303" s="203" t="inlineStr">
        <is>
          <t>50%</t>
        </is>
      </c>
      <c r="H303" s="203" t="inlineStr">
        <is>
          <t>100%</t>
        </is>
      </c>
      <c r="I303" s="203" t="n">
        <v>4</v>
      </c>
      <c r="J303" s="203" t="inlineStr">
        <is>
          <t>25%</t>
        </is>
      </c>
      <c r="K303" s="203" t="n">
        <v>4</v>
      </c>
      <c r="L303" s="203" t="inlineStr">
        <is>
          <t>25%</t>
        </is>
      </c>
      <c r="M303" s="203" t="n">
        <v>0</v>
      </c>
      <c r="N303" s="203" t="inlineStr">
        <is>
          <t>0%</t>
        </is>
      </c>
      <c r="O303" s="204" t="n">
        <v>0.004722222222222222</v>
      </c>
    </row>
    <row r="304">
      <c r="B304" s="119" t="inlineStr">
        <is>
          <t>MAR/31</t>
        </is>
      </c>
      <c r="C304" s="176" t="inlineStr">
        <is>
          <t>Total</t>
        </is>
      </c>
      <c r="D304" s="172" t="n"/>
      <c r="E304" s="137">
        <f>SUM(E295:E303)</f>
        <v/>
      </c>
      <c r="F304" s="123">
        <f>SUM(F295:F303)</f>
        <v/>
      </c>
      <c r="G304" s="124">
        <f>IF(ISERROR(F304/E304),0,F304/E304)</f>
        <v/>
      </c>
      <c r="H304" s="124">
        <f>IF(ISERROR(F304/(E304-I304-K304)),0,F304/(E304-I304-K304))</f>
        <v/>
      </c>
      <c r="I304" s="125">
        <f>SUM(I295:I303)</f>
        <v/>
      </c>
      <c r="J304" s="126">
        <f>IF(ISERROR(I304/E304),0,I304/E304)</f>
        <v/>
      </c>
      <c r="K304" s="121">
        <f>SUM(K295:K303)</f>
        <v/>
      </c>
      <c r="L304" s="122">
        <f>IF(ISERROR(K304/E304),0,K304/E304)</f>
        <v/>
      </c>
      <c r="M304" s="121">
        <f>SUM(M295:M303)</f>
        <v/>
      </c>
      <c r="N304" s="122">
        <f>IF(ISERROR(M304/E304),0,M304/E304)</f>
        <v/>
      </c>
      <c r="O304" s="155">
        <f>IF(ISERROR(AVERAGE(O295:O303)),0,AVERAGE(O295:O303))</f>
        <v/>
      </c>
    </row>
  </sheetData>
  <mergeCells count="65">
    <mergeCell ref="C24:D24"/>
    <mergeCell ref="B14:B23"/>
    <mergeCell ref="M2:N2"/>
    <mergeCell ref="F2:H2"/>
    <mergeCell ref="I2:J2"/>
    <mergeCell ref="C13:D13"/>
    <mergeCell ref="B4:B12"/>
    <mergeCell ref="C35:D35"/>
    <mergeCell ref="B25:B34"/>
    <mergeCell ref="C44:D44"/>
    <mergeCell ref="B36:B43"/>
    <mergeCell ref="C52:D52"/>
    <mergeCell ref="B45:B51"/>
    <mergeCell ref="C61:D61"/>
    <mergeCell ref="B53:B60"/>
    <mergeCell ref="C72:D72"/>
    <mergeCell ref="B62:B71"/>
    <mergeCell ref="C81:D81"/>
    <mergeCell ref="B73:B80"/>
    <mergeCell ref="C91:D91"/>
    <mergeCell ref="B82:B90"/>
    <mergeCell ref="C103:D103"/>
    <mergeCell ref="B92:B102"/>
    <mergeCell ref="C110:D110"/>
    <mergeCell ref="B104:B109"/>
    <mergeCell ref="C116:D116"/>
    <mergeCell ref="B111:B115"/>
    <mergeCell ref="C129:D129"/>
    <mergeCell ref="B117:B128"/>
    <mergeCell ref="C140:D140"/>
    <mergeCell ref="B130:B139"/>
    <mergeCell ref="C151:D151"/>
    <mergeCell ref="B141:B150"/>
    <mergeCell ref="C161:D161"/>
    <mergeCell ref="B152:B160"/>
    <mergeCell ref="C171:D171"/>
    <mergeCell ref="B162:B170"/>
    <mergeCell ref="C178:D178"/>
    <mergeCell ref="B172:B177"/>
    <mergeCell ref="C183:D183"/>
    <mergeCell ref="B179:B182"/>
    <mergeCell ref="C194:D194"/>
    <mergeCell ref="B184:B193"/>
    <mergeCell ref="C203:D203"/>
    <mergeCell ref="B195:B202"/>
    <mergeCell ref="C215:D215"/>
    <mergeCell ref="B204:B214"/>
    <mergeCell ref="C227:D227"/>
    <mergeCell ref="B216:B226"/>
    <mergeCell ref="C237:D237"/>
    <mergeCell ref="B228:B236"/>
    <mergeCell ref="C245:D245"/>
    <mergeCell ref="B238:B244"/>
    <mergeCell ref="C251:D251"/>
    <mergeCell ref="B246:B250"/>
    <mergeCell ref="C263:D263"/>
    <mergeCell ref="B252:B262"/>
    <mergeCell ref="C274:D274"/>
    <mergeCell ref="B264:B273"/>
    <mergeCell ref="C284:D284"/>
    <mergeCell ref="B275:B283"/>
    <mergeCell ref="C294:D294"/>
    <mergeCell ref="B285:B293"/>
    <mergeCell ref="C304:D304"/>
    <mergeCell ref="B295:B30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O393"/>
  <sheetViews>
    <sheetView zoomScale="90" zoomScaleNormal="90" workbookViewId="0">
      <selection activeCell="B5" sqref="B5"/>
    </sheetView>
  </sheetViews>
  <sheetFormatPr baseColWidth="8" defaultRowHeight="15" outlineLevelRow="1" outlineLevelCol="0"/>
  <cols>
    <col width="9.140625" customWidth="1" style="129" min="1" max="1"/>
    <col width="8.7109375" customWidth="1" style="130" min="2" max="2"/>
    <col width="8.7109375" customWidth="1" style="129" min="3" max="14"/>
    <col width="9.140625" customWidth="1" style="129" min="15" max="15"/>
    <col width="9.140625" customWidth="1" style="129" min="16" max="16384"/>
  </cols>
  <sheetData>
    <row r="2">
      <c r="F2" s="182" t="inlineStr">
        <is>
          <t>SUCCESS</t>
        </is>
      </c>
      <c r="G2" s="183" t="n"/>
      <c r="H2" s="181" t="n"/>
      <c r="I2" s="184" t="inlineStr">
        <is>
          <t>COMM ERROR</t>
        </is>
      </c>
      <c r="J2" s="181" t="n"/>
      <c r="K2" s="127" t="inlineStr">
        <is>
          <t>DATA ERROR</t>
        </is>
      </c>
      <c r="L2" s="127" t="n"/>
      <c r="M2" s="180" t="inlineStr">
        <is>
          <t>FAILURE</t>
        </is>
      </c>
      <c r="N2" s="181" t="n"/>
    </row>
    <row r="3">
      <c r="B3" s="176" t="inlineStr">
        <is>
          <t>DATE</t>
        </is>
      </c>
      <c r="C3" s="176" t="inlineStr">
        <is>
          <t>Vendor</t>
        </is>
      </c>
      <c r="D3" s="176" t="inlineStr">
        <is>
          <t>Operation</t>
        </is>
      </c>
      <c r="E3" s="176" t="inlineStr">
        <is>
          <t>Total Service Orders</t>
        </is>
      </c>
      <c r="F3" s="146" t="inlineStr">
        <is>
          <t>Count</t>
        </is>
      </c>
      <c r="G3" s="146" t="inlineStr">
        <is>
          <t>%</t>
        </is>
      </c>
      <c r="H3" s="146" t="inlineStr">
        <is>
          <t>% WoCD</t>
        </is>
      </c>
      <c r="I3" s="147" t="inlineStr">
        <is>
          <t>Count</t>
        </is>
      </c>
      <c r="J3" s="147" t="inlineStr">
        <is>
          <t>%</t>
        </is>
      </c>
      <c r="K3" s="148" t="inlineStr">
        <is>
          <t>Count</t>
        </is>
      </c>
      <c r="L3" s="148" t="inlineStr">
        <is>
          <t>%</t>
        </is>
      </c>
      <c r="M3" s="149" t="inlineStr">
        <is>
          <t>Count</t>
        </is>
      </c>
      <c r="N3" s="149" t="inlineStr">
        <is>
          <t>%</t>
        </is>
      </c>
      <c r="O3" s="176" t="inlineStr">
        <is>
          <t>AHT</t>
        </is>
      </c>
    </row>
    <row r="4" hidden="1" outlineLevel="1" s="129">
      <c r="B4" s="177" t="inlineStr">
        <is>
          <t>MAR/01</t>
        </is>
      </c>
      <c r="C4" s="177" t="inlineStr">
        <is>
          <t>Adtran</t>
        </is>
      </c>
      <c r="D4" s="177" t="inlineStr">
        <is>
          <t>ADD SERVICE</t>
        </is>
      </c>
      <c r="E4" s="177" t="n">
        <v>2</v>
      </c>
      <c r="F4" s="177" t="n">
        <v>1</v>
      </c>
      <c r="G4" s="177" t="inlineStr">
        <is>
          <t>50%</t>
        </is>
      </c>
      <c r="H4" s="177" t="inlineStr">
        <is>
          <t>100%</t>
        </is>
      </c>
      <c r="I4" s="177" t="n">
        <v>0</v>
      </c>
      <c r="J4" s="177" t="inlineStr">
        <is>
          <t>0%</t>
        </is>
      </c>
      <c r="K4" s="177" t="n">
        <v>1</v>
      </c>
      <c r="L4" s="177" t="inlineStr">
        <is>
          <t>50%</t>
        </is>
      </c>
      <c r="M4" s="177" t="n">
        <v>0</v>
      </c>
      <c r="N4" s="177" t="inlineStr">
        <is>
          <t>0%</t>
        </is>
      </c>
      <c r="O4" s="158" t="n">
        <v>0.001875</v>
      </c>
    </row>
    <row r="5" hidden="1" outlineLevel="1" s="129">
      <c r="B5" s="178" t="n"/>
      <c r="C5" s="177" t="inlineStr">
        <is>
          <t>Adtran</t>
        </is>
      </c>
      <c r="D5" s="177" t="inlineStr">
        <is>
          <t>CHANGE</t>
        </is>
      </c>
      <c r="E5" s="177" t="n">
        <v>6</v>
      </c>
      <c r="F5" s="177" t="n">
        <v>1</v>
      </c>
      <c r="G5" s="177" t="inlineStr">
        <is>
          <t>17%</t>
        </is>
      </c>
      <c r="H5" s="177" t="inlineStr">
        <is>
          <t>100%</t>
        </is>
      </c>
      <c r="I5" s="177" t="n">
        <v>0</v>
      </c>
      <c r="J5" s="177" t="inlineStr">
        <is>
          <t>0%</t>
        </is>
      </c>
      <c r="K5" s="177" t="n">
        <v>5</v>
      </c>
      <c r="L5" s="177" t="inlineStr">
        <is>
          <t>83%</t>
        </is>
      </c>
      <c r="M5" s="177" t="n">
        <v>0</v>
      </c>
      <c r="N5" s="177" t="inlineStr">
        <is>
          <t>0%</t>
        </is>
      </c>
      <c r="O5" s="158" t="n">
        <v>0.002256944444444444</v>
      </c>
    </row>
    <row r="6" hidden="1" outlineLevel="1" s="129">
      <c r="B6" s="178" t="n"/>
      <c r="C6" s="177" t="inlineStr">
        <is>
          <t>Adtran</t>
        </is>
      </c>
      <c r="D6" s="177" t="inlineStr">
        <is>
          <t>CHANGE OOS</t>
        </is>
      </c>
      <c r="E6" s="177" t="n">
        <v>1</v>
      </c>
      <c r="F6" s="177" t="n">
        <v>0</v>
      </c>
      <c r="G6" s="177" t="inlineStr">
        <is>
          <t>0%</t>
        </is>
      </c>
      <c r="H6" s="177" t="inlineStr">
        <is>
          <t>0%</t>
        </is>
      </c>
      <c r="I6" s="177" t="n">
        <v>0</v>
      </c>
      <c r="J6" s="177" t="inlineStr">
        <is>
          <t>0%</t>
        </is>
      </c>
      <c r="K6" s="177" t="n">
        <v>1</v>
      </c>
      <c r="L6" s="177" t="inlineStr">
        <is>
          <t>100%</t>
        </is>
      </c>
      <c r="M6" s="177" t="n">
        <v>0</v>
      </c>
      <c r="N6" s="177" t="inlineStr">
        <is>
          <t>0%</t>
        </is>
      </c>
      <c r="O6" s="158" t="n">
        <v>0.002152777777777778</v>
      </c>
    </row>
    <row r="7" hidden="1" outlineLevel="1" s="129">
      <c r="B7" s="178" t="n"/>
      <c r="C7" s="177" t="inlineStr">
        <is>
          <t>Adtran</t>
        </is>
      </c>
      <c r="D7" s="177" t="inlineStr">
        <is>
          <t>CHANGE-NODE</t>
        </is>
      </c>
      <c r="E7" s="177" t="n">
        <v>1</v>
      </c>
      <c r="F7" s="177" t="n">
        <v>1</v>
      </c>
      <c r="G7" s="177" t="inlineStr">
        <is>
          <t>100%</t>
        </is>
      </c>
      <c r="H7" s="177" t="inlineStr">
        <is>
          <t>100%</t>
        </is>
      </c>
      <c r="I7" s="177" t="n">
        <v>0</v>
      </c>
      <c r="J7" s="177" t="inlineStr">
        <is>
          <t>0%</t>
        </is>
      </c>
      <c r="K7" s="177" t="n">
        <v>0</v>
      </c>
      <c r="L7" s="177" t="inlineStr">
        <is>
          <t>0%</t>
        </is>
      </c>
      <c r="M7" s="177" t="n">
        <v>0</v>
      </c>
      <c r="N7" s="177" t="inlineStr">
        <is>
          <t>0%</t>
        </is>
      </c>
      <c r="O7" s="158" t="n">
        <v>0.003321759259259259</v>
      </c>
    </row>
    <row r="8" hidden="1" outlineLevel="1" s="129">
      <c r="B8" s="178" t="n"/>
      <c r="C8" s="177" t="inlineStr">
        <is>
          <t>Adtran</t>
        </is>
      </c>
      <c r="D8" s="177" t="inlineStr">
        <is>
          <t>DELETE SERVICE</t>
        </is>
      </c>
      <c r="E8" s="177" t="n">
        <v>7</v>
      </c>
      <c r="F8" s="177" t="n">
        <v>0</v>
      </c>
      <c r="G8" s="177" t="inlineStr">
        <is>
          <t>0%</t>
        </is>
      </c>
      <c r="H8" s="177" t="inlineStr">
        <is>
          <t>0%</t>
        </is>
      </c>
      <c r="I8" s="177" t="n">
        <v>5</v>
      </c>
      <c r="J8" s="177" t="inlineStr">
        <is>
          <t>71%</t>
        </is>
      </c>
      <c r="K8" s="177" t="n">
        <v>2</v>
      </c>
      <c r="L8" s="177" t="inlineStr">
        <is>
          <t>29%</t>
        </is>
      </c>
      <c r="M8" s="177" t="n">
        <v>0</v>
      </c>
      <c r="N8" s="177" t="inlineStr">
        <is>
          <t>0%</t>
        </is>
      </c>
      <c r="O8" s="158" t="n">
        <v>0.001759259259259259</v>
      </c>
    </row>
    <row r="9" hidden="1" outlineLevel="1" s="129">
      <c r="B9" s="178" t="n"/>
      <c r="C9" s="177" t="inlineStr">
        <is>
          <t>Calix</t>
        </is>
      </c>
      <c r="D9" s="177" t="inlineStr">
        <is>
          <t>ADD SERVICE</t>
        </is>
      </c>
      <c r="E9" s="177" t="n">
        <v>10</v>
      </c>
      <c r="F9" s="177" t="n">
        <v>5</v>
      </c>
      <c r="G9" s="177" t="inlineStr">
        <is>
          <t>50%</t>
        </is>
      </c>
      <c r="H9" s="177" t="inlineStr">
        <is>
          <t>100%</t>
        </is>
      </c>
      <c r="I9" s="177" t="n">
        <v>1</v>
      </c>
      <c r="J9" s="177" t="inlineStr">
        <is>
          <t>10%</t>
        </is>
      </c>
      <c r="K9" s="177" t="n">
        <v>4</v>
      </c>
      <c r="L9" s="177" t="inlineStr">
        <is>
          <t>40%</t>
        </is>
      </c>
      <c r="M9" s="177" t="n">
        <v>0</v>
      </c>
      <c r="N9" s="177" t="inlineStr">
        <is>
          <t>0%</t>
        </is>
      </c>
      <c r="O9" s="158" t="n">
        <v>0.001886574074074074</v>
      </c>
    </row>
    <row r="10" hidden="1" outlineLevel="1" s="129">
      <c r="B10" s="178" t="n"/>
      <c r="C10" s="177" t="inlineStr">
        <is>
          <t>Calix</t>
        </is>
      </c>
      <c r="D10" s="177" t="inlineStr">
        <is>
          <t>CHANGE</t>
        </is>
      </c>
      <c r="E10" s="177" t="n">
        <v>7</v>
      </c>
      <c r="F10" s="177" t="n">
        <v>2</v>
      </c>
      <c r="G10" s="177" t="inlineStr">
        <is>
          <t>29%</t>
        </is>
      </c>
      <c r="H10" s="177" t="inlineStr">
        <is>
          <t>100%</t>
        </is>
      </c>
      <c r="I10" s="177" t="n">
        <v>0</v>
      </c>
      <c r="J10" s="177" t="inlineStr">
        <is>
          <t>0%</t>
        </is>
      </c>
      <c r="K10" s="177" t="n">
        <v>5</v>
      </c>
      <c r="L10" s="177" t="inlineStr">
        <is>
          <t>71%</t>
        </is>
      </c>
      <c r="M10" s="177" t="n">
        <v>0</v>
      </c>
      <c r="N10" s="177" t="inlineStr">
        <is>
          <t>0%</t>
        </is>
      </c>
      <c r="O10" s="158" t="n">
        <v>0.00162037037037037</v>
      </c>
    </row>
    <row r="11" hidden="1" outlineLevel="1" s="129">
      <c r="B11" s="178" t="n"/>
      <c r="C11" s="177" t="inlineStr">
        <is>
          <t>Calix</t>
        </is>
      </c>
      <c r="D11" s="177" t="inlineStr">
        <is>
          <t>CHANGE IS</t>
        </is>
      </c>
      <c r="E11" s="177" t="n">
        <v>1</v>
      </c>
      <c r="F11" s="177" t="n">
        <v>0</v>
      </c>
      <c r="G11" s="177" t="inlineStr">
        <is>
          <t>0%</t>
        </is>
      </c>
      <c r="H11" s="177" t="inlineStr">
        <is>
          <t>0%</t>
        </is>
      </c>
      <c r="I11" s="177" t="n">
        <v>1</v>
      </c>
      <c r="J11" s="177" t="inlineStr">
        <is>
          <t>100%</t>
        </is>
      </c>
      <c r="K11" s="177" t="n">
        <v>0</v>
      </c>
      <c r="L11" s="177" t="inlineStr">
        <is>
          <t>0%</t>
        </is>
      </c>
      <c r="M11" s="177" t="n">
        <v>0</v>
      </c>
      <c r="N11" s="177" t="inlineStr">
        <is>
          <t>0%</t>
        </is>
      </c>
      <c r="O11" s="158" t="n">
        <v>0.001631944444444445</v>
      </c>
    </row>
    <row r="12" hidden="1" outlineLevel="1" s="129">
      <c r="B12" s="178" t="n"/>
      <c r="C12" s="177" t="inlineStr">
        <is>
          <t>Calix</t>
        </is>
      </c>
      <c r="D12" s="177" t="inlineStr">
        <is>
          <t>CHANGE-NODE</t>
        </is>
      </c>
      <c r="E12" s="177" t="n">
        <v>1</v>
      </c>
      <c r="F12" s="177" t="n">
        <v>1</v>
      </c>
      <c r="G12" s="177" t="inlineStr">
        <is>
          <t>100%</t>
        </is>
      </c>
      <c r="H12" s="177" t="inlineStr">
        <is>
          <t>100%</t>
        </is>
      </c>
      <c r="I12" s="177" t="n">
        <v>0</v>
      </c>
      <c r="J12" s="177" t="inlineStr">
        <is>
          <t>0%</t>
        </is>
      </c>
      <c r="K12" s="177" t="n">
        <v>0</v>
      </c>
      <c r="L12" s="177" t="inlineStr">
        <is>
          <t>0%</t>
        </is>
      </c>
      <c r="M12" s="177" t="n">
        <v>0</v>
      </c>
      <c r="N12" s="177" t="inlineStr">
        <is>
          <t>0%</t>
        </is>
      </c>
      <c r="O12" s="158" t="n">
        <v>0.001840277777777778</v>
      </c>
    </row>
    <row r="13" hidden="1" outlineLevel="1" s="129">
      <c r="B13" s="178" t="n"/>
      <c r="C13" s="177" t="inlineStr">
        <is>
          <t>Calix</t>
        </is>
      </c>
      <c r="D13" s="177" t="inlineStr">
        <is>
          <t>DELETE SERVICE</t>
        </is>
      </c>
      <c r="E13" s="177" t="n">
        <v>10</v>
      </c>
      <c r="F13" s="177" t="n">
        <v>4</v>
      </c>
      <c r="G13" s="177" t="inlineStr">
        <is>
          <t>40%</t>
        </is>
      </c>
      <c r="H13" s="177" t="inlineStr">
        <is>
          <t>100%</t>
        </is>
      </c>
      <c r="I13" s="177" t="n">
        <v>5</v>
      </c>
      <c r="J13" s="177" t="inlineStr">
        <is>
          <t>50%</t>
        </is>
      </c>
      <c r="K13" s="177" t="n">
        <v>1</v>
      </c>
      <c r="L13" s="177" t="inlineStr">
        <is>
          <t>10%</t>
        </is>
      </c>
      <c r="M13" s="177" t="n">
        <v>0</v>
      </c>
      <c r="N13" s="177" t="inlineStr">
        <is>
          <t>0%</t>
        </is>
      </c>
      <c r="O13" s="158" t="n">
        <v>0.001909722222222222</v>
      </c>
    </row>
    <row r="14" hidden="1" outlineLevel="1" s="129">
      <c r="B14" s="178" t="n"/>
      <c r="C14" s="177" t="inlineStr">
        <is>
          <t>Calix</t>
        </is>
      </c>
      <c r="D14" s="177" t="inlineStr">
        <is>
          <t>PORT IS</t>
        </is>
      </c>
      <c r="E14" s="177" t="n">
        <v>1</v>
      </c>
      <c r="F14" s="177" t="n">
        <v>1</v>
      </c>
      <c r="G14" s="177" t="inlineStr">
        <is>
          <t>100%</t>
        </is>
      </c>
      <c r="H14" s="177" t="inlineStr">
        <is>
          <t>100%</t>
        </is>
      </c>
      <c r="I14" s="177" t="n">
        <v>0</v>
      </c>
      <c r="J14" s="177" t="inlineStr">
        <is>
          <t>0%</t>
        </is>
      </c>
      <c r="K14" s="177" t="n">
        <v>0</v>
      </c>
      <c r="L14" s="177" t="inlineStr">
        <is>
          <t>0%</t>
        </is>
      </c>
      <c r="M14" s="177" t="n">
        <v>0</v>
      </c>
      <c r="N14" s="177" t="inlineStr">
        <is>
          <t>0%</t>
        </is>
      </c>
      <c r="O14" s="158" t="n">
        <v>0.00380787037037037</v>
      </c>
    </row>
    <row r="15" hidden="1" outlineLevel="1" s="129">
      <c r="B15" s="178" t="n"/>
      <c r="C15" s="177" t="inlineStr">
        <is>
          <t>Tellabs</t>
        </is>
      </c>
      <c r="D15" s="177" t="inlineStr">
        <is>
          <t>ADD SERVICE</t>
        </is>
      </c>
      <c r="E15" s="177" t="n">
        <v>3</v>
      </c>
      <c r="F15" s="177" t="n">
        <v>2</v>
      </c>
      <c r="G15" s="177" t="inlineStr">
        <is>
          <t>67%</t>
        </is>
      </c>
      <c r="H15" s="177" t="inlineStr">
        <is>
          <t>100%</t>
        </is>
      </c>
      <c r="I15" s="177" t="n">
        <v>0</v>
      </c>
      <c r="J15" s="177" t="inlineStr">
        <is>
          <t>0%</t>
        </is>
      </c>
      <c r="K15" s="177" t="n">
        <v>1</v>
      </c>
      <c r="L15" s="177" t="inlineStr">
        <is>
          <t>33%</t>
        </is>
      </c>
      <c r="M15" s="177" t="n">
        <v>0</v>
      </c>
      <c r="N15" s="177" t="inlineStr">
        <is>
          <t>0%</t>
        </is>
      </c>
      <c r="O15" s="158" t="n">
        <v>0.003738425925925926</v>
      </c>
    </row>
    <row r="16" hidden="1" outlineLevel="1" s="129">
      <c r="B16" s="178" t="n"/>
      <c r="C16" s="177" t="inlineStr">
        <is>
          <t>Tellabs</t>
        </is>
      </c>
      <c r="D16" s="177" t="inlineStr">
        <is>
          <t>CHANGE</t>
        </is>
      </c>
      <c r="E16" s="177" t="n">
        <v>2</v>
      </c>
      <c r="F16" s="177" t="n">
        <v>1</v>
      </c>
      <c r="G16" s="177" t="inlineStr">
        <is>
          <t>50%</t>
        </is>
      </c>
      <c r="H16" s="177" t="inlineStr">
        <is>
          <t>100%</t>
        </is>
      </c>
      <c r="I16" s="177" t="n">
        <v>0</v>
      </c>
      <c r="J16" s="177" t="inlineStr">
        <is>
          <t>0%</t>
        </is>
      </c>
      <c r="K16" s="177" t="n">
        <v>1</v>
      </c>
      <c r="L16" s="177" t="inlineStr">
        <is>
          <t>50%</t>
        </is>
      </c>
      <c r="M16" s="177" t="n">
        <v>0</v>
      </c>
      <c r="N16" s="177" t="inlineStr">
        <is>
          <t>0%</t>
        </is>
      </c>
      <c r="O16" s="158" t="n">
        <v>0.002708333333333333</v>
      </c>
    </row>
    <row r="17" hidden="1" outlineLevel="1" s="129">
      <c r="B17" s="179" t="n"/>
      <c r="C17" s="177" t="inlineStr">
        <is>
          <t>Tellabs</t>
        </is>
      </c>
      <c r="D17" s="177" t="inlineStr">
        <is>
          <t>DELETE SERVICE</t>
        </is>
      </c>
      <c r="E17" s="177" t="n">
        <v>3</v>
      </c>
      <c r="F17" s="177" t="n">
        <v>2</v>
      </c>
      <c r="G17" s="159" t="inlineStr">
        <is>
          <t>67%</t>
        </is>
      </c>
      <c r="H17" s="159" t="inlineStr">
        <is>
          <t>100%</t>
        </is>
      </c>
      <c r="I17" s="177" t="n">
        <v>1</v>
      </c>
      <c r="J17" s="159" t="inlineStr">
        <is>
          <t>33%</t>
        </is>
      </c>
      <c r="K17" s="177" t="n">
        <v>0</v>
      </c>
      <c r="L17" s="159" t="inlineStr">
        <is>
          <t>0%</t>
        </is>
      </c>
      <c r="M17" s="177" t="n">
        <v>0</v>
      </c>
      <c r="N17" s="159" t="inlineStr">
        <is>
          <t>0%</t>
        </is>
      </c>
      <c r="O17" s="158" t="n">
        <v>0.003194444444444445</v>
      </c>
    </row>
    <row r="18">
      <c r="B18" s="128" t="inlineStr">
        <is>
          <t>MAR/01</t>
        </is>
      </c>
      <c r="C18" s="185" t="inlineStr">
        <is>
          <t>Total</t>
        </is>
      </c>
      <c r="D18" s="172" t="n"/>
      <c r="E18" s="137">
        <f>SUM(E4:E17)</f>
        <v/>
      </c>
      <c r="F18" s="123">
        <f>SUM(F4:F17)</f>
        <v/>
      </c>
      <c r="G18" s="124">
        <f>F18/E18</f>
        <v/>
      </c>
      <c r="H18" s="124">
        <f>F18/(E18-I18-K18)</f>
        <v/>
      </c>
      <c r="I18" s="125">
        <f>SUM(I4:I17)</f>
        <v/>
      </c>
      <c r="J18" s="126">
        <f>I18/E18</f>
        <v/>
      </c>
      <c r="K18" s="121">
        <f>SUM(K4:K17)</f>
        <v/>
      </c>
      <c r="L18" s="122">
        <f>K18/E18</f>
        <v/>
      </c>
      <c r="M18" s="121">
        <f>SUM(M4:M17)</f>
        <v/>
      </c>
      <c r="N18" s="122">
        <f>M18/E18</f>
        <v/>
      </c>
      <c r="O18" s="155">
        <f>AVERAGE(O4:O17)</f>
        <v/>
      </c>
    </row>
    <row r="19" hidden="1" outlineLevel="1" s="129">
      <c r="B19" s="177" t="inlineStr">
        <is>
          <t>MAR/02</t>
        </is>
      </c>
      <c r="C19" s="177" t="inlineStr">
        <is>
          <t>Adtran</t>
        </is>
      </c>
      <c r="D19" s="177" t="inlineStr">
        <is>
          <t>ADD SERVICE</t>
        </is>
      </c>
      <c r="E19" s="177" t="n">
        <v>5</v>
      </c>
      <c r="F19" s="177" t="n">
        <v>3</v>
      </c>
      <c r="G19" s="177" t="inlineStr">
        <is>
          <t>60%</t>
        </is>
      </c>
      <c r="H19" s="177" t="inlineStr">
        <is>
          <t>100%</t>
        </is>
      </c>
      <c r="I19" s="177" t="n">
        <v>1</v>
      </c>
      <c r="J19" s="177" t="inlineStr">
        <is>
          <t>20%</t>
        </is>
      </c>
      <c r="K19" s="177" t="n">
        <v>1</v>
      </c>
      <c r="L19" s="177" t="inlineStr">
        <is>
          <t>20%</t>
        </is>
      </c>
      <c r="M19" s="177" t="n">
        <v>0</v>
      </c>
      <c r="N19" s="177" t="inlineStr">
        <is>
          <t>0%</t>
        </is>
      </c>
      <c r="O19" s="158" t="n">
        <v>0.004027777777777778</v>
      </c>
    </row>
    <row r="20" hidden="1" outlineLevel="1" s="129">
      <c r="B20" s="178" t="n"/>
      <c r="C20" s="177" t="inlineStr">
        <is>
          <t>Adtran</t>
        </is>
      </c>
      <c r="D20" s="177" t="inlineStr">
        <is>
          <t>CHANGE</t>
        </is>
      </c>
      <c r="E20" s="177" t="n">
        <v>6</v>
      </c>
      <c r="F20" s="177" t="n">
        <v>1</v>
      </c>
      <c r="G20" s="177" t="inlineStr">
        <is>
          <t>17%</t>
        </is>
      </c>
      <c r="H20" s="177" t="inlineStr">
        <is>
          <t>100%</t>
        </is>
      </c>
      <c r="I20" s="177" t="n">
        <v>1</v>
      </c>
      <c r="J20" s="177" t="inlineStr">
        <is>
          <t>17%</t>
        </is>
      </c>
      <c r="K20" s="177" t="n">
        <v>4</v>
      </c>
      <c r="L20" s="177" t="inlineStr">
        <is>
          <t>67%</t>
        </is>
      </c>
      <c r="M20" s="177" t="n">
        <v>0</v>
      </c>
      <c r="N20" s="177" t="inlineStr">
        <is>
          <t>0%</t>
        </is>
      </c>
      <c r="O20" s="158" t="n">
        <v>0.001400462962962963</v>
      </c>
    </row>
    <row r="21" hidden="1" outlineLevel="1" s="129">
      <c r="B21" s="178" t="n"/>
      <c r="C21" s="177" t="inlineStr">
        <is>
          <t>Adtran</t>
        </is>
      </c>
      <c r="D21" s="177" t="inlineStr">
        <is>
          <t>CHANGE IS</t>
        </is>
      </c>
      <c r="E21" s="177" t="n">
        <v>1</v>
      </c>
      <c r="F21" s="177" t="n">
        <v>0</v>
      </c>
      <c r="G21" s="177" t="inlineStr">
        <is>
          <t>0%</t>
        </is>
      </c>
      <c r="H21" s="177" t="inlineStr">
        <is>
          <t>0%</t>
        </is>
      </c>
      <c r="I21" s="177" t="n">
        <v>0</v>
      </c>
      <c r="J21" s="177" t="inlineStr">
        <is>
          <t>0%</t>
        </is>
      </c>
      <c r="K21" s="177" t="n">
        <v>1</v>
      </c>
      <c r="L21" s="177" t="inlineStr">
        <is>
          <t>100%</t>
        </is>
      </c>
      <c r="M21" s="177" t="n">
        <v>0</v>
      </c>
      <c r="N21" s="177" t="inlineStr">
        <is>
          <t>0%</t>
        </is>
      </c>
      <c r="O21" s="158" t="n">
        <v>0.002013888888888889</v>
      </c>
    </row>
    <row r="22" hidden="1" outlineLevel="1" s="129">
      <c r="B22" s="178" t="n"/>
      <c r="C22" s="177" t="inlineStr">
        <is>
          <t>Adtran</t>
        </is>
      </c>
      <c r="D22" s="177" t="inlineStr">
        <is>
          <t>CHANGE OOS</t>
        </is>
      </c>
      <c r="E22" s="177" t="n">
        <v>1</v>
      </c>
      <c r="F22" s="177" t="n">
        <v>0</v>
      </c>
      <c r="G22" s="177" t="inlineStr">
        <is>
          <t>0%</t>
        </is>
      </c>
      <c r="H22" s="177" t="inlineStr">
        <is>
          <t>0%</t>
        </is>
      </c>
      <c r="I22" s="177" t="n">
        <v>0</v>
      </c>
      <c r="J22" s="177" t="inlineStr">
        <is>
          <t>0%</t>
        </is>
      </c>
      <c r="K22" s="177" t="n">
        <v>1</v>
      </c>
      <c r="L22" s="177" t="inlineStr">
        <is>
          <t>100%</t>
        </is>
      </c>
      <c r="M22" s="177" t="n">
        <v>0</v>
      </c>
      <c r="N22" s="177" t="inlineStr">
        <is>
          <t>0%</t>
        </is>
      </c>
      <c r="O22" s="158" t="n">
        <v>0.002175925925925926</v>
      </c>
    </row>
    <row r="23" hidden="1" outlineLevel="1" s="129">
      <c r="B23" s="178" t="n"/>
      <c r="C23" s="177" t="inlineStr">
        <is>
          <t>Adtran</t>
        </is>
      </c>
      <c r="D23" s="177" t="inlineStr">
        <is>
          <t>CHANGE-NODE</t>
        </is>
      </c>
      <c r="E23" s="177" t="n">
        <v>2</v>
      </c>
      <c r="F23" s="177" t="n">
        <v>1</v>
      </c>
      <c r="G23" s="177" t="inlineStr">
        <is>
          <t>50%</t>
        </is>
      </c>
      <c r="H23" s="177" t="inlineStr">
        <is>
          <t>100%</t>
        </is>
      </c>
      <c r="I23" s="177" t="n">
        <v>0</v>
      </c>
      <c r="J23" s="177" t="inlineStr">
        <is>
          <t>0%</t>
        </is>
      </c>
      <c r="K23" s="177" t="n">
        <v>1</v>
      </c>
      <c r="L23" s="177" t="inlineStr">
        <is>
          <t>50%</t>
        </is>
      </c>
      <c r="M23" s="177" t="n">
        <v>0</v>
      </c>
      <c r="N23" s="177" t="inlineStr">
        <is>
          <t>0%</t>
        </is>
      </c>
      <c r="O23" s="158" t="n">
        <v>0.001331018518518518</v>
      </c>
    </row>
    <row r="24" hidden="1" outlineLevel="1" s="129">
      <c r="B24" s="178" t="n"/>
      <c r="C24" s="177" t="inlineStr">
        <is>
          <t>Adtran</t>
        </is>
      </c>
      <c r="D24" s="177" t="inlineStr">
        <is>
          <t>DELETE SERVICE</t>
        </is>
      </c>
      <c r="E24" s="177" t="n">
        <v>7</v>
      </c>
      <c r="F24" s="177" t="n">
        <v>0</v>
      </c>
      <c r="G24" s="177" t="inlineStr">
        <is>
          <t>0%</t>
        </is>
      </c>
      <c r="H24" s="177" t="inlineStr">
        <is>
          <t>0%</t>
        </is>
      </c>
      <c r="I24" s="177" t="n">
        <v>4</v>
      </c>
      <c r="J24" s="177" t="inlineStr">
        <is>
          <t>57%</t>
        </is>
      </c>
      <c r="K24" s="177" t="n">
        <v>3</v>
      </c>
      <c r="L24" s="177" t="inlineStr">
        <is>
          <t>43%</t>
        </is>
      </c>
      <c r="M24" s="177" t="n">
        <v>0</v>
      </c>
      <c r="N24" s="177" t="inlineStr">
        <is>
          <t>0%</t>
        </is>
      </c>
      <c r="O24" s="158" t="n">
        <v>0.002037037037037037</v>
      </c>
    </row>
    <row r="25" hidden="1" outlineLevel="1" s="129">
      <c r="B25" s="178" t="n"/>
      <c r="C25" s="177" t="inlineStr">
        <is>
          <t>Calix</t>
        </is>
      </c>
      <c r="D25" s="177" t="inlineStr">
        <is>
          <t>ADD SERVICE</t>
        </is>
      </c>
      <c r="E25" s="177" t="n">
        <v>18</v>
      </c>
      <c r="F25" s="177" t="n">
        <v>8</v>
      </c>
      <c r="G25" s="177" t="inlineStr">
        <is>
          <t>44%</t>
        </is>
      </c>
      <c r="H25" s="177" t="inlineStr">
        <is>
          <t>100%</t>
        </is>
      </c>
      <c r="I25" s="177" t="n">
        <v>2</v>
      </c>
      <c r="J25" s="177" t="inlineStr">
        <is>
          <t>11%</t>
        </is>
      </c>
      <c r="K25" s="177" t="n">
        <v>8</v>
      </c>
      <c r="L25" s="177" t="inlineStr">
        <is>
          <t>44%</t>
        </is>
      </c>
      <c r="M25" s="177" t="n">
        <v>0</v>
      </c>
      <c r="N25" s="177" t="inlineStr">
        <is>
          <t>0%</t>
        </is>
      </c>
      <c r="O25" s="158" t="n">
        <v>0.001828703703703704</v>
      </c>
    </row>
    <row r="26" hidden="1" outlineLevel="1" s="129">
      <c r="B26" s="178" t="n"/>
      <c r="C26" s="177" t="inlineStr">
        <is>
          <t>Calix</t>
        </is>
      </c>
      <c r="D26" s="177" t="inlineStr">
        <is>
          <t>CHANGE</t>
        </is>
      </c>
      <c r="E26" s="177" t="n">
        <v>5</v>
      </c>
      <c r="F26" s="177" t="n">
        <v>1</v>
      </c>
      <c r="G26" s="177" t="inlineStr">
        <is>
          <t>20%</t>
        </is>
      </c>
      <c r="H26" s="177" t="inlineStr">
        <is>
          <t>100%</t>
        </is>
      </c>
      <c r="I26" s="177" t="n">
        <v>0</v>
      </c>
      <c r="J26" s="177" t="inlineStr">
        <is>
          <t>0%</t>
        </is>
      </c>
      <c r="K26" s="177" t="n">
        <v>4</v>
      </c>
      <c r="L26" s="177" t="inlineStr">
        <is>
          <t>80%</t>
        </is>
      </c>
      <c r="M26" s="177" t="n">
        <v>0</v>
      </c>
      <c r="N26" s="177" t="inlineStr">
        <is>
          <t>0%</t>
        </is>
      </c>
      <c r="O26" s="158" t="n">
        <v>0.001226851851851852</v>
      </c>
    </row>
    <row r="27" hidden="1" outlineLevel="1" s="129">
      <c r="B27" s="178" t="n"/>
      <c r="C27" s="177" t="inlineStr">
        <is>
          <t>Calix</t>
        </is>
      </c>
      <c r="D27" s="177" t="inlineStr">
        <is>
          <t>CHANGE IS</t>
        </is>
      </c>
      <c r="E27" s="177" t="n">
        <v>2</v>
      </c>
      <c r="F27" s="177" t="n">
        <v>1</v>
      </c>
      <c r="G27" s="177" t="inlineStr">
        <is>
          <t>50%</t>
        </is>
      </c>
      <c r="H27" s="177" t="inlineStr">
        <is>
          <t>100%</t>
        </is>
      </c>
      <c r="I27" s="177" t="n">
        <v>1</v>
      </c>
      <c r="J27" s="177" t="inlineStr">
        <is>
          <t>50%</t>
        </is>
      </c>
      <c r="K27" s="177" t="n">
        <v>0</v>
      </c>
      <c r="L27" s="177" t="inlineStr">
        <is>
          <t>0%</t>
        </is>
      </c>
      <c r="M27" s="177" t="n">
        <v>0</v>
      </c>
      <c r="N27" s="177" t="inlineStr">
        <is>
          <t>0%</t>
        </is>
      </c>
      <c r="O27" s="158" t="n">
        <v>0.002025462962962963</v>
      </c>
    </row>
    <row r="28" hidden="1" outlineLevel="1" s="129">
      <c r="B28" s="178" t="n"/>
      <c r="C28" s="177" t="inlineStr">
        <is>
          <t>Calix</t>
        </is>
      </c>
      <c r="D28" s="177" t="inlineStr">
        <is>
          <t>CHANGE-NODE</t>
        </is>
      </c>
      <c r="E28" s="177" t="n">
        <v>2</v>
      </c>
      <c r="F28" s="177" t="n">
        <v>0</v>
      </c>
      <c r="G28" s="177" t="inlineStr">
        <is>
          <t>0%</t>
        </is>
      </c>
      <c r="H28" s="177" t="inlineStr">
        <is>
          <t>0%</t>
        </is>
      </c>
      <c r="I28" s="177" t="n">
        <v>2</v>
      </c>
      <c r="J28" s="177" t="inlineStr">
        <is>
          <t>100%</t>
        </is>
      </c>
      <c r="K28" s="177" t="n">
        <v>0</v>
      </c>
      <c r="L28" s="177" t="inlineStr">
        <is>
          <t>0%</t>
        </is>
      </c>
      <c r="M28" s="177" t="n">
        <v>0</v>
      </c>
      <c r="N28" s="177" t="inlineStr">
        <is>
          <t>0%</t>
        </is>
      </c>
      <c r="O28" s="158" t="n">
        <v>0.002048611111111111</v>
      </c>
    </row>
    <row r="29" hidden="1" outlineLevel="1" s="129">
      <c r="B29" s="178" t="n"/>
      <c r="C29" s="177" t="inlineStr">
        <is>
          <t>Calix</t>
        </is>
      </c>
      <c r="D29" s="177" t="inlineStr">
        <is>
          <t>DELETE SERVICE</t>
        </is>
      </c>
      <c r="E29" s="177" t="n">
        <v>12</v>
      </c>
      <c r="F29" s="177" t="n">
        <v>3</v>
      </c>
      <c r="G29" s="177" t="inlineStr">
        <is>
          <t>25%</t>
        </is>
      </c>
      <c r="H29" s="177" t="inlineStr">
        <is>
          <t>100%</t>
        </is>
      </c>
      <c r="I29" s="177" t="n">
        <v>3</v>
      </c>
      <c r="J29" s="177" t="inlineStr">
        <is>
          <t>25%</t>
        </is>
      </c>
      <c r="K29" s="177" t="n">
        <v>6</v>
      </c>
      <c r="L29" s="177" t="inlineStr">
        <is>
          <t>50%</t>
        </is>
      </c>
      <c r="M29" s="177" t="n">
        <v>0</v>
      </c>
      <c r="N29" s="177" t="inlineStr">
        <is>
          <t>0%</t>
        </is>
      </c>
      <c r="O29" s="158" t="n">
        <v>0.001921296296296296</v>
      </c>
    </row>
    <row r="30" hidden="1" outlineLevel="1" s="129">
      <c r="B30" s="178" t="n"/>
      <c r="C30" s="177" t="inlineStr">
        <is>
          <t>Tellabs</t>
        </is>
      </c>
      <c r="D30" s="177" t="inlineStr">
        <is>
          <t>ADD SERVICE</t>
        </is>
      </c>
      <c r="E30" s="177" t="n">
        <v>2</v>
      </c>
      <c r="F30" s="177" t="n">
        <v>0</v>
      </c>
      <c r="G30" s="177" t="inlineStr">
        <is>
          <t>0%</t>
        </is>
      </c>
      <c r="H30" s="177" t="inlineStr">
        <is>
          <t>0%</t>
        </is>
      </c>
      <c r="I30" s="177" t="n">
        <v>0</v>
      </c>
      <c r="J30" s="177" t="inlineStr">
        <is>
          <t>0%</t>
        </is>
      </c>
      <c r="K30" s="177" t="n">
        <v>2</v>
      </c>
      <c r="L30" s="177" t="inlineStr">
        <is>
          <t>100%</t>
        </is>
      </c>
      <c r="M30" s="177" t="n">
        <v>0</v>
      </c>
      <c r="N30" s="177" t="inlineStr">
        <is>
          <t>0%</t>
        </is>
      </c>
      <c r="O30" s="158" t="n">
        <v>0.002002314814814815</v>
      </c>
    </row>
    <row r="31" hidden="1" outlineLevel="1" s="129">
      <c r="B31" s="178" t="n"/>
      <c r="C31" s="177" t="inlineStr">
        <is>
          <t>Tellabs</t>
        </is>
      </c>
      <c r="D31" s="177" t="inlineStr">
        <is>
          <t>CHANGE</t>
        </is>
      </c>
      <c r="E31" s="177" t="n">
        <v>1</v>
      </c>
      <c r="F31" s="177" t="n">
        <v>0</v>
      </c>
      <c r="G31" s="177" t="inlineStr">
        <is>
          <t>0%</t>
        </is>
      </c>
      <c r="H31" s="177" t="inlineStr">
        <is>
          <t>0%</t>
        </is>
      </c>
      <c r="I31" s="177" t="n">
        <v>1</v>
      </c>
      <c r="J31" s="177" t="inlineStr">
        <is>
          <t>100%</t>
        </is>
      </c>
      <c r="K31" s="177" t="n">
        <v>0</v>
      </c>
      <c r="L31" s="177" t="inlineStr">
        <is>
          <t>0%</t>
        </is>
      </c>
      <c r="M31" s="177" t="n">
        <v>0</v>
      </c>
      <c r="N31" s="177" t="inlineStr">
        <is>
          <t>0%</t>
        </is>
      </c>
      <c r="O31" s="158" t="n">
        <v>0.002152777777777778</v>
      </c>
    </row>
    <row r="32" hidden="1" outlineLevel="1" s="129">
      <c r="B32" s="178" t="n"/>
      <c r="C32" s="177" t="inlineStr">
        <is>
          <t>Tellabs</t>
        </is>
      </c>
      <c r="D32" s="177" t="inlineStr">
        <is>
          <t>DELETE SERVICE</t>
        </is>
      </c>
      <c r="E32" s="177" t="n">
        <v>5</v>
      </c>
      <c r="F32" s="177" t="n">
        <v>4</v>
      </c>
      <c r="G32" s="177" t="inlineStr">
        <is>
          <t>80%</t>
        </is>
      </c>
      <c r="H32" s="177" t="inlineStr">
        <is>
          <t>100%</t>
        </is>
      </c>
      <c r="I32" s="177" t="n">
        <v>1</v>
      </c>
      <c r="J32" s="177" t="inlineStr">
        <is>
          <t>20%</t>
        </is>
      </c>
      <c r="K32" s="177" t="n">
        <v>0</v>
      </c>
      <c r="L32" s="177" t="inlineStr">
        <is>
          <t>0%</t>
        </is>
      </c>
      <c r="M32" s="177" t="n">
        <v>0</v>
      </c>
      <c r="N32" s="177" t="inlineStr">
        <is>
          <t>0%</t>
        </is>
      </c>
      <c r="O32" s="158" t="n">
        <v>0.002939814814814815</v>
      </c>
    </row>
    <row r="33" hidden="1" outlineLevel="1" s="129">
      <c r="B33" s="179" t="n"/>
      <c r="C33" s="177" t="inlineStr">
        <is>
          <t>Tellabs</t>
        </is>
      </c>
      <c r="D33" s="177" t="inlineStr">
        <is>
          <t>PORT IS</t>
        </is>
      </c>
      <c r="E33" s="177" t="n">
        <v>1</v>
      </c>
      <c r="F33" s="177" t="n">
        <v>1</v>
      </c>
      <c r="G33" s="177" t="inlineStr">
        <is>
          <t>100%</t>
        </is>
      </c>
      <c r="H33" s="177" t="inlineStr">
        <is>
          <t>100%</t>
        </is>
      </c>
      <c r="I33" s="177" t="n">
        <v>0</v>
      </c>
      <c r="J33" s="177" t="inlineStr">
        <is>
          <t>0%</t>
        </is>
      </c>
      <c r="K33" s="177" t="n">
        <v>0</v>
      </c>
      <c r="L33" s="177" t="inlineStr">
        <is>
          <t>0%</t>
        </is>
      </c>
      <c r="M33" s="177" t="n">
        <v>0</v>
      </c>
      <c r="N33" s="177" t="inlineStr">
        <is>
          <t>0%</t>
        </is>
      </c>
      <c r="O33" s="158" t="n">
        <v>0.003159722222222222</v>
      </c>
    </row>
    <row r="34">
      <c r="B34" s="128" t="inlineStr">
        <is>
          <t>MAR/02</t>
        </is>
      </c>
      <c r="C34" s="185" t="inlineStr">
        <is>
          <t>Total</t>
        </is>
      </c>
      <c r="D34" s="172" t="n"/>
      <c r="E34" s="137">
        <f>SUM(E19:E33)</f>
        <v/>
      </c>
      <c r="F34" s="123">
        <f>SUM(F19:F33)</f>
        <v/>
      </c>
      <c r="G34" s="124">
        <f>F34/E34</f>
        <v/>
      </c>
      <c r="H34" s="124">
        <f>F34/(E34-I34-K34)</f>
        <v/>
      </c>
      <c r="I34" s="125">
        <f>SUM(I19:I33)</f>
        <v/>
      </c>
      <c r="J34" s="126">
        <f>I34/E34</f>
        <v/>
      </c>
      <c r="K34" s="121">
        <f>SUM(K19:K33)</f>
        <v/>
      </c>
      <c r="L34" s="122">
        <f>K34/E34</f>
        <v/>
      </c>
      <c r="M34" s="121">
        <f>SUM(M19:M33)</f>
        <v/>
      </c>
      <c r="N34" s="122">
        <f>M34/E34</f>
        <v/>
      </c>
      <c r="O34" s="155">
        <f>AVERAGE(O19:O33)</f>
        <v/>
      </c>
    </row>
    <row r="35" hidden="1" outlineLevel="1" s="129">
      <c r="B35" s="203" t="inlineStr">
        <is>
          <t>MAR/03</t>
        </is>
      </c>
      <c r="C35" s="203" t="inlineStr">
        <is>
          <t>Adtran</t>
        </is>
      </c>
      <c r="D35" s="203" t="inlineStr">
        <is>
          <t>ADD SERVICE</t>
        </is>
      </c>
      <c r="E35" s="203" t="n">
        <v>7</v>
      </c>
      <c r="F35" s="203" t="n">
        <v>2</v>
      </c>
      <c r="G35" s="203" t="inlineStr">
        <is>
          <t>29%</t>
        </is>
      </c>
      <c r="H35" s="203" t="inlineStr">
        <is>
          <t>100%</t>
        </is>
      </c>
      <c r="I35" s="203" t="n">
        <v>1</v>
      </c>
      <c r="J35" s="203" t="inlineStr">
        <is>
          <t>14%</t>
        </is>
      </c>
      <c r="K35" s="203" t="n">
        <v>4</v>
      </c>
      <c r="L35" s="203" t="inlineStr">
        <is>
          <t>57%</t>
        </is>
      </c>
      <c r="M35" s="203" t="n">
        <v>0</v>
      </c>
      <c r="N35" s="203" t="inlineStr">
        <is>
          <t>0%</t>
        </is>
      </c>
      <c r="O35" s="204" t="n">
        <v>0.001944444444444444</v>
      </c>
    </row>
    <row r="36" hidden="1" outlineLevel="1" s="129">
      <c r="B36" s="205" t="n"/>
      <c r="C36" s="203" t="inlineStr">
        <is>
          <t>Adtran</t>
        </is>
      </c>
      <c r="D36" s="203" t="inlineStr">
        <is>
          <t>CHANGE</t>
        </is>
      </c>
      <c r="E36" s="203" t="n">
        <v>4</v>
      </c>
      <c r="F36" s="203" t="n">
        <v>1</v>
      </c>
      <c r="G36" s="203" t="inlineStr">
        <is>
          <t>25%</t>
        </is>
      </c>
      <c r="H36" s="203" t="inlineStr">
        <is>
          <t>50%</t>
        </is>
      </c>
      <c r="I36" s="203" t="n">
        <v>2</v>
      </c>
      <c r="J36" s="203" t="inlineStr">
        <is>
          <t>50%</t>
        </is>
      </c>
      <c r="K36" s="203" t="n">
        <v>0</v>
      </c>
      <c r="L36" s="203" t="inlineStr">
        <is>
          <t>0%</t>
        </is>
      </c>
      <c r="M36" s="203" t="n">
        <v>1</v>
      </c>
      <c r="N36" s="203" t="inlineStr">
        <is>
          <t>25%</t>
        </is>
      </c>
      <c r="O36" s="204" t="n">
        <v>0.004398148148148148</v>
      </c>
    </row>
    <row r="37" hidden="1" outlineLevel="1" s="129">
      <c r="B37" s="205" t="n"/>
      <c r="C37" s="203" t="inlineStr">
        <is>
          <t>Adtran</t>
        </is>
      </c>
      <c r="D37" s="203" t="inlineStr">
        <is>
          <t>CHANGE OOS</t>
        </is>
      </c>
      <c r="E37" s="203" t="n">
        <v>1</v>
      </c>
      <c r="F37" s="203" t="n">
        <v>0</v>
      </c>
      <c r="G37" s="203" t="inlineStr">
        <is>
          <t>0%</t>
        </is>
      </c>
      <c r="H37" s="203" t="inlineStr">
        <is>
          <t>0%</t>
        </is>
      </c>
      <c r="I37" s="203" t="n">
        <v>0</v>
      </c>
      <c r="J37" s="203" t="inlineStr">
        <is>
          <t>0%</t>
        </is>
      </c>
      <c r="K37" s="203" t="n">
        <v>1</v>
      </c>
      <c r="L37" s="203" t="inlineStr">
        <is>
          <t>100%</t>
        </is>
      </c>
      <c r="M37" s="203" t="n">
        <v>0</v>
      </c>
      <c r="N37" s="203" t="inlineStr">
        <is>
          <t>0%</t>
        </is>
      </c>
      <c r="O37" s="204" t="n">
        <v>0.002233796296296296</v>
      </c>
    </row>
    <row r="38" hidden="1" outlineLevel="1" s="129">
      <c r="B38" s="205" t="n"/>
      <c r="C38" s="203" t="inlineStr">
        <is>
          <t>Adtran</t>
        </is>
      </c>
      <c r="D38" s="203" t="inlineStr">
        <is>
          <t>DELETE SERVICE</t>
        </is>
      </c>
      <c r="E38" s="203" t="n">
        <v>11</v>
      </c>
      <c r="F38" s="203" t="n">
        <v>0</v>
      </c>
      <c r="G38" s="203" t="inlineStr">
        <is>
          <t>0%</t>
        </is>
      </c>
      <c r="H38" s="203" t="inlineStr">
        <is>
          <t>0%</t>
        </is>
      </c>
      <c r="I38" s="203" t="n">
        <v>7</v>
      </c>
      <c r="J38" s="203" t="inlineStr">
        <is>
          <t>64%</t>
        </is>
      </c>
      <c r="K38" s="203" t="n">
        <v>4</v>
      </c>
      <c r="L38" s="203" t="inlineStr">
        <is>
          <t>36%</t>
        </is>
      </c>
      <c r="M38" s="203" t="n">
        <v>0</v>
      </c>
      <c r="N38" s="203" t="inlineStr">
        <is>
          <t>0%</t>
        </is>
      </c>
      <c r="O38" s="204" t="n">
        <v>0.002349537037037037</v>
      </c>
    </row>
    <row r="39" hidden="1" outlineLevel="1" s="129">
      <c r="B39" s="205" t="n"/>
      <c r="C39" s="203" t="inlineStr">
        <is>
          <t>Calix</t>
        </is>
      </c>
      <c r="D39" s="203" t="inlineStr">
        <is>
          <t>ADD SERVICE</t>
        </is>
      </c>
      <c r="E39" s="203" t="n">
        <v>19</v>
      </c>
      <c r="F39" s="203" t="n">
        <v>9</v>
      </c>
      <c r="G39" s="203" t="inlineStr">
        <is>
          <t>47%</t>
        </is>
      </c>
      <c r="H39" s="203" t="inlineStr">
        <is>
          <t>100%</t>
        </is>
      </c>
      <c r="I39" s="203" t="n">
        <v>2</v>
      </c>
      <c r="J39" s="203" t="inlineStr">
        <is>
          <t>11%</t>
        </is>
      </c>
      <c r="K39" s="203" t="n">
        <v>8</v>
      </c>
      <c r="L39" s="203" t="inlineStr">
        <is>
          <t>42%</t>
        </is>
      </c>
      <c r="M39" s="203" t="n">
        <v>0</v>
      </c>
      <c r="N39" s="203" t="inlineStr">
        <is>
          <t>0%</t>
        </is>
      </c>
      <c r="O39" s="204" t="n">
        <v>0.001747685185185185</v>
      </c>
    </row>
    <row r="40" hidden="1" outlineLevel="1" s="129">
      <c r="B40" s="205" t="n"/>
      <c r="C40" s="203" t="inlineStr">
        <is>
          <t>Calix</t>
        </is>
      </c>
      <c r="D40" s="203" t="inlineStr">
        <is>
          <t>CHANGE</t>
        </is>
      </c>
      <c r="E40" s="203" t="n">
        <v>8</v>
      </c>
      <c r="F40" s="203" t="n">
        <v>2</v>
      </c>
      <c r="G40" s="203" t="inlineStr">
        <is>
          <t>25%</t>
        </is>
      </c>
      <c r="H40" s="203" t="inlineStr">
        <is>
          <t>100%</t>
        </is>
      </c>
      <c r="I40" s="203" t="n">
        <v>1</v>
      </c>
      <c r="J40" s="203" t="inlineStr">
        <is>
          <t>13%</t>
        </is>
      </c>
      <c r="K40" s="203" t="n">
        <v>5</v>
      </c>
      <c r="L40" s="203" t="inlineStr">
        <is>
          <t>63%</t>
        </is>
      </c>
      <c r="M40" s="203" t="n">
        <v>0</v>
      </c>
      <c r="N40" s="203" t="inlineStr">
        <is>
          <t>0%</t>
        </is>
      </c>
      <c r="O40" s="204" t="n">
        <v>0.001539351851851852</v>
      </c>
    </row>
    <row r="41" hidden="1" outlineLevel="1" s="129">
      <c r="B41" s="205" t="n"/>
      <c r="C41" s="203" t="inlineStr">
        <is>
          <t>Calix</t>
        </is>
      </c>
      <c r="D41" s="203" t="inlineStr">
        <is>
          <t>CHANGE IS</t>
        </is>
      </c>
      <c r="E41" s="203" t="n">
        <v>1</v>
      </c>
      <c r="F41" s="203" t="n">
        <v>0</v>
      </c>
      <c r="G41" s="203" t="inlineStr">
        <is>
          <t>0%</t>
        </is>
      </c>
      <c r="H41" s="203" t="inlineStr">
        <is>
          <t>0%</t>
        </is>
      </c>
      <c r="I41" s="203" t="n">
        <v>1</v>
      </c>
      <c r="J41" s="203" t="inlineStr">
        <is>
          <t>100%</t>
        </is>
      </c>
      <c r="K41" s="203" t="n">
        <v>0</v>
      </c>
      <c r="L41" s="203" t="inlineStr">
        <is>
          <t>0%</t>
        </is>
      </c>
      <c r="M41" s="203" t="n">
        <v>0</v>
      </c>
      <c r="N41" s="203" t="inlineStr">
        <is>
          <t>0%</t>
        </is>
      </c>
      <c r="O41" s="204" t="n">
        <v>0.001747685185185185</v>
      </c>
    </row>
    <row r="42" hidden="1" outlineLevel="1" s="129">
      <c r="B42" s="205" t="n"/>
      <c r="C42" s="203" t="inlineStr">
        <is>
          <t>Calix</t>
        </is>
      </c>
      <c r="D42" s="203" t="inlineStr">
        <is>
          <t>CHANGE-NODE</t>
        </is>
      </c>
      <c r="E42" s="203" t="n">
        <v>3</v>
      </c>
      <c r="F42" s="203" t="n">
        <v>3</v>
      </c>
      <c r="G42" s="203" t="inlineStr">
        <is>
          <t>100%</t>
        </is>
      </c>
      <c r="H42" s="203" t="inlineStr">
        <is>
          <t>100%</t>
        </is>
      </c>
      <c r="I42" s="203" t="n">
        <v>0</v>
      </c>
      <c r="J42" s="203" t="inlineStr">
        <is>
          <t>0%</t>
        </is>
      </c>
      <c r="K42" s="203" t="n">
        <v>0</v>
      </c>
      <c r="L42" s="203" t="inlineStr">
        <is>
          <t>0%</t>
        </is>
      </c>
      <c r="M42" s="203" t="n">
        <v>0</v>
      </c>
      <c r="N42" s="203" t="inlineStr">
        <is>
          <t>0%</t>
        </is>
      </c>
      <c r="O42" s="204" t="n">
        <v>0.002210648148148148</v>
      </c>
    </row>
    <row r="43" hidden="1" outlineLevel="1" s="129">
      <c r="B43" s="205" t="n"/>
      <c r="C43" s="203" t="inlineStr">
        <is>
          <t>Calix</t>
        </is>
      </c>
      <c r="D43" s="203" t="inlineStr">
        <is>
          <t>DELETE SERVICE</t>
        </is>
      </c>
      <c r="E43" s="203" t="n">
        <v>19</v>
      </c>
      <c r="F43" s="203" t="n">
        <v>5</v>
      </c>
      <c r="G43" s="203" t="inlineStr">
        <is>
          <t>26%</t>
        </is>
      </c>
      <c r="H43" s="203" t="inlineStr">
        <is>
          <t>100%</t>
        </is>
      </c>
      <c r="I43" s="203" t="n">
        <v>10</v>
      </c>
      <c r="J43" s="203" t="inlineStr">
        <is>
          <t>53%</t>
        </is>
      </c>
      <c r="K43" s="203" t="n">
        <v>4</v>
      </c>
      <c r="L43" s="203" t="inlineStr">
        <is>
          <t>21%</t>
        </is>
      </c>
      <c r="M43" s="203" t="n">
        <v>0</v>
      </c>
      <c r="N43" s="203" t="inlineStr">
        <is>
          <t>0%</t>
        </is>
      </c>
      <c r="O43" s="204" t="n">
        <v>0.002233796296296296</v>
      </c>
    </row>
    <row r="44" hidden="1" outlineLevel="1" s="129">
      <c r="B44" s="205" t="n"/>
      <c r="C44" s="203" t="inlineStr">
        <is>
          <t>Tellabs</t>
        </is>
      </c>
      <c r="D44" s="203" t="inlineStr">
        <is>
          <t>ADD SERVICE</t>
        </is>
      </c>
      <c r="E44" s="203" t="n">
        <v>2</v>
      </c>
      <c r="F44" s="203" t="n">
        <v>1</v>
      </c>
      <c r="G44" s="203" t="inlineStr">
        <is>
          <t>50%</t>
        </is>
      </c>
      <c r="H44" s="203" t="inlineStr">
        <is>
          <t>50%</t>
        </is>
      </c>
      <c r="I44" s="203" t="n">
        <v>0</v>
      </c>
      <c r="J44" s="203" t="inlineStr">
        <is>
          <t>0%</t>
        </is>
      </c>
      <c r="K44" s="203" t="n">
        <v>0</v>
      </c>
      <c r="L44" s="203" t="inlineStr">
        <is>
          <t>0%</t>
        </is>
      </c>
      <c r="M44" s="203" t="n">
        <v>1</v>
      </c>
      <c r="N44" s="203" t="inlineStr">
        <is>
          <t>50%</t>
        </is>
      </c>
      <c r="O44" s="204" t="n">
        <v>0.002893518518518518</v>
      </c>
    </row>
    <row r="45" hidden="1" outlineLevel="1" s="129">
      <c r="B45" s="205" t="n"/>
      <c r="C45" s="203" t="inlineStr">
        <is>
          <t>Tellabs</t>
        </is>
      </c>
      <c r="D45" s="203" t="inlineStr">
        <is>
          <t>CHANGE</t>
        </is>
      </c>
      <c r="E45" s="203" t="n">
        <v>2</v>
      </c>
      <c r="F45" s="203" t="n">
        <v>2</v>
      </c>
      <c r="G45" s="203" t="inlineStr">
        <is>
          <t>100%</t>
        </is>
      </c>
      <c r="H45" s="203" t="inlineStr">
        <is>
          <t>100%</t>
        </is>
      </c>
      <c r="I45" s="203" t="n">
        <v>0</v>
      </c>
      <c r="J45" s="203" t="inlineStr">
        <is>
          <t>0%</t>
        </is>
      </c>
      <c r="K45" s="203" t="n">
        <v>0</v>
      </c>
      <c r="L45" s="203" t="inlineStr">
        <is>
          <t>0%</t>
        </is>
      </c>
      <c r="M45" s="203" t="n">
        <v>0</v>
      </c>
      <c r="N45" s="203" t="inlineStr">
        <is>
          <t>0%</t>
        </is>
      </c>
      <c r="O45" s="204" t="n">
        <v>0.002581018518518519</v>
      </c>
    </row>
    <row r="46" hidden="1" outlineLevel="1" s="129">
      <c r="B46" s="206" t="n"/>
      <c r="C46" s="203" t="inlineStr">
        <is>
          <t>Tellabs</t>
        </is>
      </c>
      <c r="D46" s="203" t="inlineStr">
        <is>
          <t>DELETE SERVICE</t>
        </is>
      </c>
      <c r="E46" s="203" t="n">
        <v>4</v>
      </c>
      <c r="F46" s="203" t="n">
        <v>2</v>
      </c>
      <c r="G46" s="203" t="inlineStr">
        <is>
          <t>50%</t>
        </is>
      </c>
      <c r="H46" s="203" t="inlineStr">
        <is>
          <t>100%</t>
        </is>
      </c>
      <c r="I46" s="203" t="n">
        <v>1</v>
      </c>
      <c r="J46" s="203" t="inlineStr">
        <is>
          <t>25%</t>
        </is>
      </c>
      <c r="K46" s="203" t="n">
        <v>1</v>
      </c>
      <c r="L46" s="203" t="inlineStr">
        <is>
          <t>25%</t>
        </is>
      </c>
      <c r="M46" s="203" t="n">
        <v>0</v>
      </c>
      <c r="N46" s="203" t="inlineStr">
        <is>
          <t>0%</t>
        </is>
      </c>
      <c r="O46" s="204" t="n">
        <v>0.002835648148148148</v>
      </c>
    </row>
    <row r="47">
      <c r="B47" s="128" t="inlineStr">
        <is>
          <t>MAR/03</t>
        </is>
      </c>
      <c r="C47" s="185" t="inlineStr">
        <is>
          <t>Total</t>
        </is>
      </c>
      <c r="D47" s="172" t="n"/>
      <c r="E47" s="137">
        <f>SUM(E35:E46)</f>
        <v/>
      </c>
      <c r="F47" s="123">
        <f>SUM(F35:F46)</f>
        <v/>
      </c>
      <c r="G47" s="124">
        <f>F47/E47</f>
        <v/>
      </c>
      <c r="H47" s="124">
        <f>F47/(E47-I47-K47)</f>
        <v/>
      </c>
      <c r="I47" s="125">
        <f>SUM(I35:I46)</f>
        <v/>
      </c>
      <c r="J47" s="126">
        <f>I47/E47</f>
        <v/>
      </c>
      <c r="K47" s="121">
        <f>SUM(K35:K46)</f>
        <v/>
      </c>
      <c r="L47" s="122">
        <f>K47/E47</f>
        <v/>
      </c>
      <c r="M47" s="121">
        <f>SUM(M35:M46)</f>
        <v/>
      </c>
      <c r="N47" s="122">
        <f>M47/E47</f>
        <v/>
      </c>
      <c r="O47" s="155">
        <f>AVERAGE(O35:O46)</f>
        <v/>
      </c>
    </row>
    <row r="48" hidden="1" outlineLevel="1" s="129">
      <c r="B48" s="203" t="inlineStr">
        <is>
          <t>MAR/04</t>
        </is>
      </c>
      <c r="C48" s="203" t="inlineStr">
        <is>
          <t>Adtran</t>
        </is>
      </c>
      <c r="D48" s="203" t="inlineStr">
        <is>
          <t>ADD SERVICE</t>
        </is>
      </c>
      <c r="E48" s="203" t="n">
        <v>4</v>
      </c>
      <c r="F48" s="203" t="n">
        <v>1</v>
      </c>
      <c r="G48" s="203" t="inlineStr">
        <is>
          <t>25%</t>
        </is>
      </c>
      <c r="H48" s="203" t="inlineStr">
        <is>
          <t>100%</t>
        </is>
      </c>
      <c r="I48" s="203" t="n">
        <v>1</v>
      </c>
      <c r="J48" s="203" t="inlineStr">
        <is>
          <t>25%</t>
        </is>
      </c>
      <c r="K48" s="203" t="n">
        <v>2</v>
      </c>
      <c r="L48" s="203" t="inlineStr">
        <is>
          <t>50%</t>
        </is>
      </c>
      <c r="M48" s="203" t="n">
        <v>0</v>
      </c>
      <c r="N48" s="203" t="inlineStr">
        <is>
          <t>0%</t>
        </is>
      </c>
      <c r="O48" s="204" t="n">
        <v>0.002233796296296296</v>
      </c>
    </row>
    <row r="49" hidden="1" outlineLevel="1" s="129">
      <c r="B49" s="205" t="n"/>
      <c r="C49" s="203" t="inlineStr">
        <is>
          <t>Adtran</t>
        </is>
      </c>
      <c r="D49" s="203" t="inlineStr">
        <is>
          <t>DELETE SERVICE</t>
        </is>
      </c>
      <c r="E49" s="203" t="n">
        <v>9</v>
      </c>
      <c r="F49" s="203" t="n">
        <v>0</v>
      </c>
      <c r="G49" s="203" t="inlineStr">
        <is>
          <t>0%</t>
        </is>
      </c>
      <c r="H49" s="203" t="inlineStr">
        <is>
          <t>0%</t>
        </is>
      </c>
      <c r="I49" s="203" t="n">
        <v>6</v>
      </c>
      <c r="J49" s="203" t="inlineStr">
        <is>
          <t>67%</t>
        </is>
      </c>
      <c r="K49" s="203" t="n">
        <v>3</v>
      </c>
      <c r="L49" s="203" t="inlineStr">
        <is>
          <t>33%</t>
        </is>
      </c>
      <c r="M49" s="203" t="n">
        <v>0</v>
      </c>
      <c r="N49" s="203" t="inlineStr">
        <is>
          <t>0%</t>
        </is>
      </c>
      <c r="O49" s="204" t="n">
        <v>0.002372685185185185</v>
      </c>
    </row>
    <row r="50" hidden="1" outlineLevel="1" s="129">
      <c r="B50" s="205" t="n"/>
      <c r="C50" s="203" t="inlineStr">
        <is>
          <t>Calix</t>
        </is>
      </c>
      <c r="D50" s="203" t="inlineStr">
        <is>
          <t>ADD SERVICE</t>
        </is>
      </c>
      <c r="E50" s="203" t="n">
        <v>10</v>
      </c>
      <c r="F50" s="203" t="n">
        <v>6</v>
      </c>
      <c r="G50" s="203" t="inlineStr">
        <is>
          <t>60%</t>
        </is>
      </c>
      <c r="H50" s="203" t="inlineStr">
        <is>
          <t>100%</t>
        </is>
      </c>
      <c r="I50" s="203" t="n">
        <v>0</v>
      </c>
      <c r="J50" s="203" t="inlineStr">
        <is>
          <t>0%</t>
        </is>
      </c>
      <c r="K50" s="203" t="n">
        <v>4</v>
      </c>
      <c r="L50" s="203" t="inlineStr">
        <is>
          <t>40%</t>
        </is>
      </c>
      <c r="M50" s="203" t="n">
        <v>0</v>
      </c>
      <c r="N50" s="203" t="inlineStr">
        <is>
          <t>0%</t>
        </is>
      </c>
      <c r="O50" s="204" t="n">
        <v>0.001458333333333333</v>
      </c>
    </row>
    <row r="51" hidden="1" outlineLevel="1" s="129">
      <c r="B51" s="205" t="n"/>
      <c r="C51" s="203" t="inlineStr">
        <is>
          <t>Calix</t>
        </is>
      </c>
      <c r="D51" s="203" t="inlineStr">
        <is>
          <t>CHANGE</t>
        </is>
      </c>
      <c r="E51" s="203" t="n">
        <v>3</v>
      </c>
      <c r="F51" s="203" t="n">
        <v>1</v>
      </c>
      <c r="G51" s="203" t="inlineStr">
        <is>
          <t>33%</t>
        </is>
      </c>
      <c r="H51" s="203" t="inlineStr">
        <is>
          <t>100%</t>
        </is>
      </c>
      <c r="I51" s="203" t="n">
        <v>1</v>
      </c>
      <c r="J51" s="203" t="inlineStr">
        <is>
          <t>33%</t>
        </is>
      </c>
      <c r="K51" s="203" t="n">
        <v>1</v>
      </c>
      <c r="L51" s="203" t="inlineStr">
        <is>
          <t>33%</t>
        </is>
      </c>
      <c r="M51" s="203" t="n">
        <v>0</v>
      </c>
      <c r="N51" s="203" t="inlineStr">
        <is>
          <t>0%</t>
        </is>
      </c>
      <c r="O51" s="204" t="n">
        <v>0.001782407407407407</v>
      </c>
    </row>
    <row r="52" hidden="1" outlineLevel="1" s="129">
      <c r="B52" s="205" t="n"/>
      <c r="C52" s="203" t="inlineStr">
        <is>
          <t>Calix</t>
        </is>
      </c>
      <c r="D52" s="203" t="inlineStr">
        <is>
          <t>CHANGE-NODE</t>
        </is>
      </c>
      <c r="E52" s="203" t="n">
        <v>2</v>
      </c>
      <c r="F52" s="203" t="n">
        <v>0</v>
      </c>
      <c r="G52" s="203" t="inlineStr">
        <is>
          <t>0%</t>
        </is>
      </c>
      <c r="H52" s="203" t="inlineStr">
        <is>
          <t>0%</t>
        </is>
      </c>
      <c r="I52" s="203" t="n">
        <v>0</v>
      </c>
      <c r="J52" s="203" t="inlineStr">
        <is>
          <t>0%</t>
        </is>
      </c>
      <c r="K52" s="203" t="n">
        <v>2</v>
      </c>
      <c r="L52" s="203" t="inlineStr">
        <is>
          <t>100%</t>
        </is>
      </c>
      <c r="M52" s="203" t="n">
        <v>0</v>
      </c>
      <c r="N52" s="203" t="inlineStr">
        <is>
          <t>0%</t>
        </is>
      </c>
      <c r="O52" s="204" t="n">
        <v>0.002013888888888889</v>
      </c>
    </row>
    <row r="53" hidden="1" outlineLevel="1" s="129">
      <c r="B53" s="205" t="n"/>
      <c r="C53" s="203" t="inlineStr">
        <is>
          <t>Calix</t>
        </is>
      </c>
      <c r="D53" s="203" t="inlineStr">
        <is>
          <t>DELETE SERVICE</t>
        </is>
      </c>
      <c r="E53" s="203" t="n">
        <v>7</v>
      </c>
      <c r="F53" s="203" t="n">
        <v>2</v>
      </c>
      <c r="G53" s="203" t="inlineStr">
        <is>
          <t>29%</t>
        </is>
      </c>
      <c r="H53" s="203" t="inlineStr">
        <is>
          <t>100%</t>
        </is>
      </c>
      <c r="I53" s="203" t="n">
        <v>4</v>
      </c>
      <c r="J53" s="203" t="inlineStr">
        <is>
          <t>57%</t>
        </is>
      </c>
      <c r="K53" s="203" t="n">
        <v>1</v>
      </c>
      <c r="L53" s="203" t="inlineStr">
        <is>
          <t>14%</t>
        </is>
      </c>
      <c r="M53" s="203" t="n">
        <v>0</v>
      </c>
      <c r="N53" s="203" t="inlineStr">
        <is>
          <t>0%</t>
        </is>
      </c>
      <c r="O53" s="204" t="n">
        <v>0.001898148148148148</v>
      </c>
    </row>
    <row r="54" hidden="1" outlineLevel="1" s="129">
      <c r="B54" s="205" t="n"/>
      <c r="C54" s="203" t="inlineStr">
        <is>
          <t>Calix</t>
        </is>
      </c>
      <c r="D54" s="203" t="inlineStr">
        <is>
          <t>PORT OOS</t>
        </is>
      </c>
      <c r="E54" s="203" t="n">
        <v>1</v>
      </c>
      <c r="F54" s="203" t="n">
        <v>1</v>
      </c>
      <c r="G54" s="203" t="inlineStr">
        <is>
          <t>100%</t>
        </is>
      </c>
      <c r="H54" s="203" t="inlineStr">
        <is>
          <t>100%</t>
        </is>
      </c>
      <c r="I54" s="203" t="n">
        <v>0</v>
      </c>
      <c r="J54" s="203" t="inlineStr">
        <is>
          <t>0%</t>
        </is>
      </c>
      <c r="K54" s="203" t="n">
        <v>0</v>
      </c>
      <c r="L54" s="203" t="inlineStr">
        <is>
          <t>0%</t>
        </is>
      </c>
      <c r="M54" s="203" t="n">
        <v>0</v>
      </c>
      <c r="N54" s="203" t="inlineStr">
        <is>
          <t>0%</t>
        </is>
      </c>
      <c r="O54" s="204" t="n">
        <v>0.001747685185185185</v>
      </c>
    </row>
    <row r="55" hidden="1" outlineLevel="1" s="129">
      <c r="B55" s="206" t="n"/>
      <c r="C55" s="203" t="inlineStr">
        <is>
          <t>Tellabs</t>
        </is>
      </c>
      <c r="D55" s="203" t="inlineStr">
        <is>
          <t>DELETE SERVICE</t>
        </is>
      </c>
      <c r="E55" s="203" t="n">
        <v>1</v>
      </c>
      <c r="F55" s="203" t="n">
        <v>0</v>
      </c>
      <c r="G55" s="203" t="inlineStr">
        <is>
          <t>0%</t>
        </is>
      </c>
      <c r="H55" s="203" t="inlineStr">
        <is>
          <t>0%</t>
        </is>
      </c>
      <c r="I55" s="203" t="n">
        <v>1</v>
      </c>
      <c r="J55" s="203" t="inlineStr">
        <is>
          <t>100%</t>
        </is>
      </c>
      <c r="K55" s="203" t="n">
        <v>0</v>
      </c>
      <c r="L55" s="203" t="inlineStr">
        <is>
          <t>0%</t>
        </is>
      </c>
      <c r="M55" s="203" t="n">
        <v>0</v>
      </c>
      <c r="N55" s="203" t="inlineStr">
        <is>
          <t>0%</t>
        </is>
      </c>
      <c r="O55" s="204" t="n">
        <v>0.002673611111111111</v>
      </c>
    </row>
    <row r="56">
      <c r="B56" s="128" t="inlineStr">
        <is>
          <t>MAR/04</t>
        </is>
      </c>
      <c r="C56" s="185" t="inlineStr">
        <is>
          <t>Total</t>
        </is>
      </c>
      <c r="D56" s="172" t="n"/>
      <c r="E56" s="137">
        <f>SUM(E48:E55)</f>
        <v/>
      </c>
      <c r="F56" s="123">
        <f>SUM(F48:F55)</f>
        <v/>
      </c>
      <c r="G56" s="124">
        <f>F56/E56</f>
        <v/>
      </c>
      <c r="H56" s="124">
        <f>F56/(E56-I56-K56)</f>
        <v/>
      </c>
      <c r="I56" s="125">
        <f>SUM(I48:I55)</f>
        <v/>
      </c>
      <c r="J56" s="126">
        <f>I56/E56</f>
        <v/>
      </c>
      <c r="K56" s="121">
        <f>SUM(K48:K55)</f>
        <v/>
      </c>
      <c r="L56" s="122">
        <f>K56/E56</f>
        <v/>
      </c>
      <c r="M56" s="121">
        <f>SUM(M48:M55)</f>
        <v/>
      </c>
      <c r="N56" s="122">
        <f>M56/E56</f>
        <v/>
      </c>
      <c r="O56" s="155">
        <f>AVERAGE(O48:O55)</f>
        <v/>
      </c>
    </row>
    <row r="57" hidden="1" outlineLevel="1" s="129">
      <c r="B57" s="203" t="inlineStr">
        <is>
          <t>MAR/05</t>
        </is>
      </c>
      <c r="C57" s="203" t="inlineStr">
        <is>
          <t>Adtran</t>
        </is>
      </c>
      <c r="D57" s="203" t="inlineStr">
        <is>
          <t>ADD SERVICE</t>
        </is>
      </c>
      <c r="E57" s="203" t="n">
        <v>3</v>
      </c>
      <c r="F57" s="203" t="n">
        <v>0</v>
      </c>
      <c r="G57" s="203" t="inlineStr">
        <is>
          <t>0%</t>
        </is>
      </c>
      <c r="H57" s="203" t="inlineStr">
        <is>
          <t>0%</t>
        </is>
      </c>
      <c r="I57" s="203" t="n">
        <v>1</v>
      </c>
      <c r="J57" s="203" t="inlineStr">
        <is>
          <t>33%</t>
        </is>
      </c>
      <c r="K57" s="203" t="n">
        <v>2</v>
      </c>
      <c r="L57" s="203" t="inlineStr">
        <is>
          <t>67%</t>
        </is>
      </c>
      <c r="M57" s="203" t="n">
        <v>0</v>
      </c>
      <c r="N57" s="203" t="inlineStr">
        <is>
          <t>0%</t>
        </is>
      </c>
      <c r="O57" s="204" t="n">
        <v>0.002280092592592593</v>
      </c>
    </row>
    <row r="58" hidden="1" outlineLevel="1" s="129">
      <c r="B58" s="205" t="n"/>
      <c r="C58" s="203" t="inlineStr">
        <is>
          <t>Adtran</t>
        </is>
      </c>
      <c r="D58" s="203" t="inlineStr">
        <is>
          <t>DELETE SERVICE</t>
        </is>
      </c>
      <c r="E58" s="203" t="n">
        <v>6</v>
      </c>
      <c r="F58" s="203" t="n">
        <v>0</v>
      </c>
      <c r="G58" s="203" t="inlineStr">
        <is>
          <t>0%</t>
        </is>
      </c>
      <c r="H58" s="203" t="inlineStr">
        <is>
          <t>0%</t>
        </is>
      </c>
      <c r="I58" s="203" t="n">
        <v>5</v>
      </c>
      <c r="J58" s="203" t="inlineStr">
        <is>
          <t>83%</t>
        </is>
      </c>
      <c r="K58" s="203" t="n">
        <v>1</v>
      </c>
      <c r="L58" s="203" t="inlineStr">
        <is>
          <t>17%</t>
        </is>
      </c>
      <c r="M58" s="203" t="n">
        <v>0</v>
      </c>
      <c r="N58" s="203" t="inlineStr">
        <is>
          <t>0%</t>
        </is>
      </c>
      <c r="O58" s="204" t="n">
        <v>0.00244212962962963</v>
      </c>
    </row>
    <row r="59" hidden="1" outlineLevel="1" s="129">
      <c r="B59" s="205" t="n"/>
      <c r="C59" s="203" t="inlineStr">
        <is>
          <t>Calix</t>
        </is>
      </c>
      <c r="D59" s="203" t="inlineStr">
        <is>
          <t>ADD SERVICE</t>
        </is>
      </c>
      <c r="E59" s="203" t="n">
        <v>4</v>
      </c>
      <c r="F59" s="203" t="n">
        <v>1</v>
      </c>
      <c r="G59" s="203" t="inlineStr">
        <is>
          <t>25%</t>
        </is>
      </c>
      <c r="H59" s="203" t="inlineStr">
        <is>
          <t>100%</t>
        </is>
      </c>
      <c r="I59" s="203" t="n">
        <v>0</v>
      </c>
      <c r="J59" s="203" t="inlineStr">
        <is>
          <t>0%</t>
        </is>
      </c>
      <c r="K59" s="203" t="n">
        <v>3</v>
      </c>
      <c r="L59" s="203" t="inlineStr">
        <is>
          <t>75%</t>
        </is>
      </c>
      <c r="M59" s="203" t="n">
        <v>0</v>
      </c>
      <c r="N59" s="203" t="inlineStr">
        <is>
          <t>0%</t>
        </is>
      </c>
      <c r="O59" s="204" t="n">
        <v>0.001365740740740741</v>
      </c>
    </row>
    <row r="60" hidden="1" outlineLevel="1" s="129">
      <c r="B60" s="205" t="n"/>
      <c r="C60" s="203" t="inlineStr">
        <is>
          <t>Calix</t>
        </is>
      </c>
      <c r="D60" s="203" t="inlineStr">
        <is>
          <t>CHANGE</t>
        </is>
      </c>
      <c r="E60" s="203" t="n">
        <v>2</v>
      </c>
      <c r="F60" s="203" t="n">
        <v>0</v>
      </c>
      <c r="G60" s="203" t="inlineStr">
        <is>
          <t>0%</t>
        </is>
      </c>
      <c r="H60" s="203" t="inlineStr">
        <is>
          <t>0%</t>
        </is>
      </c>
      <c r="I60" s="203" t="n">
        <v>1</v>
      </c>
      <c r="J60" s="203" t="inlineStr">
        <is>
          <t>50%</t>
        </is>
      </c>
      <c r="K60" s="203" t="n">
        <v>1</v>
      </c>
      <c r="L60" s="203" t="inlineStr">
        <is>
          <t>50%</t>
        </is>
      </c>
      <c r="M60" s="203" t="n">
        <v>0</v>
      </c>
      <c r="N60" s="203" t="inlineStr">
        <is>
          <t>0%</t>
        </is>
      </c>
      <c r="O60" s="204" t="n">
        <v>0.0009027777777777777</v>
      </c>
    </row>
    <row r="61" hidden="1" outlineLevel="1" s="129">
      <c r="B61" s="205" t="n"/>
      <c r="C61" s="203" t="inlineStr">
        <is>
          <t>Calix</t>
        </is>
      </c>
      <c r="D61" s="203" t="inlineStr">
        <is>
          <t>DELETE SERVICE</t>
        </is>
      </c>
      <c r="E61" s="203" t="n">
        <v>4</v>
      </c>
      <c r="F61" s="203" t="n">
        <v>0</v>
      </c>
      <c r="G61" s="203" t="inlineStr">
        <is>
          <t>0%</t>
        </is>
      </c>
      <c r="H61" s="203" t="inlineStr">
        <is>
          <t>0%</t>
        </is>
      </c>
      <c r="I61" s="203" t="n">
        <v>3</v>
      </c>
      <c r="J61" s="203" t="inlineStr">
        <is>
          <t>75%</t>
        </is>
      </c>
      <c r="K61" s="203" t="n">
        <v>1</v>
      </c>
      <c r="L61" s="203" t="inlineStr">
        <is>
          <t>25%</t>
        </is>
      </c>
      <c r="M61" s="203" t="n">
        <v>0</v>
      </c>
      <c r="N61" s="203" t="inlineStr">
        <is>
          <t>0%</t>
        </is>
      </c>
      <c r="O61" s="204" t="n">
        <v>0.001956018518518518</v>
      </c>
    </row>
    <row r="62" hidden="1" outlineLevel="1" s="129">
      <c r="B62" s="206" t="n"/>
      <c r="C62" s="203" t="inlineStr">
        <is>
          <t>Tellabs</t>
        </is>
      </c>
      <c r="D62" s="203" t="inlineStr">
        <is>
          <t>DELETE SERVICE</t>
        </is>
      </c>
      <c r="E62" s="203" t="n">
        <v>3</v>
      </c>
      <c r="F62" s="203" t="n">
        <v>1</v>
      </c>
      <c r="G62" s="203" t="inlineStr">
        <is>
          <t>33%</t>
        </is>
      </c>
      <c r="H62" s="203" t="inlineStr">
        <is>
          <t>100%</t>
        </is>
      </c>
      <c r="I62" s="203" t="n">
        <v>1</v>
      </c>
      <c r="J62" s="203" t="inlineStr">
        <is>
          <t>33%</t>
        </is>
      </c>
      <c r="K62" s="203" t="n">
        <v>1</v>
      </c>
      <c r="L62" s="203" t="inlineStr">
        <is>
          <t>33%</t>
        </is>
      </c>
      <c r="M62" s="203" t="n">
        <v>0</v>
      </c>
      <c r="N62" s="203" t="inlineStr">
        <is>
          <t>0%</t>
        </is>
      </c>
      <c r="O62" s="204" t="n">
        <v>0.002604166666666667</v>
      </c>
    </row>
    <row r="63">
      <c r="B63" s="128" t="inlineStr">
        <is>
          <t>MAR/05</t>
        </is>
      </c>
      <c r="C63" s="185" t="inlineStr">
        <is>
          <t>Total</t>
        </is>
      </c>
      <c r="D63" s="172" t="n"/>
      <c r="E63" s="137">
        <f>SUM(E57:E62)</f>
        <v/>
      </c>
      <c r="F63" s="123">
        <f>SUM(F57:F62)</f>
        <v/>
      </c>
      <c r="G63" s="124">
        <f>F63/E63</f>
        <v/>
      </c>
      <c r="H63" s="124">
        <f>F63/(E63-I63-K63)</f>
        <v/>
      </c>
      <c r="I63" s="125">
        <f>SUM(I57:I62)</f>
        <v/>
      </c>
      <c r="J63" s="126">
        <f>I63/E63</f>
        <v/>
      </c>
      <c r="K63" s="121">
        <f>SUM(K57:K62)</f>
        <v/>
      </c>
      <c r="L63" s="122">
        <f>K63/E63</f>
        <v/>
      </c>
      <c r="M63" s="121">
        <f>SUM(M57:M62)</f>
        <v/>
      </c>
      <c r="N63" s="122">
        <f>M63/E63</f>
        <v/>
      </c>
      <c r="O63" s="155">
        <f>AVERAGE(O57:O62)</f>
        <v/>
      </c>
    </row>
    <row r="64" hidden="1" outlineLevel="1" s="129">
      <c r="B64" s="203" t="inlineStr">
        <is>
          <t>MAR/06</t>
        </is>
      </c>
      <c r="C64" s="203" t="inlineStr">
        <is>
          <t>Adtran</t>
        </is>
      </c>
      <c r="D64" s="203" t="inlineStr">
        <is>
          <t>ADD SERVICE</t>
        </is>
      </c>
      <c r="E64" s="203" t="n">
        <v>6</v>
      </c>
      <c r="F64" s="203" t="n">
        <v>0</v>
      </c>
      <c r="G64" s="203" t="inlineStr">
        <is>
          <t>0%</t>
        </is>
      </c>
      <c r="H64" s="203" t="inlineStr">
        <is>
          <t>0%</t>
        </is>
      </c>
      <c r="I64" s="203" t="n">
        <v>4</v>
      </c>
      <c r="J64" s="203" t="inlineStr">
        <is>
          <t>67%</t>
        </is>
      </c>
      <c r="K64" s="203" t="n">
        <v>2</v>
      </c>
      <c r="L64" s="203" t="inlineStr">
        <is>
          <t>33%</t>
        </is>
      </c>
      <c r="M64" s="203" t="n">
        <v>0</v>
      </c>
      <c r="N64" s="203" t="inlineStr">
        <is>
          <t>0%</t>
        </is>
      </c>
      <c r="O64" s="204" t="n">
        <v>0.002337962962962963</v>
      </c>
    </row>
    <row r="65" hidden="1" outlineLevel="1" s="129">
      <c r="B65" s="205" t="n"/>
      <c r="C65" s="203" t="inlineStr">
        <is>
          <t>Adtran</t>
        </is>
      </c>
      <c r="D65" s="203" t="inlineStr">
        <is>
          <t>DELETE SERVICE</t>
        </is>
      </c>
      <c r="E65" s="203" t="n">
        <v>6</v>
      </c>
      <c r="F65" s="203" t="n">
        <v>0</v>
      </c>
      <c r="G65" s="203" t="inlineStr">
        <is>
          <t>0%</t>
        </is>
      </c>
      <c r="H65" s="203" t="inlineStr">
        <is>
          <t>0%</t>
        </is>
      </c>
      <c r="I65" s="203" t="n">
        <v>5</v>
      </c>
      <c r="J65" s="203" t="inlineStr">
        <is>
          <t>83%</t>
        </is>
      </c>
      <c r="K65" s="203" t="n">
        <v>1</v>
      </c>
      <c r="L65" s="203" t="inlineStr">
        <is>
          <t>17%</t>
        </is>
      </c>
      <c r="M65" s="203" t="n">
        <v>0</v>
      </c>
      <c r="N65" s="203" t="inlineStr">
        <is>
          <t>0%</t>
        </is>
      </c>
      <c r="O65" s="204" t="n">
        <v>0.002685185185185185</v>
      </c>
    </row>
    <row r="66" hidden="1" outlineLevel="1" s="129">
      <c r="B66" s="205" t="n"/>
      <c r="C66" s="203" t="inlineStr">
        <is>
          <t>Adtran</t>
        </is>
      </c>
      <c r="D66" s="203" t="inlineStr">
        <is>
          <t>PORT OOS</t>
        </is>
      </c>
      <c r="E66" s="203" t="n">
        <v>2</v>
      </c>
      <c r="F66" s="203" t="n">
        <v>0</v>
      </c>
      <c r="G66" s="203" t="inlineStr">
        <is>
          <t>0%</t>
        </is>
      </c>
      <c r="H66" s="203" t="inlineStr">
        <is>
          <t>0%</t>
        </is>
      </c>
      <c r="I66" s="203" t="n">
        <v>2</v>
      </c>
      <c r="J66" s="203" t="inlineStr">
        <is>
          <t>100%</t>
        </is>
      </c>
      <c r="K66" s="203" t="n">
        <v>0</v>
      </c>
      <c r="L66" s="203" t="inlineStr">
        <is>
          <t>0%</t>
        </is>
      </c>
      <c r="M66" s="203" t="n">
        <v>0</v>
      </c>
      <c r="N66" s="203" t="inlineStr">
        <is>
          <t>0%</t>
        </is>
      </c>
      <c r="O66" s="204" t="n">
        <v>0.002546296296296297</v>
      </c>
    </row>
    <row r="67" hidden="1" outlineLevel="1" s="129">
      <c r="B67" s="205" t="n"/>
      <c r="C67" s="203" t="inlineStr">
        <is>
          <t>Calix</t>
        </is>
      </c>
      <c r="D67" s="203" t="inlineStr">
        <is>
          <t>ADD SERVICE</t>
        </is>
      </c>
      <c r="E67" s="203" t="n">
        <v>20</v>
      </c>
      <c r="F67" s="203" t="n">
        <v>9</v>
      </c>
      <c r="G67" s="203" t="inlineStr">
        <is>
          <t>45%</t>
        </is>
      </c>
      <c r="H67" s="203" t="inlineStr">
        <is>
          <t>100%</t>
        </is>
      </c>
      <c r="I67" s="203" t="n">
        <v>1</v>
      </c>
      <c r="J67" s="203" t="inlineStr">
        <is>
          <t>5%</t>
        </is>
      </c>
      <c r="K67" s="203" t="n">
        <v>10</v>
      </c>
      <c r="L67" s="203" t="inlineStr">
        <is>
          <t>50%</t>
        </is>
      </c>
      <c r="M67" s="203" t="n">
        <v>0</v>
      </c>
      <c r="N67" s="203" t="inlineStr">
        <is>
          <t>0%</t>
        </is>
      </c>
      <c r="O67" s="204" t="n">
        <v>0.001666666666666667</v>
      </c>
    </row>
    <row r="68" hidden="1" outlineLevel="1" s="129">
      <c r="B68" s="205" t="n"/>
      <c r="C68" s="203" t="inlineStr">
        <is>
          <t>Calix</t>
        </is>
      </c>
      <c r="D68" s="203" t="inlineStr">
        <is>
          <t>CHANGE</t>
        </is>
      </c>
      <c r="E68" s="203" t="n">
        <v>11</v>
      </c>
      <c r="F68" s="203" t="n">
        <v>4</v>
      </c>
      <c r="G68" s="203" t="inlineStr">
        <is>
          <t>36%</t>
        </is>
      </c>
      <c r="H68" s="203" t="inlineStr">
        <is>
          <t>100%</t>
        </is>
      </c>
      <c r="I68" s="203" t="n">
        <v>1</v>
      </c>
      <c r="J68" s="203" t="inlineStr">
        <is>
          <t>9%</t>
        </is>
      </c>
      <c r="K68" s="203" t="n">
        <v>6</v>
      </c>
      <c r="L68" s="203" t="inlineStr">
        <is>
          <t>55%</t>
        </is>
      </c>
      <c r="M68" s="203" t="n">
        <v>0</v>
      </c>
      <c r="N68" s="203" t="inlineStr">
        <is>
          <t>0%</t>
        </is>
      </c>
      <c r="O68" s="204" t="n">
        <v>0.002025462962962963</v>
      </c>
    </row>
    <row r="69" hidden="1" outlineLevel="1" s="129">
      <c r="B69" s="205" t="n"/>
      <c r="C69" s="203" t="inlineStr">
        <is>
          <t>Calix</t>
        </is>
      </c>
      <c r="D69" s="203" t="inlineStr">
        <is>
          <t>CHANGE-NODE</t>
        </is>
      </c>
      <c r="E69" s="203" t="n">
        <v>20</v>
      </c>
      <c r="F69" s="203" t="n">
        <v>2</v>
      </c>
      <c r="G69" s="203" t="inlineStr">
        <is>
          <t>10%</t>
        </is>
      </c>
      <c r="H69" s="203" t="inlineStr">
        <is>
          <t>100%</t>
        </is>
      </c>
      <c r="I69" s="203" t="n">
        <v>16</v>
      </c>
      <c r="J69" s="203" t="inlineStr">
        <is>
          <t>80%</t>
        </is>
      </c>
      <c r="K69" s="203" t="n">
        <v>2</v>
      </c>
      <c r="L69" s="203" t="inlineStr">
        <is>
          <t>10%</t>
        </is>
      </c>
      <c r="M69" s="203" t="n">
        <v>0</v>
      </c>
      <c r="N69" s="203" t="inlineStr">
        <is>
          <t>0%</t>
        </is>
      </c>
      <c r="O69" s="204" t="n">
        <v>0.002256944444444444</v>
      </c>
    </row>
    <row r="70" hidden="1" outlineLevel="1" s="129">
      <c r="B70" s="205" t="n"/>
      <c r="C70" s="203" t="inlineStr">
        <is>
          <t>Calix</t>
        </is>
      </c>
      <c r="D70" s="203" t="inlineStr">
        <is>
          <t>DELETE SERVICE</t>
        </is>
      </c>
      <c r="E70" s="203" t="n">
        <v>11</v>
      </c>
      <c r="F70" s="203" t="n">
        <v>1</v>
      </c>
      <c r="G70" s="203" t="inlineStr">
        <is>
          <t>9%</t>
        </is>
      </c>
      <c r="H70" s="203" t="inlineStr">
        <is>
          <t>100%</t>
        </is>
      </c>
      <c r="I70" s="203" t="n">
        <v>7</v>
      </c>
      <c r="J70" s="203" t="inlineStr">
        <is>
          <t>64%</t>
        </is>
      </c>
      <c r="K70" s="203" t="n">
        <v>3</v>
      </c>
      <c r="L70" s="203" t="inlineStr">
        <is>
          <t>27%</t>
        </is>
      </c>
      <c r="M70" s="203" t="n">
        <v>0</v>
      </c>
      <c r="N70" s="203" t="inlineStr">
        <is>
          <t>0%</t>
        </is>
      </c>
      <c r="O70" s="204" t="n">
        <v>0.001921296296296296</v>
      </c>
    </row>
    <row r="71" hidden="1" outlineLevel="1" s="129">
      <c r="B71" s="205" t="n"/>
      <c r="C71" s="203" t="inlineStr">
        <is>
          <t>Calix</t>
        </is>
      </c>
      <c r="D71" s="203" t="inlineStr">
        <is>
          <t>PORT OOS</t>
        </is>
      </c>
      <c r="E71" s="203" t="n">
        <v>1</v>
      </c>
      <c r="F71" s="203" t="n">
        <v>0</v>
      </c>
      <c r="G71" s="203" t="inlineStr">
        <is>
          <t>0%</t>
        </is>
      </c>
      <c r="H71" s="203" t="inlineStr">
        <is>
          <t>0%</t>
        </is>
      </c>
      <c r="I71" s="203" t="n">
        <v>1</v>
      </c>
      <c r="J71" s="203" t="inlineStr">
        <is>
          <t>100%</t>
        </is>
      </c>
      <c r="K71" s="203" t="n">
        <v>0</v>
      </c>
      <c r="L71" s="203" t="inlineStr">
        <is>
          <t>0%</t>
        </is>
      </c>
      <c r="M71" s="203" t="n">
        <v>0</v>
      </c>
      <c r="N71" s="203" t="inlineStr">
        <is>
          <t>0%</t>
        </is>
      </c>
      <c r="O71" s="204" t="n">
        <v>0.003472222222222222</v>
      </c>
    </row>
    <row r="72" hidden="1" outlineLevel="1" s="129">
      <c r="B72" s="205" t="n"/>
      <c r="C72" s="203" t="inlineStr">
        <is>
          <t>Tellabs</t>
        </is>
      </c>
      <c r="D72" s="203" t="inlineStr">
        <is>
          <t>ADD SERVICE</t>
        </is>
      </c>
      <c r="E72" s="203" t="n">
        <v>2</v>
      </c>
      <c r="F72" s="203" t="n">
        <v>0</v>
      </c>
      <c r="G72" s="203" t="inlineStr">
        <is>
          <t>0%</t>
        </is>
      </c>
      <c r="H72" s="203" t="inlineStr">
        <is>
          <t>0%</t>
        </is>
      </c>
      <c r="I72" s="203" t="n">
        <v>1</v>
      </c>
      <c r="J72" s="203" t="inlineStr">
        <is>
          <t>50%</t>
        </is>
      </c>
      <c r="K72" s="203" t="n">
        <v>0</v>
      </c>
      <c r="L72" s="203" t="inlineStr">
        <is>
          <t>0%</t>
        </is>
      </c>
      <c r="M72" s="203" t="n">
        <v>1</v>
      </c>
      <c r="N72" s="203" t="inlineStr">
        <is>
          <t>50%</t>
        </is>
      </c>
      <c r="O72" s="204" t="n">
        <v>0.005081018518518519</v>
      </c>
    </row>
    <row r="73" hidden="1" outlineLevel="1" s="129">
      <c r="B73" s="205" t="n"/>
      <c r="C73" s="203" t="inlineStr">
        <is>
          <t>Tellabs</t>
        </is>
      </c>
      <c r="D73" s="203" t="inlineStr">
        <is>
          <t>CHANGE</t>
        </is>
      </c>
      <c r="E73" s="203" t="n">
        <v>2</v>
      </c>
      <c r="F73" s="203" t="n">
        <v>2</v>
      </c>
      <c r="G73" s="203" t="inlineStr">
        <is>
          <t>100%</t>
        </is>
      </c>
      <c r="H73" s="203" t="inlineStr">
        <is>
          <t>100%</t>
        </is>
      </c>
      <c r="I73" s="203" t="n">
        <v>0</v>
      </c>
      <c r="J73" s="203" t="inlineStr">
        <is>
          <t>0%</t>
        </is>
      </c>
      <c r="K73" s="203" t="n">
        <v>0</v>
      </c>
      <c r="L73" s="203" t="inlineStr">
        <is>
          <t>0%</t>
        </is>
      </c>
      <c r="M73" s="203" t="n">
        <v>0</v>
      </c>
      <c r="N73" s="203" t="inlineStr">
        <is>
          <t>0%</t>
        </is>
      </c>
      <c r="O73" s="204" t="n">
        <v>0.005057870370370371</v>
      </c>
    </row>
    <row r="74" hidden="1" outlineLevel="1" s="129">
      <c r="B74" s="205" t="n"/>
      <c r="C74" s="203" t="inlineStr">
        <is>
          <t>Tellabs</t>
        </is>
      </c>
      <c r="D74" s="203" t="inlineStr">
        <is>
          <t>DELETE SERVICE</t>
        </is>
      </c>
      <c r="E74" s="203" t="n">
        <v>1</v>
      </c>
      <c r="F74" s="203" t="n">
        <v>0</v>
      </c>
      <c r="G74" s="203" t="inlineStr">
        <is>
          <t>0%</t>
        </is>
      </c>
      <c r="H74" s="203" t="inlineStr">
        <is>
          <t>0%</t>
        </is>
      </c>
      <c r="I74" s="203" t="n">
        <v>0</v>
      </c>
      <c r="J74" s="203" t="inlineStr">
        <is>
          <t>0%</t>
        </is>
      </c>
      <c r="K74" s="203" t="n">
        <v>1</v>
      </c>
      <c r="L74" s="203" t="inlineStr">
        <is>
          <t>100%</t>
        </is>
      </c>
      <c r="M74" s="203" t="n">
        <v>0</v>
      </c>
      <c r="N74" s="203" t="inlineStr">
        <is>
          <t>0%</t>
        </is>
      </c>
      <c r="O74" s="204" t="n">
        <v>0.002395833333333333</v>
      </c>
    </row>
    <row r="75" hidden="1" outlineLevel="1" s="129">
      <c r="B75" s="206" t="n"/>
      <c r="C75" s="203" t="inlineStr">
        <is>
          <t>Tellabs</t>
        </is>
      </c>
      <c r="D75" s="203" t="inlineStr">
        <is>
          <t>PORT OOS</t>
        </is>
      </c>
      <c r="E75" s="203" t="n">
        <v>2</v>
      </c>
      <c r="F75" s="203" t="n">
        <v>0</v>
      </c>
      <c r="G75" s="203" t="inlineStr">
        <is>
          <t>0%</t>
        </is>
      </c>
      <c r="H75" s="203" t="inlineStr">
        <is>
          <t>0%</t>
        </is>
      </c>
      <c r="I75" s="203" t="n">
        <v>2</v>
      </c>
      <c r="J75" s="203" t="inlineStr">
        <is>
          <t>100%</t>
        </is>
      </c>
      <c r="K75" s="203" t="n">
        <v>0</v>
      </c>
      <c r="L75" s="203" t="inlineStr">
        <is>
          <t>0%</t>
        </is>
      </c>
      <c r="M75" s="203" t="n">
        <v>0</v>
      </c>
      <c r="N75" s="203" t="inlineStr">
        <is>
          <t>0%</t>
        </is>
      </c>
      <c r="O75" s="204" t="n">
        <v>0.002986111111111111</v>
      </c>
    </row>
    <row r="76">
      <c r="B76" s="128" t="inlineStr">
        <is>
          <t>MAR/06</t>
        </is>
      </c>
      <c r="C76" s="185" t="inlineStr">
        <is>
          <t>Total</t>
        </is>
      </c>
      <c r="D76" s="172" t="n"/>
      <c r="E76" s="137">
        <f>SUM(E64:E75)</f>
        <v/>
      </c>
      <c r="F76" s="123">
        <f>SUM(F64:F75)</f>
        <v/>
      </c>
      <c r="G76" s="124">
        <f>F76/E76</f>
        <v/>
      </c>
      <c r="H76" s="124">
        <f>F76/(E76-I76-K76)</f>
        <v/>
      </c>
      <c r="I76" s="125">
        <f>SUM(I64:I75)</f>
        <v/>
      </c>
      <c r="J76" s="126">
        <f>I76/E76</f>
        <v/>
      </c>
      <c r="K76" s="121">
        <f>SUM(K64:K75)</f>
        <v/>
      </c>
      <c r="L76" s="122">
        <f>K76/E76</f>
        <v/>
      </c>
      <c r="M76" s="121">
        <f>SUM(M64:M75)</f>
        <v/>
      </c>
      <c r="N76" s="122">
        <f>M76/E76</f>
        <v/>
      </c>
      <c r="O76" s="155">
        <f>AVERAGE(O64:O75)</f>
        <v/>
      </c>
    </row>
    <row r="77" hidden="1" outlineLevel="1" s="129">
      <c r="B77" s="203" t="inlineStr">
        <is>
          <t>MAR/07</t>
        </is>
      </c>
      <c r="C77" s="203" t="inlineStr">
        <is>
          <t>Adtran</t>
        </is>
      </c>
      <c r="D77" s="203" t="inlineStr">
        <is>
          <t>ADD SERVICE</t>
        </is>
      </c>
      <c r="E77" s="203" t="n">
        <v>4</v>
      </c>
      <c r="F77" s="203" t="n">
        <v>1</v>
      </c>
      <c r="G77" s="203" t="inlineStr">
        <is>
          <t>25%</t>
        </is>
      </c>
      <c r="H77" s="203" t="inlineStr">
        <is>
          <t>100%</t>
        </is>
      </c>
      <c r="I77" s="203" t="n">
        <v>2</v>
      </c>
      <c r="J77" s="203" t="inlineStr">
        <is>
          <t>50%</t>
        </is>
      </c>
      <c r="K77" s="203" t="n">
        <v>1</v>
      </c>
      <c r="L77" s="203" t="inlineStr">
        <is>
          <t>25%</t>
        </is>
      </c>
      <c r="M77" s="203" t="n">
        <v>0</v>
      </c>
      <c r="N77" s="203" t="inlineStr">
        <is>
          <t>0%</t>
        </is>
      </c>
      <c r="O77" s="204" t="n">
        <v>0.003541666666666666</v>
      </c>
    </row>
    <row r="78" hidden="1" outlineLevel="1" s="129">
      <c r="B78" s="205" t="n"/>
      <c r="C78" s="203" t="inlineStr">
        <is>
          <t>Adtran</t>
        </is>
      </c>
      <c r="D78" s="203" t="inlineStr">
        <is>
          <t>CHANGE</t>
        </is>
      </c>
      <c r="E78" s="203" t="n">
        <v>3</v>
      </c>
      <c r="F78" s="203" t="n">
        <v>0</v>
      </c>
      <c r="G78" s="203" t="inlineStr">
        <is>
          <t>0%</t>
        </is>
      </c>
      <c r="H78" s="203" t="inlineStr">
        <is>
          <t>0%</t>
        </is>
      </c>
      <c r="I78" s="203" t="n">
        <v>0</v>
      </c>
      <c r="J78" s="203" t="inlineStr">
        <is>
          <t>0%</t>
        </is>
      </c>
      <c r="K78" s="203" t="n">
        <v>3</v>
      </c>
      <c r="L78" s="203" t="inlineStr">
        <is>
          <t>100%</t>
        </is>
      </c>
      <c r="M78" s="203" t="n">
        <v>0</v>
      </c>
      <c r="N78" s="203" t="inlineStr">
        <is>
          <t>0%</t>
        </is>
      </c>
      <c r="O78" s="204" t="n">
        <v>0.002777777777777778</v>
      </c>
    </row>
    <row r="79" hidden="1" outlineLevel="1" s="129">
      <c r="B79" s="205" t="n"/>
      <c r="C79" s="203" t="inlineStr">
        <is>
          <t>Adtran</t>
        </is>
      </c>
      <c r="D79" s="203" t="inlineStr">
        <is>
          <t>CHANGE IS</t>
        </is>
      </c>
      <c r="E79" s="203" t="n">
        <v>1</v>
      </c>
      <c r="F79" s="203" t="n">
        <v>1</v>
      </c>
      <c r="G79" s="203" t="inlineStr">
        <is>
          <t>100%</t>
        </is>
      </c>
      <c r="H79" s="203" t="inlineStr">
        <is>
          <t>100%</t>
        </is>
      </c>
      <c r="I79" s="203" t="n">
        <v>0</v>
      </c>
      <c r="J79" s="203" t="inlineStr">
        <is>
          <t>0%</t>
        </is>
      </c>
      <c r="K79" s="203" t="n">
        <v>0</v>
      </c>
      <c r="L79" s="203" t="inlineStr">
        <is>
          <t>0%</t>
        </is>
      </c>
      <c r="M79" s="203" t="n">
        <v>0</v>
      </c>
      <c r="N79" s="203" t="inlineStr">
        <is>
          <t>0%</t>
        </is>
      </c>
      <c r="O79" s="204" t="n">
        <v>0.002881944444444444</v>
      </c>
    </row>
    <row r="80" hidden="1" outlineLevel="1" s="129">
      <c r="B80" s="205" t="n"/>
      <c r="C80" s="203" t="inlineStr">
        <is>
          <t>Adtran</t>
        </is>
      </c>
      <c r="D80" s="203" t="inlineStr">
        <is>
          <t>DELETE SERVICE</t>
        </is>
      </c>
      <c r="E80" s="203" t="n">
        <v>4</v>
      </c>
      <c r="F80" s="203" t="n">
        <v>0</v>
      </c>
      <c r="G80" s="203" t="inlineStr">
        <is>
          <t>0%</t>
        </is>
      </c>
      <c r="H80" s="203" t="inlineStr">
        <is>
          <t>0%</t>
        </is>
      </c>
      <c r="I80" s="203" t="n">
        <v>3</v>
      </c>
      <c r="J80" s="203" t="inlineStr">
        <is>
          <t>75%</t>
        </is>
      </c>
      <c r="K80" s="203" t="n">
        <v>1</v>
      </c>
      <c r="L80" s="203" t="inlineStr">
        <is>
          <t>25%</t>
        </is>
      </c>
      <c r="M80" s="203" t="n">
        <v>0</v>
      </c>
      <c r="N80" s="203" t="inlineStr">
        <is>
          <t>0%</t>
        </is>
      </c>
      <c r="O80" s="204" t="n">
        <v>0.002662037037037037</v>
      </c>
    </row>
    <row r="81" hidden="1" outlineLevel="1" s="129">
      <c r="B81" s="205" t="n"/>
      <c r="C81" s="203" t="inlineStr">
        <is>
          <t>Adtran</t>
        </is>
      </c>
      <c r="D81" s="203" t="inlineStr">
        <is>
          <t>PORT OOS</t>
        </is>
      </c>
      <c r="E81" s="203" t="n">
        <v>3</v>
      </c>
      <c r="F81" s="203" t="n">
        <v>0</v>
      </c>
      <c r="G81" s="203" t="inlineStr">
        <is>
          <t>0%</t>
        </is>
      </c>
      <c r="H81" s="203" t="inlineStr">
        <is>
          <t>0%</t>
        </is>
      </c>
      <c r="I81" s="203" t="n">
        <v>3</v>
      </c>
      <c r="J81" s="203" t="inlineStr">
        <is>
          <t>100%</t>
        </is>
      </c>
      <c r="K81" s="203" t="n">
        <v>0</v>
      </c>
      <c r="L81" s="203" t="inlineStr">
        <is>
          <t>0%</t>
        </is>
      </c>
      <c r="M81" s="203" t="n">
        <v>0</v>
      </c>
      <c r="N81" s="203" t="inlineStr">
        <is>
          <t>0%</t>
        </is>
      </c>
      <c r="O81" s="204" t="n">
        <v>0.002534722222222222</v>
      </c>
    </row>
    <row r="82" hidden="1" outlineLevel="1" s="129">
      <c r="B82" s="205" t="n"/>
      <c r="C82" s="203" t="inlineStr">
        <is>
          <t>Calix</t>
        </is>
      </c>
      <c r="D82" s="203" t="inlineStr">
        <is>
          <t>ADD SERVICE</t>
        </is>
      </c>
      <c r="E82" s="203" t="n">
        <v>16</v>
      </c>
      <c r="F82" s="203" t="n">
        <v>11</v>
      </c>
      <c r="G82" s="203" t="inlineStr">
        <is>
          <t>69%</t>
        </is>
      </c>
      <c r="H82" s="203" t="inlineStr">
        <is>
          <t>100%</t>
        </is>
      </c>
      <c r="I82" s="203" t="n">
        <v>1</v>
      </c>
      <c r="J82" s="203" t="inlineStr">
        <is>
          <t>6%</t>
        </is>
      </c>
      <c r="K82" s="203" t="n">
        <v>4</v>
      </c>
      <c r="L82" s="203" t="inlineStr">
        <is>
          <t>25%</t>
        </is>
      </c>
      <c r="M82" s="203" t="n">
        <v>0</v>
      </c>
      <c r="N82" s="203" t="inlineStr">
        <is>
          <t>0%</t>
        </is>
      </c>
      <c r="O82" s="204" t="n">
        <v>0.002071759259259259</v>
      </c>
    </row>
    <row r="83" hidden="1" outlineLevel="1" s="129">
      <c r="B83" s="205" t="n"/>
      <c r="C83" s="203" t="inlineStr">
        <is>
          <t>Calix</t>
        </is>
      </c>
      <c r="D83" s="203" t="inlineStr">
        <is>
          <t>CHANGE</t>
        </is>
      </c>
      <c r="E83" s="203" t="n">
        <v>6</v>
      </c>
      <c r="F83" s="203" t="n">
        <v>2</v>
      </c>
      <c r="G83" s="203" t="inlineStr">
        <is>
          <t>33%</t>
        </is>
      </c>
      <c r="H83" s="203" t="inlineStr">
        <is>
          <t>100%</t>
        </is>
      </c>
      <c r="I83" s="203" t="n">
        <v>1</v>
      </c>
      <c r="J83" s="203" t="inlineStr">
        <is>
          <t>17%</t>
        </is>
      </c>
      <c r="K83" s="203" t="n">
        <v>3</v>
      </c>
      <c r="L83" s="203" t="inlineStr">
        <is>
          <t>50%</t>
        </is>
      </c>
      <c r="M83" s="203" t="n">
        <v>0</v>
      </c>
      <c r="N83" s="203" t="inlineStr">
        <is>
          <t>0%</t>
        </is>
      </c>
      <c r="O83" s="204" t="n">
        <v>0.002118055555555556</v>
      </c>
    </row>
    <row r="84" hidden="1" outlineLevel="1" s="129">
      <c r="B84" s="205" t="n"/>
      <c r="C84" s="203" t="inlineStr">
        <is>
          <t>Calix</t>
        </is>
      </c>
      <c r="D84" s="203" t="inlineStr">
        <is>
          <t>CHANGE-NODE</t>
        </is>
      </c>
      <c r="E84" s="203" t="n">
        <v>3</v>
      </c>
      <c r="F84" s="203" t="n">
        <v>3</v>
      </c>
      <c r="G84" s="203" t="inlineStr">
        <is>
          <t>100%</t>
        </is>
      </c>
      <c r="H84" s="203" t="inlineStr">
        <is>
          <t>100%</t>
        </is>
      </c>
      <c r="I84" s="203" t="n">
        <v>0</v>
      </c>
      <c r="J84" s="203" t="inlineStr">
        <is>
          <t>0%</t>
        </is>
      </c>
      <c r="K84" s="203" t="n">
        <v>0</v>
      </c>
      <c r="L84" s="203" t="inlineStr">
        <is>
          <t>0%</t>
        </is>
      </c>
      <c r="M84" s="203" t="n">
        <v>0</v>
      </c>
      <c r="N84" s="203" t="inlineStr">
        <is>
          <t>0%</t>
        </is>
      </c>
      <c r="O84" s="204" t="n">
        <v>0.002326388888888889</v>
      </c>
    </row>
    <row r="85" hidden="1" outlineLevel="1" s="129">
      <c r="B85" s="205" t="n"/>
      <c r="C85" s="203" t="inlineStr">
        <is>
          <t>Calix</t>
        </is>
      </c>
      <c r="D85" s="203" t="inlineStr">
        <is>
          <t>DELETE SERVICE</t>
        </is>
      </c>
      <c r="E85" s="203" t="n">
        <v>13</v>
      </c>
      <c r="F85" s="203" t="n">
        <v>5</v>
      </c>
      <c r="G85" s="203" t="inlineStr">
        <is>
          <t>38%</t>
        </is>
      </c>
      <c r="H85" s="203" t="inlineStr">
        <is>
          <t>100%</t>
        </is>
      </c>
      <c r="I85" s="203" t="n">
        <v>6</v>
      </c>
      <c r="J85" s="203" t="inlineStr">
        <is>
          <t>46%</t>
        </is>
      </c>
      <c r="K85" s="203" t="n">
        <v>2</v>
      </c>
      <c r="L85" s="203" t="inlineStr">
        <is>
          <t>15%</t>
        </is>
      </c>
      <c r="M85" s="203" t="n">
        <v>0</v>
      </c>
      <c r="N85" s="203" t="inlineStr">
        <is>
          <t>0%</t>
        </is>
      </c>
      <c r="O85" s="204" t="n">
        <v>0.002037037037037037</v>
      </c>
    </row>
    <row r="86" hidden="1" outlineLevel="1" s="129">
      <c r="B86" s="205" t="n"/>
      <c r="C86" s="203" t="inlineStr">
        <is>
          <t>Calix</t>
        </is>
      </c>
      <c r="D86" s="203" t="inlineStr">
        <is>
          <t>PORT OOS</t>
        </is>
      </c>
      <c r="E86" s="203" t="n">
        <v>1</v>
      </c>
      <c r="F86" s="203" t="n">
        <v>0</v>
      </c>
      <c r="G86" s="203" t="inlineStr">
        <is>
          <t>0%</t>
        </is>
      </c>
      <c r="H86" s="203" t="inlineStr">
        <is>
          <t>0%</t>
        </is>
      </c>
      <c r="I86" s="203" t="n">
        <v>1</v>
      </c>
      <c r="J86" s="203" t="inlineStr">
        <is>
          <t>100%</t>
        </is>
      </c>
      <c r="K86" s="203" t="n">
        <v>0</v>
      </c>
      <c r="L86" s="203" t="inlineStr">
        <is>
          <t>0%</t>
        </is>
      </c>
      <c r="M86" s="203" t="n">
        <v>0</v>
      </c>
      <c r="N86" s="203" t="inlineStr">
        <is>
          <t>0%</t>
        </is>
      </c>
      <c r="O86" s="204" t="n">
        <v>0.001770833333333333</v>
      </c>
    </row>
    <row r="87" hidden="1" outlineLevel="1" s="129">
      <c r="B87" s="205" t="n"/>
      <c r="C87" s="203" t="inlineStr">
        <is>
          <t>Tellabs</t>
        </is>
      </c>
      <c r="D87" s="203" t="inlineStr">
        <is>
          <t>ADD SERVICE</t>
        </is>
      </c>
      <c r="E87" s="203" t="n">
        <v>3</v>
      </c>
      <c r="F87" s="203" t="n">
        <v>3</v>
      </c>
      <c r="G87" s="203" t="inlineStr">
        <is>
          <t>100%</t>
        </is>
      </c>
      <c r="H87" s="203" t="inlineStr">
        <is>
          <t>100%</t>
        </is>
      </c>
      <c r="I87" s="203" t="n">
        <v>0</v>
      </c>
      <c r="J87" s="203" t="inlineStr">
        <is>
          <t>0%</t>
        </is>
      </c>
      <c r="K87" s="203" t="n">
        <v>0</v>
      </c>
      <c r="L87" s="203" t="inlineStr">
        <is>
          <t>0%</t>
        </is>
      </c>
      <c r="M87" s="203" t="n">
        <v>0</v>
      </c>
      <c r="N87" s="203" t="inlineStr">
        <is>
          <t>0%</t>
        </is>
      </c>
      <c r="O87" s="204" t="n">
        <v>0.00349537037037037</v>
      </c>
    </row>
    <row r="88" hidden="1" outlineLevel="1" s="129">
      <c r="B88" s="205" t="n"/>
      <c r="C88" s="203" t="inlineStr">
        <is>
          <t>Tellabs</t>
        </is>
      </c>
      <c r="D88" s="203" t="inlineStr">
        <is>
          <t>CHANGE</t>
        </is>
      </c>
      <c r="E88" s="203" t="n">
        <v>1</v>
      </c>
      <c r="F88" s="203" t="n">
        <v>0</v>
      </c>
      <c r="G88" s="203" t="inlineStr">
        <is>
          <t>0%</t>
        </is>
      </c>
      <c r="H88" s="203" t="inlineStr">
        <is>
          <t>0%</t>
        </is>
      </c>
      <c r="I88" s="203" t="n">
        <v>1</v>
      </c>
      <c r="J88" s="203" t="inlineStr">
        <is>
          <t>100%</t>
        </is>
      </c>
      <c r="K88" s="203" t="n">
        <v>0</v>
      </c>
      <c r="L88" s="203" t="inlineStr">
        <is>
          <t>0%</t>
        </is>
      </c>
      <c r="M88" s="203" t="n">
        <v>0</v>
      </c>
      <c r="N88" s="203" t="inlineStr">
        <is>
          <t>0%</t>
        </is>
      </c>
      <c r="O88" s="204" t="n">
        <v>0.002210648148148148</v>
      </c>
    </row>
    <row r="89" hidden="1" outlineLevel="1" s="129">
      <c r="B89" s="206" t="n"/>
      <c r="C89" s="203" t="inlineStr">
        <is>
          <t>Tellabs</t>
        </is>
      </c>
      <c r="D89" s="203" t="inlineStr">
        <is>
          <t>DELETE SERVICE</t>
        </is>
      </c>
      <c r="E89" s="203" t="n">
        <v>3</v>
      </c>
      <c r="F89" s="203" t="n">
        <v>2</v>
      </c>
      <c r="G89" s="203" t="inlineStr">
        <is>
          <t>67%</t>
        </is>
      </c>
      <c r="H89" s="203" t="inlineStr">
        <is>
          <t>100%</t>
        </is>
      </c>
      <c r="I89" s="203" t="n">
        <v>0</v>
      </c>
      <c r="J89" s="203" t="inlineStr">
        <is>
          <t>0%</t>
        </is>
      </c>
      <c r="K89" s="203" t="n">
        <v>1</v>
      </c>
      <c r="L89" s="203" t="inlineStr">
        <is>
          <t>33%</t>
        </is>
      </c>
      <c r="M89" s="203" t="n">
        <v>0</v>
      </c>
      <c r="N89" s="203" t="inlineStr">
        <is>
          <t>0%</t>
        </is>
      </c>
      <c r="O89" s="204" t="n">
        <v>0.002777777777777778</v>
      </c>
    </row>
    <row r="90">
      <c r="B90" s="128" t="inlineStr">
        <is>
          <t>MAR/07</t>
        </is>
      </c>
      <c r="C90" s="185" t="inlineStr">
        <is>
          <t>Total</t>
        </is>
      </c>
      <c r="D90" s="172" t="n"/>
      <c r="E90" s="137">
        <f>SUM(E77:E89)</f>
        <v/>
      </c>
      <c r="F90" s="123">
        <f>SUM(F77:F89)</f>
        <v/>
      </c>
      <c r="G90" s="124">
        <f>F90/E90</f>
        <v/>
      </c>
      <c r="H90" s="124">
        <f>F90/(E90-I90-K90)</f>
        <v/>
      </c>
      <c r="I90" s="125">
        <f>SUM(I77:I89)</f>
        <v/>
      </c>
      <c r="J90" s="126">
        <f>I90/E90</f>
        <v/>
      </c>
      <c r="K90" s="121">
        <f>SUM(K77:K89)</f>
        <v/>
      </c>
      <c r="L90" s="122">
        <f>K90/E90</f>
        <v/>
      </c>
      <c r="M90" s="121">
        <f>SUM(M77:M89)</f>
        <v/>
      </c>
      <c r="N90" s="122">
        <f>M90/E90</f>
        <v/>
      </c>
      <c r="O90" s="155">
        <f>AVERAGE(O77:O89)</f>
        <v/>
      </c>
    </row>
    <row r="91" hidden="1" outlineLevel="1" s="129">
      <c r="B91" s="203" t="inlineStr">
        <is>
          <t>MAR/08</t>
        </is>
      </c>
      <c r="C91" s="203" t="inlineStr">
        <is>
          <t>Adtran</t>
        </is>
      </c>
      <c r="D91" s="203" t="inlineStr">
        <is>
          <t>ADD SERVICE</t>
        </is>
      </c>
      <c r="E91" s="203" t="n">
        <v>3</v>
      </c>
      <c r="F91" s="203" t="n">
        <v>2</v>
      </c>
      <c r="G91" s="203" t="inlineStr">
        <is>
          <t>67%</t>
        </is>
      </c>
      <c r="H91" s="203" t="inlineStr">
        <is>
          <t>100%</t>
        </is>
      </c>
      <c r="I91" s="203" t="n">
        <v>1</v>
      </c>
      <c r="J91" s="203" t="inlineStr">
        <is>
          <t>33%</t>
        </is>
      </c>
      <c r="K91" s="203" t="n">
        <v>0</v>
      </c>
      <c r="L91" s="203" t="inlineStr">
        <is>
          <t>0%</t>
        </is>
      </c>
      <c r="M91" s="203" t="n">
        <v>0</v>
      </c>
      <c r="N91" s="203" t="inlineStr">
        <is>
          <t>0%</t>
        </is>
      </c>
      <c r="O91" s="204" t="n">
        <v>0.002800925925925926</v>
      </c>
    </row>
    <row r="92" hidden="1" outlineLevel="1" s="129">
      <c r="B92" s="205" t="n"/>
      <c r="C92" s="203" t="inlineStr">
        <is>
          <t>Adtran</t>
        </is>
      </c>
      <c r="D92" s="203" t="inlineStr">
        <is>
          <t>CHANGE</t>
        </is>
      </c>
      <c r="E92" s="203" t="n">
        <v>5</v>
      </c>
      <c r="F92" s="203" t="n">
        <v>1</v>
      </c>
      <c r="G92" s="203" t="inlineStr">
        <is>
          <t>20%</t>
        </is>
      </c>
      <c r="H92" s="203" t="inlineStr">
        <is>
          <t>100%</t>
        </is>
      </c>
      <c r="I92" s="203" t="n">
        <v>3</v>
      </c>
      <c r="J92" s="203" t="inlineStr">
        <is>
          <t>60%</t>
        </is>
      </c>
      <c r="K92" s="203" t="n">
        <v>1</v>
      </c>
      <c r="L92" s="203" t="inlineStr">
        <is>
          <t>20%</t>
        </is>
      </c>
      <c r="M92" s="203" t="n">
        <v>0</v>
      </c>
      <c r="N92" s="203" t="inlineStr">
        <is>
          <t>0%</t>
        </is>
      </c>
      <c r="O92" s="204" t="n">
        <v>0.003321759259259259</v>
      </c>
    </row>
    <row r="93" hidden="1" outlineLevel="1" s="129">
      <c r="B93" s="205" t="n"/>
      <c r="C93" s="203" t="inlineStr">
        <is>
          <t>Adtran</t>
        </is>
      </c>
      <c r="D93" s="203" t="inlineStr">
        <is>
          <t>DELETE SERVICE</t>
        </is>
      </c>
      <c r="E93" s="203" t="n">
        <v>2</v>
      </c>
      <c r="F93" s="203" t="n">
        <v>0</v>
      </c>
      <c r="G93" s="203" t="inlineStr">
        <is>
          <t>0%</t>
        </is>
      </c>
      <c r="H93" s="203" t="inlineStr">
        <is>
          <t>0%</t>
        </is>
      </c>
      <c r="I93" s="203" t="n">
        <v>1</v>
      </c>
      <c r="J93" s="203" t="inlineStr">
        <is>
          <t>50%</t>
        </is>
      </c>
      <c r="K93" s="203" t="n">
        <v>1</v>
      </c>
      <c r="L93" s="203" t="inlineStr">
        <is>
          <t>50%</t>
        </is>
      </c>
      <c r="M93" s="203" t="n">
        <v>0</v>
      </c>
      <c r="N93" s="203" t="inlineStr">
        <is>
          <t>0%</t>
        </is>
      </c>
      <c r="O93" s="204" t="n">
        <v>0.002337962962962963</v>
      </c>
    </row>
    <row r="94" hidden="1" outlineLevel="1" s="129">
      <c r="B94" s="205" t="n"/>
      <c r="C94" s="203" t="inlineStr">
        <is>
          <t>Adtran</t>
        </is>
      </c>
      <c r="D94" s="203" t="inlineStr">
        <is>
          <t>PORT OOS</t>
        </is>
      </c>
      <c r="E94" s="203" t="n">
        <v>1</v>
      </c>
      <c r="F94" s="203" t="n">
        <v>0</v>
      </c>
      <c r="G94" s="203" t="inlineStr">
        <is>
          <t>0%</t>
        </is>
      </c>
      <c r="H94" s="203" t="inlineStr">
        <is>
          <t>0%</t>
        </is>
      </c>
      <c r="I94" s="203" t="n">
        <v>1</v>
      </c>
      <c r="J94" s="203" t="inlineStr">
        <is>
          <t>100%</t>
        </is>
      </c>
      <c r="K94" s="203" t="n">
        <v>0</v>
      </c>
      <c r="L94" s="203" t="inlineStr">
        <is>
          <t>0%</t>
        </is>
      </c>
      <c r="M94" s="203" t="n">
        <v>0</v>
      </c>
      <c r="N94" s="203" t="inlineStr">
        <is>
          <t>0%</t>
        </is>
      </c>
      <c r="O94" s="204" t="n">
        <v>0.002199074074074074</v>
      </c>
    </row>
    <row r="95" hidden="1" outlineLevel="1" s="129">
      <c r="B95" s="205" t="n"/>
      <c r="C95" s="203" t="inlineStr">
        <is>
          <t>Calix</t>
        </is>
      </c>
      <c r="D95" s="203" t="inlineStr">
        <is>
          <t>ADD SERVICE</t>
        </is>
      </c>
      <c r="E95" s="203" t="n">
        <v>18</v>
      </c>
      <c r="F95" s="203" t="n">
        <v>6</v>
      </c>
      <c r="G95" s="203" t="inlineStr">
        <is>
          <t>33%</t>
        </is>
      </c>
      <c r="H95" s="203" t="inlineStr">
        <is>
          <t>100%</t>
        </is>
      </c>
      <c r="I95" s="203" t="n">
        <v>2</v>
      </c>
      <c r="J95" s="203" t="inlineStr">
        <is>
          <t>11%</t>
        </is>
      </c>
      <c r="K95" s="203" t="n">
        <v>10</v>
      </c>
      <c r="L95" s="203" t="inlineStr">
        <is>
          <t>56%</t>
        </is>
      </c>
      <c r="M95" s="203" t="n">
        <v>0</v>
      </c>
      <c r="N95" s="203" t="inlineStr">
        <is>
          <t>0%</t>
        </is>
      </c>
      <c r="O95" s="204" t="n">
        <v>0.001736111111111111</v>
      </c>
    </row>
    <row r="96" hidden="1" outlineLevel="1" s="129">
      <c r="B96" s="205" t="n"/>
      <c r="C96" s="203" t="inlineStr">
        <is>
          <t>Calix</t>
        </is>
      </c>
      <c r="D96" s="203" t="inlineStr">
        <is>
          <t>CHANGE</t>
        </is>
      </c>
      <c r="E96" s="203" t="n">
        <v>7</v>
      </c>
      <c r="F96" s="203" t="n">
        <v>3</v>
      </c>
      <c r="G96" s="203" t="inlineStr">
        <is>
          <t>43%</t>
        </is>
      </c>
      <c r="H96" s="203" t="inlineStr">
        <is>
          <t>100%</t>
        </is>
      </c>
      <c r="I96" s="203" t="n">
        <v>1</v>
      </c>
      <c r="J96" s="203" t="inlineStr">
        <is>
          <t>14%</t>
        </is>
      </c>
      <c r="K96" s="203" t="n">
        <v>3</v>
      </c>
      <c r="L96" s="203" t="inlineStr">
        <is>
          <t>43%</t>
        </is>
      </c>
      <c r="M96" s="203" t="n">
        <v>0</v>
      </c>
      <c r="N96" s="203" t="inlineStr">
        <is>
          <t>0%</t>
        </is>
      </c>
      <c r="O96" s="204" t="n">
        <v>0.001712962962962963</v>
      </c>
    </row>
    <row r="97" hidden="1" outlineLevel="1" s="129">
      <c r="B97" s="205" t="n"/>
      <c r="C97" s="203" t="inlineStr">
        <is>
          <t>Calix</t>
        </is>
      </c>
      <c r="D97" s="203" t="inlineStr">
        <is>
          <t>CHANGE IS</t>
        </is>
      </c>
      <c r="E97" s="203" t="n">
        <v>1</v>
      </c>
      <c r="F97" s="203" t="n">
        <v>0</v>
      </c>
      <c r="G97" s="203" t="inlineStr">
        <is>
          <t>0%</t>
        </is>
      </c>
      <c r="H97" s="203" t="inlineStr">
        <is>
          <t>0%</t>
        </is>
      </c>
      <c r="I97" s="203" t="n">
        <v>0</v>
      </c>
      <c r="J97" s="203" t="inlineStr">
        <is>
          <t>0%</t>
        </is>
      </c>
      <c r="K97" s="203" t="n">
        <v>1</v>
      </c>
      <c r="L97" s="203" t="inlineStr">
        <is>
          <t>100%</t>
        </is>
      </c>
      <c r="M97" s="203" t="n">
        <v>0</v>
      </c>
      <c r="N97" s="203" t="inlineStr">
        <is>
          <t>0%</t>
        </is>
      </c>
      <c r="O97" s="204" t="n">
        <v>0.002013888888888889</v>
      </c>
    </row>
    <row r="98" hidden="1" outlineLevel="1" s="129">
      <c r="B98" s="205" t="n"/>
      <c r="C98" s="203" t="inlineStr">
        <is>
          <t>Calix</t>
        </is>
      </c>
      <c r="D98" s="203" t="inlineStr">
        <is>
          <t>CHANGE-NODE</t>
        </is>
      </c>
      <c r="E98" s="203" t="n">
        <v>1</v>
      </c>
      <c r="F98" s="203" t="n">
        <v>1</v>
      </c>
      <c r="G98" s="203" t="inlineStr">
        <is>
          <t>100%</t>
        </is>
      </c>
      <c r="H98" s="203" t="inlineStr">
        <is>
          <t>100%</t>
        </is>
      </c>
      <c r="I98" s="203" t="n">
        <v>0</v>
      </c>
      <c r="J98" s="203" t="inlineStr">
        <is>
          <t>0%</t>
        </is>
      </c>
      <c r="K98" s="203" t="n">
        <v>0</v>
      </c>
      <c r="L98" s="203" t="inlineStr">
        <is>
          <t>0%</t>
        </is>
      </c>
      <c r="M98" s="203" t="n">
        <v>0</v>
      </c>
      <c r="N98" s="203" t="inlineStr">
        <is>
          <t>0%</t>
        </is>
      </c>
      <c r="O98" s="204" t="n">
        <v>0.002303240740740741</v>
      </c>
    </row>
    <row r="99" hidden="1" outlineLevel="1" s="129">
      <c r="B99" s="205" t="n"/>
      <c r="C99" s="203" t="inlineStr">
        <is>
          <t>Calix</t>
        </is>
      </c>
      <c r="D99" s="203" t="inlineStr">
        <is>
          <t>DELETE SERVICE</t>
        </is>
      </c>
      <c r="E99" s="203" t="n">
        <v>17</v>
      </c>
      <c r="F99" s="203" t="n">
        <v>4</v>
      </c>
      <c r="G99" s="203" t="inlineStr">
        <is>
          <t>24%</t>
        </is>
      </c>
      <c r="H99" s="203" t="inlineStr">
        <is>
          <t>100%</t>
        </is>
      </c>
      <c r="I99" s="203" t="n">
        <v>9</v>
      </c>
      <c r="J99" s="203" t="inlineStr">
        <is>
          <t>53%</t>
        </is>
      </c>
      <c r="K99" s="203" t="n">
        <v>4</v>
      </c>
      <c r="L99" s="203" t="inlineStr">
        <is>
          <t>24%</t>
        </is>
      </c>
      <c r="M99" s="203" t="n">
        <v>0</v>
      </c>
      <c r="N99" s="203" t="inlineStr">
        <is>
          <t>0%</t>
        </is>
      </c>
      <c r="O99" s="204" t="n">
        <v>0.002175925925925926</v>
      </c>
    </row>
    <row r="100" hidden="1" outlineLevel="1" s="129">
      <c r="B100" s="205" t="n"/>
      <c r="C100" s="203" t="inlineStr">
        <is>
          <t>Calix</t>
        </is>
      </c>
      <c r="D100" s="203" t="inlineStr">
        <is>
          <t>PORT OOS</t>
        </is>
      </c>
      <c r="E100" s="203" t="n">
        <v>1</v>
      </c>
      <c r="F100" s="203" t="n">
        <v>0</v>
      </c>
      <c r="G100" s="203" t="inlineStr">
        <is>
          <t>0%</t>
        </is>
      </c>
      <c r="H100" s="203" t="inlineStr">
        <is>
          <t>0%</t>
        </is>
      </c>
      <c r="I100" s="203" t="n">
        <v>1</v>
      </c>
      <c r="J100" s="203" t="inlineStr">
        <is>
          <t>100%</t>
        </is>
      </c>
      <c r="K100" s="203" t="n">
        <v>0</v>
      </c>
      <c r="L100" s="203" t="inlineStr">
        <is>
          <t>0%</t>
        </is>
      </c>
      <c r="M100" s="203" t="n">
        <v>0</v>
      </c>
      <c r="N100" s="203" t="inlineStr">
        <is>
          <t>0%</t>
        </is>
      </c>
      <c r="O100" s="204" t="n">
        <v>0.001770833333333333</v>
      </c>
    </row>
    <row r="101" hidden="1" outlineLevel="1" s="129">
      <c r="B101" s="205" t="n"/>
      <c r="C101" s="203" t="inlineStr">
        <is>
          <t>Tellabs</t>
        </is>
      </c>
      <c r="D101" s="203" t="inlineStr">
        <is>
          <t>ADD SERVICE</t>
        </is>
      </c>
      <c r="E101" s="203" t="n">
        <v>7</v>
      </c>
      <c r="F101" s="203" t="n">
        <v>5</v>
      </c>
      <c r="G101" s="203" t="inlineStr">
        <is>
          <t>71%</t>
        </is>
      </c>
      <c r="H101" s="203" t="inlineStr">
        <is>
          <t>100%</t>
        </is>
      </c>
      <c r="I101" s="203" t="n">
        <v>1</v>
      </c>
      <c r="J101" s="203" t="inlineStr">
        <is>
          <t>14%</t>
        </is>
      </c>
      <c r="K101" s="203" t="n">
        <v>1</v>
      </c>
      <c r="L101" s="203" t="inlineStr">
        <is>
          <t>14%</t>
        </is>
      </c>
      <c r="M101" s="203" t="n">
        <v>0</v>
      </c>
      <c r="N101" s="203" t="inlineStr">
        <is>
          <t>0%</t>
        </is>
      </c>
      <c r="O101" s="204" t="n">
        <v>0.004895833333333334</v>
      </c>
    </row>
    <row r="102" hidden="1" outlineLevel="1" s="129">
      <c r="B102" s="206" t="n"/>
      <c r="C102" s="203" t="inlineStr">
        <is>
          <t>Tellabs</t>
        </is>
      </c>
      <c r="D102" s="203" t="inlineStr">
        <is>
          <t>DELETE SERVICE</t>
        </is>
      </c>
      <c r="E102" s="203" t="n">
        <v>2</v>
      </c>
      <c r="F102" s="203" t="n">
        <v>1</v>
      </c>
      <c r="G102" s="203" t="inlineStr">
        <is>
          <t>50%</t>
        </is>
      </c>
      <c r="H102" s="203" t="inlineStr">
        <is>
          <t>100%</t>
        </is>
      </c>
      <c r="I102" s="203" t="n">
        <v>0</v>
      </c>
      <c r="J102" s="203" t="inlineStr">
        <is>
          <t>0%</t>
        </is>
      </c>
      <c r="K102" s="203" t="n">
        <v>1</v>
      </c>
      <c r="L102" s="203" t="inlineStr">
        <is>
          <t>50%</t>
        </is>
      </c>
      <c r="M102" s="203" t="n">
        <v>0</v>
      </c>
      <c r="N102" s="203" t="inlineStr">
        <is>
          <t>0%</t>
        </is>
      </c>
      <c r="O102" s="204" t="n">
        <v>0.002025462962962963</v>
      </c>
    </row>
    <row r="103">
      <c r="B103" s="128" t="inlineStr">
        <is>
          <t>MAR/08</t>
        </is>
      </c>
      <c r="C103" s="185" t="inlineStr">
        <is>
          <t>Total</t>
        </is>
      </c>
      <c r="D103" s="172" t="n"/>
      <c r="E103" s="137">
        <f>SUM(E91:E102)</f>
        <v/>
      </c>
      <c r="F103" s="123">
        <f>SUM(F91:F102)</f>
        <v/>
      </c>
      <c r="G103" s="124">
        <f>F103/E103</f>
        <v/>
      </c>
      <c r="H103" s="124">
        <f>F103/(E103-I103-K103)</f>
        <v/>
      </c>
      <c r="I103" s="125">
        <f>SUM(I91:I102)</f>
        <v/>
      </c>
      <c r="J103" s="126">
        <f>I103/E103</f>
        <v/>
      </c>
      <c r="K103" s="121">
        <f>SUM(K91:K102)</f>
        <v/>
      </c>
      <c r="L103" s="122">
        <f>K103/E103</f>
        <v/>
      </c>
      <c r="M103" s="121">
        <f>SUM(M91:M102)</f>
        <v/>
      </c>
      <c r="N103" s="122">
        <f>M103/E103</f>
        <v/>
      </c>
      <c r="O103" s="155">
        <f>AVERAGE(O91:O102)</f>
        <v/>
      </c>
    </row>
    <row r="104" hidden="1" outlineLevel="1" s="129">
      <c r="B104" s="203" t="inlineStr">
        <is>
          <t>MAR/09</t>
        </is>
      </c>
      <c r="C104" s="203" t="inlineStr">
        <is>
          <t>Adtran</t>
        </is>
      </c>
      <c r="D104" s="203" t="inlineStr">
        <is>
          <t>ADD SERVICE</t>
        </is>
      </c>
      <c r="E104" s="203" t="n">
        <v>3</v>
      </c>
      <c r="F104" s="203" t="n">
        <v>2</v>
      </c>
      <c r="G104" s="203" t="inlineStr">
        <is>
          <t>67%</t>
        </is>
      </c>
      <c r="H104" s="203" t="inlineStr">
        <is>
          <t>100%</t>
        </is>
      </c>
      <c r="I104" s="203" t="n">
        <v>1</v>
      </c>
      <c r="J104" s="203" t="inlineStr">
        <is>
          <t>33%</t>
        </is>
      </c>
      <c r="K104" s="203" t="n">
        <v>0</v>
      </c>
      <c r="L104" s="203" t="inlineStr">
        <is>
          <t>0%</t>
        </is>
      </c>
      <c r="M104" s="203" t="n">
        <v>0</v>
      </c>
      <c r="N104" s="203" t="inlineStr">
        <is>
          <t>0%</t>
        </is>
      </c>
      <c r="O104" s="204" t="n">
        <v>0.004097222222222223</v>
      </c>
    </row>
    <row r="105" hidden="1" outlineLevel="1" s="129">
      <c r="B105" s="205" t="n"/>
      <c r="C105" s="203" t="inlineStr">
        <is>
          <t>Adtran</t>
        </is>
      </c>
      <c r="D105" s="203" t="inlineStr">
        <is>
          <t>CHANGE</t>
        </is>
      </c>
      <c r="E105" s="203" t="n">
        <v>5</v>
      </c>
      <c r="F105" s="203" t="n">
        <v>3</v>
      </c>
      <c r="G105" s="203" t="inlineStr">
        <is>
          <t>60%</t>
        </is>
      </c>
      <c r="H105" s="203" t="inlineStr">
        <is>
          <t>100%</t>
        </is>
      </c>
      <c r="I105" s="203" t="n">
        <v>1</v>
      </c>
      <c r="J105" s="203" t="inlineStr">
        <is>
          <t>20%</t>
        </is>
      </c>
      <c r="K105" s="203" t="n">
        <v>1</v>
      </c>
      <c r="L105" s="203" t="inlineStr">
        <is>
          <t>20%</t>
        </is>
      </c>
      <c r="M105" s="203" t="n">
        <v>0</v>
      </c>
      <c r="N105" s="203" t="inlineStr">
        <is>
          <t>0%</t>
        </is>
      </c>
      <c r="O105" s="204" t="n">
        <v>0.003865740740740741</v>
      </c>
    </row>
    <row r="106" hidden="1" outlineLevel="1" s="129">
      <c r="B106" s="205" t="n"/>
      <c r="C106" s="203" t="inlineStr">
        <is>
          <t>Adtran</t>
        </is>
      </c>
      <c r="D106" s="203" t="inlineStr">
        <is>
          <t>CHANGE OOS</t>
        </is>
      </c>
      <c r="E106" s="203" t="n">
        <v>1</v>
      </c>
      <c r="F106" s="203" t="n">
        <v>0</v>
      </c>
      <c r="G106" s="203" t="inlineStr">
        <is>
          <t>0%</t>
        </is>
      </c>
      <c r="H106" s="203" t="inlineStr">
        <is>
          <t>0%</t>
        </is>
      </c>
      <c r="I106" s="203" t="n">
        <v>0</v>
      </c>
      <c r="J106" s="203" t="inlineStr">
        <is>
          <t>0%</t>
        </is>
      </c>
      <c r="K106" s="203" t="n">
        <v>1</v>
      </c>
      <c r="L106" s="203" t="inlineStr">
        <is>
          <t>100%</t>
        </is>
      </c>
      <c r="M106" s="203" t="n">
        <v>0</v>
      </c>
      <c r="N106" s="203" t="inlineStr">
        <is>
          <t>0%</t>
        </is>
      </c>
      <c r="O106" s="204" t="n">
        <v>0.001770833333333333</v>
      </c>
    </row>
    <row r="107" hidden="1" outlineLevel="1" s="129">
      <c r="B107" s="205" t="n"/>
      <c r="C107" s="203" t="inlineStr">
        <is>
          <t>Adtran</t>
        </is>
      </c>
      <c r="D107" s="203" t="inlineStr">
        <is>
          <t>CHANGE-NODE</t>
        </is>
      </c>
      <c r="E107" s="203" t="n">
        <v>1</v>
      </c>
      <c r="F107" s="203" t="n">
        <v>0</v>
      </c>
      <c r="G107" s="203" t="inlineStr">
        <is>
          <t>0%</t>
        </is>
      </c>
      <c r="H107" s="203" t="inlineStr">
        <is>
          <t>0%</t>
        </is>
      </c>
      <c r="I107" s="203" t="n">
        <v>1</v>
      </c>
      <c r="J107" s="203" t="inlineStr">
        <is>
          <t>100%</t>
        </is>
      </c>
      <c r="K107" s="203" t="n">
        <v>0</v>
      </c>
      <c r="L107" s="203" t="inlineStr">
        <is>
          <t>0%</t>
        </is>
      </c>
      <c r="M107" s="203" t="n">
        <v>0</v>
      </c>
      <c r="N107" s="203" t="inlineStr">
        <is>
          <t>0%</t>
        </is>
      </c>
      <c r="O107" s="204" t="n">
        <v>0.002256944444444444</v>
      </c>
    </row>
    <row r="108" hidden="1" outlineLevel="1" s="129">
      <c r="B108" s="205" t="n"/>
      <c r="C108" s="203" t="inlineStr">
        <is>
          <t>Adtran</t>
        </is>
      </c>
      <c r="D108" s="203" t="inlineStr">
        <is>
          <t>DELETE SERVICE</t>
        </is>
      </c>
      <c r="E108" s="203" t="n">
        <v>7</v>
      </c>
      <c r="F108" s="203" t="n">
        <v>0</v>
      </c>
      <c r="G108" s="203" t="inlineStr">
        <is>
          <t>0%</t>
        </is>
      </c>
      <c r="H108" s="203" t="inlineStr">
        <is>
          <t>0%</t>
        </is>
      </c>
      <c r="I108" s="203" t="n">
        <v>5</v>
      </c>
      <c r="J108" s="203" t="inlineStr">
        <is>
          <t>71%</t>
        </is>
      </c>
      <c r="K108" s="203" t="n">
        <v>2</v>
      </c>
      <c r="L108" s="203" t="inlineStr">
        <is>
          <t>29%</t>
        </is>
      </c>
      <c r="M108" s="203" t="n">
        <v>0</v>
      </c>
      <c r="N108" s="203" t="inlineStr">
        <is>
          <t>0%</t>
        </is>
      </c>
      <c r="O108" s="204" t="n">
        <v>0.002557870370370371</v>
      </c>
    </row>
    <row r="109" hidden="1" outlineLevel="1" s="129">
      <c r="B109" s="205" t="n"/>
      <c r="C109" s="203" t="inlineStr">
        <is>
          <t>Adtran</t>
        </is>
      </c>
      <c r="D109" s="203" t="inlineStr">
        <is>
          <t>PORT OOS</t>
        </is>
      </c>
      <c r="E109" s="203" t="n">
        <v>1</v>
      </c>
      <c r="F109" s="203" t="n">
        <v>0</v>
      </c>
      <c r="G109" s="203" t="inlineStr">
        <is>
          <t>0%</t>
        </is>
      </c>
      <c r="H109" s="203" t="inlineStr">
        <is>
          <t>0%</t>
        </is>
      </c>
      <c r="I109" s="203" t="n">
        <v>1</v>
      </c>
      <c r="J109" s="203" t="inlineStr">
        <is>
          <t>100%</t>
        </is>
      </c>
      <c r="K109" s="203" t="n">
        <v>0</v>
      </c>
      <c r="L109" s="203" t="inlineStr">
        <is>
          <t>0%</t>
        </is>
      </c>
      <c r="M109" s="203" t="n">
        <v>0</v>
      </c>
      <c r="N109" s="203" t="inlineStr">
        <is>
          <t>0%</t>
        </is>
      </c>
      <c r="O109" s="204" t="n">
        <v>0.002199074074074074</v>
      </c>
    </row>
    <row r="110" hidden="1" outlineLevel="1" s="129">
      <c r="B110" s="205" t="n"/>
      <c r="C110" s="203" t="inlineStr">
        <is>
          <t>Calix</t>
        </is>
      </c>
      <c r="D110" s="203" t="inlineStr">
        <is>
          <t>ADD SERVICE</t>
        </is>
      </c>
      <c r="E110" s="203" t="n">
        <v>23</v>
      </c>
      <c r="F110" s="203" t="n">
        <v>14</v>
      </c>
      <c r="G110" s="203" t="inlineStr">
        <is>
          <t>61%</t>
        </is>
      </c>
      <c r="H110" s="203" t="inlineStr">
        <is>
          <t>100%</t>
        </is>
      </c>
      <c r="I110" s="203" t="n">
        <v>3</v>
      </c>
      <c r="J110" s="203" t="inlineStr">
        <is>
          <t>13%</t>
        </is>
      </c>
      <c r="K110" s="203" t="n">
        <v>6</v>
      </c>
      <c r="L110" s="203" t="inlineStr">
        <is>
          <t>26%</t>
        </is>
      </c>
      <c r="M110" s="203" t="n">
        <v>0</v>
      </c>
      <c r="N110" s="203" t="inlineStr">
        <is>
          <t>0%</t>
        </is>
      </c>
      <c r="O110" s="204" t="n">
        <v>0.002581018518518519</v>
      </c>
    </row>
    <row r="111" hidden="1" outlineLevel="1" s="129">
      <c r="B111" s="205" t="n"/>
      <c r="C111" s="203" t="inlineStr">
        <is>
          <t>Calix</t>
        </is>
      </c>
      <c r="D111" s="203" t="inlineStr">
        <is>
          <t>CHANGE</t>
        </is>
      </c>
      <c r="E111" s="203" t="n">
        <v>7</v>
      </c>
      <c r="F111" s="203" t="n">
        <v>2</v>
      </c>
      <c r="G111" s="203" t="inlineStr">
        <is>
          <t>29%</t>
        </is>
      </c>
      <c r="H111" s="203" t="inlineStr">
        <is>
          <t>100%</t>
        </is>
      </c>
      <c r="I111" s="203" t="n">
        <v>1</v>
      </c>
      <c r="J111" s="203" t="inlineStr">
        <is>
          <t>14%</t>
        </is>
      </c>
      <c r="K111" s="203" t="n">
        <v>4</v>
      </c>
      <c r="L111" s="203" t="inlineStr">
        <is>
          <t>57%</t>
        </is>
      </c>
      <c r="M111" s="203" t="n">
        <v>0</v>
      </c>
      <c r="N111" s="203" t="inlineStr">
        <is>
          <t>0%</t>
        </is>
      </c>
      <c r="O111" s="204" t="n">
        <v>0.001979166666666667</v>
      </c>
    </row>
    <row r="112" hidden="1" outlineLevel="1" s="129">
      <c r="B112" s="205" t="n"/>
      <c r="C112" s="203" t="inlineStr">
        <is>
          <t>Calix</t>
        </is>
      </c>
      <c r="D112" s="203" t="inlineStr">
        <is>
          <t>CHANGE-NODE</t>
        </is>
      </c>
      <c r="E112" s="203" t="n">
        <v>30</v>
      </c>
      <c r="F112" s="203" t="n">
        <v>3</v>
      </c>
      <c r="G112" s="203" t="inlineStr">
        <is>
          <t>10%</t>
        </is>
      </c>
      <c r="H112" s="203" t="inlineStr">
        <is>
          <t>100%</t>
        </is>
      </c>
      <c r="I112" s="203" t="n">
        <v>27</v>
      </c>
      <c r="J112" s="203" t="inlineStr">
        <is>
          <t>90%</t>
        </is>
      </c>
      <c r="K112" s="203" t="n">
        <v>0</v>
      </c>
      <c r="L112" s="203" t="inlineStr">
        <is>
          <t>0%</t>
        </is>
      </c>
      <c r="M112" s="203" t="n">
        <v>0</v>
      </c>
      <c r="N112" s="203" t="inlineStr">
        <is>
          <t>0%</t>
        </is>
      </c>
      <c r="O112" s="204" t="n">
        <v>0.002384259259259259</v>
      </c>
    </row>
    <row r="113" hidden="1" outlineLevel="1" s="129">
      <c r="B113" s="205" t="n"/>
      <c r="C113" s="203" t="inlineStr">
        <is>
          <t>Calix</t>
        </is>
      </c>
      <c r="D113" s="203" t="inlineStr">
        <is>
          <t>DELETE SERVICE</t>
        </is>
      </c>
      <c r="E113" s="203" t="n">
        <v>15</v>
      </c>
      <c r="F113" s="203" t="n">
        <v>3</v>
      </c>
      <c r="G113" s="203" t="inlineStr">
        <is>
          <t>20%</t>
        </is>
      </c>
      <c r="H113" s="203" t="inlineStr">
        <is>
          <t>100%</t>
        </is>
      </c>
      <c r="I113" s="203" t="n">
        <v>10</v>
      </c>
      <c r="J113" s="203" t="inlineStr">
        <is>
          <t>67%</t>
        </is>
      </c>
      <c r="K113" s="203" t="n">
        <v>2</v>
      </c>
      <c r="L113" s="203" t="inlineStr">
        <is>
          <t>13%</t>
        </is>
      </c>
      <c r="M113" s="203" t="n">
        <v>0</v>
      </c>
      <c r="N113" s="203" t="inlineStr">
        <is>
          <t>0%</t>
        </is>
      </c>
      <c r="O113" s="204" t="n">
        <v>0.002048611111111111</v>
      </c>
    </row>
    <row r="114" hidden="1" outlineLevel="1" s="129">
      <c r="B114" s="205" t="n"/>
      <c r="C114" s="203" t="inlineStr">
        <is>
          <t>Tellabs</t>
        </is>
      </c>
      <c r="D114" s="203" t="inlineStr">
        <is>
          <t>ADD SERVICE</t>
        </is>
      </c>
      <c r="E114" s="203" t="n">
        <v>6</v>
      </c>
      <c r="F114" s="203" t="n">
        <v>2</v>
      </c>
      <c r="G114" s="203" t="inlineStr">
        <is>
          <t>33%</t>
        </is>
      </c>
      <c r="H114" s="203" t="inlineStr">
        <is>
          <t>100%</t>
        </is>
      </c>
      <c r="I114" s="203" t="n">
        <v>2</v>
      </c>
      <c r="J114" s="203" t="inlineStr">
        <is>
          <t>33%</t>
        </is>
      </c>
      <c r="K114" s="203" t="n">
        <v>2</v>
      </c>
      <c r="L114" s="203" t="inlineStr">
        <is>
          <t>33%</t>
        </is>
      </c>
      <c r="M114" s="203" t="n">
        <v>0</v>
      </c>
      <c r="N114" s="203" t="inlineStr">
        <is>
          <t>0%</t>
        </is>
      </c>
      <c r="O114" s="204" t="n">
        <v>0.00375</v>
      </c>
    </row>
    <row r="115" hidden="1" outlineLevel="1" s="129">
      <c r="B115" s="205" t="n"/>
      <c r="C115" s="203" t="inlineStr">
        <is>
          <t>Tellabs</t>
        </is>
      </c>
      <c r="D115" s="203" t="inlineStr">
        <is>
          <t>CHANGE</t>
        </is>
      </c>
      <c r="E115" s="203" t="n">
        <v>2</v>
      </c>
      <c r="F115" s="203" t="n">
        <v>1</v>
      </c>
      <c r="G115" s="203" t="inlineStr">
        <is>
          <t>50%</t>
        </is>
      </c>
      <c r="H115" s="203" t="inlineStr">
        <is>
          <t>100%</t>
        </is>
      </c>
      <c r="I115" s="203" t="n">
        <v>1</v>
      </c>
      <c r="J115" s="203" t="inlineStr">
        <is>
          <t>50%</t>
        </is>
      </c>
      <c r="K115" s="203" t="n">
        <v>0</v>
      </c>
      <c r="L115" s="203" t="inlineStr">
        <is>
          <t>0%</t>
        </is>
      </c>
      <c r="M115" s="203" t="n">
        <v>0</v>
      </c>
      <c r="N115" s="203" t="inlineStr">
        <is>
          <t>0%</t>
        </is>
      </c>
      <c r="O115" s="204" t="n">
        <v>0.004340277777777778</v>
      </c>
    </row>
    <row r="116" hidden="1" outlineLevel="1" s="129">
      <c r="B116" s="205" t="n"/>
      <c r="C116" s="203" t="inlineStr">
        <is>
          <t>Tellabs</t>
        </is>
      </c>
      <c r="D116" s="203" t="inlineStr">
        <is>
          <t>DELETE SERVICE</t>
        </is>
      </c>
      <c r="E116" s="203" t="n">
        <v>2</v>
      </c>
      <c r="F116" s="203" t="n">
        <v>0</v>
      </c>
      <c r="G116" s="203" t="inlineStr">
        <is>
          <t>0%</t>
        </is>
      </c>
      <c r="H116" s="203" t="inlineStr">
        <is>
          <t>0%</t>
        </is>
      </c>
      <c r="I116" s="203" t="n">
        <v>1</v>
      </c>
      <c r="J116" s="203" t="inlineStr">
        <is>
          <t>50%</t>
        </is>
      </c>
      <c r="K116" s="203" t="n">
        <v>1</v>
      </c>
      <c r="L116" s="203" t="inlineStr">
        <is>
          <t>50%</t>
        </is>
      </c>
      <c r="M116" s="203" t="n">
        <v>0</v>
      </c>
      <c r="N116" s="203" t="inlineStr">
        <is>
          <t>0%</t>
        </is>
      </c>
      <c r="O116" s="204" t="n">
        <v>0.002939814814814815</v>
      </c>
    </row>
    <row r="117" hidden="1" outlineLevel="1" s="129">
      <c r="B117" s="206" t="n"/>
      <c r="C117" s="203" t="inlineStr">
        <is>
          <t>Tellabs</t>
        </is>
      </c>
      <c r="D117" s="203" t="inlineStr">
        <is>
          <t>PORT OOS</t>
        </is>
      </c>
      <c r="E117" s="203" t="n">
        <v>1</v>
      </c>
      <c r="F117" s="203" t="n">
        <v>0</v>
      </c>
      <c r="G117" s="203" t="inlineStr">
        <is>
          <t>0%</t>
        </is>
      </c>
      <c r="H117" s="203" t="inlineStr">
        <is>
          <t>0%</t>
        </is>
      </c>
      <c r="I117" s="203" t="n">
        <v>0</v>
      </c>
      <c r="J117" s="203" t="inlineStr">
        <is>
          <t>0%</t>
        </is>
      </c>
      <c r="K117" s="203" t="n">
        <v>1</v>
      </c>
      <c r="L117" s="203" t="inlineStr">
        <is>
          <t>100%</t>
        </is>
      </c>
      <c r="M117" s="203" t="n">
        <v>0</v>
      </c>
      <c r="N117" s="203" t="inlineStr">
        <is>
          <t>0%</t>
        </is>
      </c>
      <c r="O117" s="204" t="n">
        <v>0.002094907407407407</v>
      </c>
    </row>
    <row r="118">
      <c r="B118" s="128" t="inlineStr">
        <is>
          <t>MAR/09</t>
        </is>
      </c>
      <c r="C118" s="185" t="inlineStr">
        <is>
          <t>Total</t>
        </is>
      </c>
      <c r="D118" s="172" t="n"/>
      <c r="E118" s="137">
        <f>SUM(E104:E117)</f>
        <v/>
      </c>
      <c r="F118" s="123">
        <f>SUM(F104:F117)</f>
        <v/>
      </c>
      <c r="G118" s="124">
        <f>F118/E118</f>
        <v/>
      </c>
      <c r="H118" s="124">
        <f>F118/(E118-I118-K118)</f>
        <v/>
      </c>
      <c r="I118" s="125">
        <f>SUM(I104:I117)</f>
        <v/>
      </c>
      <c r="J118" s="126">
        <f>I118/E118</f>
        <v/>
      </c>
      <c r="K118" s="121">
        <f>SUM(K104:K117)</f>
        <v/>
      </c>
      <c r="L118" s="122">
        <f>K118/E118</f>
        <v/>
      </c>
      <c r="M118" s="121">
        <f>SUM(M104:M117)</f>
        <v/>
      </c>
      <c r="N118" s="122">
        <f>M118/E118</f>
        <v/>
      </c>
      <c r="O118" s="155">
        <f>AVERAGE(O104:O117)</f>
        <v/>
      </c>
    </row>
    <row r="119" hidden="1" outlineLevel="1" s="129">
      <c r="B119" s="203" t="inlineStr">
        <is>
          <t>MAR/10</t>
        </is>
      </c>
      <c r="C119" s="203" t="inlineStr">
        <is>
          <t>Adtran</t>
        </is>
      </c>
      <c r="D119" s="203" t="inlineStr">
        <is>
          <t>ADD SERVICE</t>
        </is>
      </c>
      <c r="E119" s="203" t="n">
        <v>5</v>
      </c>
      <c r="F119" s="203" t="n">
        <v>3</v>
      </c>
      <c r="G119" s="203" t="inlineStr">
        <is>
          <t>60%</t>
        </is>
      </c>
      <c r="H119" s="203" t="inlineStr">
        <is>
          <t>100%</t>
        </is>
      </c>
      <c r="I119" s="203" t="n">
        <v>1</v>
      </c>
      <c r="J119" s="203" t="inlineStr">
        <is>
          <t>20%</t>
        </is>
      </c>
      <c r="K119" s="203" t="n">
        <v>1</v>
      </c>
      <c r="L119" s="203" t="inlineStr">
        <is>
          <t>20%</t>
        </is>
      </c>
      <c r="M119" s="203" t="n">
        <v>0</v>
      </c>
      <c r="N119" s="203" t="inlineStr">
        <is>
          <t>0%</t>
        </is>
      </c>
      <c r="O119" s="204" t="n">
        <v>0.003148148148148148</v>
      </c>
    </row>
    <row r="120" hidden="1" outlineLevel="1" s="129">
      <c r="B120" s="205" t="n"/>
      <c r="C120" s="203" t="inlineStr">
        <is>
          <t>Adtran</t>
        </is>
      </c>
      <c r="D120" s="203" t="inlineStr">
        <is>
          <t>CHANGE</t>
        </is>
      </c>
      <c r="E120" s="203" t="n">
        <v>2</v>
      </c>
      <c r="F120" s="203" t="n">
        <v>0</v>
      </c>
      <c r="G120" s="203" t="inlineStr">
        <is>
          <t>0%</t>
        </is>
      </c>
      <c r="H120" s="203" t="inlineStr">
        <is>
          <t>0%</t>
        </is>
      </c>
      <c r="I120" s="203" t="n">
        <v>0</v>
      </c>
      <c r="J120" s="203" t="inlineStr">
        <is>
          <t>0%</t>
        </is>
      </c>
      <c r="K120" s="203" t="n">
        <v>2</v>
      </c>
      <c r="L120" s="203" t="inlineStr">
        <is>
          <t>100%</t>
        </is>
      </c>
      <c r="M120" s="203" t="n">
        <v>0</v>
      </c>
      <c r="N120" s="203" t="inlineStr">
        <is>
          <t>0%</t>
        </is>
      </c>
      <c r="O120" s="204" t="n">
        <v>0.003611111111111111</v>
      </c>
    </row>
    <row r="121" hidden="1" outlineLevel="1" s="129">
      <c r="B121" s="205" t="n"/>
      <c r="C121" s="203" t="inlineStr">
        <is>
          <t>Adtran</t>
        </is>
      </c>
      <c r="D121" s="203" t="inlineStr">
        <is>
          <t>CHANGE OOS</t>
        </is>
      </c>
      <c r="E121" s="203" t="n">
        <v>1</v>
      </c>
      <c r="F121" s="203" t="n">
        <v>0</v>
      </c>
      <c r="G121" s="203" t="inlineStr">
        <is>
          <t>0%</t>
        </is>
      </c>
      <c r="H121" s="203" t="inlineStr">
        <is>
          <t>0%</t>
        </is>
      </c>
      <c r="I121" s="203" t="n">
        <v>1</v>
      </c>
      <c r="J121" s="203" t="inlineStr">
        <is>
          <t>100%</t>
        </is>
      </c>
      <c r="K121" s="203" t="n">
        <v>0</v>
      </c>
      <c r="L121" s="203" t="inlineStr">
        <is>
          <t>0%</t>
        </is>
      </c>
      <c r="M121" s="203" t="n">
        <v>0</v>
      </c>
      <c r="N121" s="203" t="inlineStr">
        <is>
          <t>0%</t>
        </is>
      </c>
      <c r="O121" s="204" t="n">
        <v>0.001840277777777778</v>
      </c>
    </row>
    <row r="122" hidden="1" outlineLevel="1" s="129">
      <c r="B122" s="205" t="n"/>
      <c r="C122" s="203" t="inlineStr">
        <is>
          <t>Adtran</t>
        </is>
      </c>
      <c r="D122" s="203" t="inlineStr">
        <is>
          <t>DELETE SERVICE</t>
        </is>
      </c>
      <c r="E122" s="203" t="n">
        <v>11</v>
      </c>
      <c r="F122" s="203" t="n">
        <v>2</v>
      </c>
      <c r="G122" s="203" t="inlineStr">
        <is>
          <t>18%</t>
        </is>
      </c>
      <c r="H122" s="203" t="inlineStr">
        <is>
          <t>100%</t>
        </is>
      </c>
      <c r="I122" s="203" t="n">
        <v>5</v>
      </c>
      <c r="J122" s="203" t="inlineStr">
        <is>
          <t>45%</t>
        </is>
      </c>
      <c r="K122" s="203" t="n">
        <v>4</v>
      </c>
      <c r="L122" s="203" t="inlineStr">
        <is>
          <t>36%</t>
        </is>
      </c>
      <c r="M122" s="203" t="n">
        <v>0</v>
      </c>
      <c r="N122" s="203" t="inlineStr">
        <is>
          <t>0%</t>
        </is>
      </c>
      <c r="O122" s="204" t="n">
        <v>0.002349537037037037</v>
      </c>
    </row>
    <row r="123" hidden="1" outlineLevel="1" s="129">
      <c r="B123" s="205" t="n"/>
      <c r="C123" s="203" t="inlineStr">
        <is>
          <t>Adtran</t>
        </is>
      </c>
      <c r="D123" s="203" t="inlineStr">
        <is>
          <t>PORT OOS</t>
        </is>
      </c>
      <c r="E123" s="203" t="n">
        <v>1</v>
      </c>
      <c r="F123" s="203" t="n">
        <v>0</v>
      </c>
      <c r="G123" s="203" t="inlineStr">
        <is>
          <t>0%</t>
        </is>
      </c>
      <c r="H123" s="203" t="inlineStr">
        <is>
          <t>0%</t>
        </is>
      </c>
      <c r="I123" s="203" t="n">
        <v>1</v>
      </c>
      <c r="J123" s="203" t="inlineStr">
        <is>
          <t>100%</t>
        </is>
      </c>
      <c r="K123" s="203" t="n">
        <v>0</v>
      </c>
      <c r="L123" s="203" t="inlineStr">
        <is>
          <t>0%</t>
        </is>
      </c>
      <c r="M123" s="203" t="n">
        <v>0</v>
      </c>
      <c r="N123" s="203" t="inlineStr">
        <is>
          <t>0%</t>
        </is>
      </c>
      <c r="O123" s="204" t="n">
        <v>0.002291666666666667</v>
      </c>
    </row>
    <row r="124" hidden="1" outlineLevel="1" s="129">
      <c r="B124" s="205" t="n"/>
      <c r="C124" s="203" t="inlineStr">
        <is>
          <t>Calix</t>
        </is>
      </c>
      <c r="D124" s="203" t="inlineStr">
        <is>
          <t>ADD SERVICE</t>
        </is>
      </c>
      <c r="E124" s="203" t="n">
        <v>21</v>
      </c>
      <c r="F124" s="203" t="n">
        <v>9</v>
      </c>
      <c r="G124" s="203" t="inlineStr">
        <is>
          <t>43%</t>
        </is>
      </c>
      <c r="H124" s="203" t="inlineStr">
        <is>
          <t>100%</t>
        </is>
      </c>
      <c r="I124" s="203" t="n">
        <v>4</v>
      </c>
      <c r="J124" s="203" t="inlineStr">
        <is>
          <t>19%</t>
        </is>
      </c>
      <c r="K124" s="203" t="n">
        <v>8</v>
      </c>
      <c r="L124" s="203" t="inlineStr">
        <is>
          <t>38%</t>
        </is>
      </c>
      <c r="M124" s="203" t="n">
        <v>0</v>
      </c>
      <c r="N124" s="203" t="inlineStr">
        <is>
          <t>0%</t>
        </is>
      </c>
      <c r="O124" s="204" t="n">
        <v>0.002361111111111111</v>
      </c>
    </row>
    <row r="125" hidden="1" outlineLevel="1" s="129">
      <c r="B125" s="205" t="n"/>
      <c r="C125" s="203" t="inlineStr">
        <is>
          <t>Calix</t>
        </is>
      </c>
      <c r="D125" s="203" t="inlineStr">
        <is>
          <t>CHANGE</t>
        </is>
      </c>
      <c r="E125" s="203" t="n">
        <v>5</v>
      </c>
      <c r="F125" s="203" t="n">
        <v>1</v>
      </c>
      <c r="G125" s="203" t="inlineStr">
        <is>
          <t>20%</t>
        </is>
      </c>
      <c r="H125" s="203" t="inlineStr">
        <is>
          <t>100%</t>
        </is>
      </c>
      <c r="I125" s="203" t="n">
        <v>3</v>
      </c>
      <c r="J125" s="203" t="inlineStr">
        <is>
          <t>60%</t>
        </is>
      </c>
      <c r="K125" s="203" t="n">
        <v>1</v>
      </c>
      <c r="L125" s="203" t="inlineStr">
        <is>
          <t>20%</t>
        </is>
      </c>
      <c r="M125" s="203" t="n">
        <v>0</v>
      </c>
      <c r="N125" s="203" t="inlineStr">
        <is>
          <t>0%</t>
        </is>
      </c>
      <c r="O125" s="204" t="n">
        <v>0.002893518518518518</v>
      </c>
    </row>
    <row r="126" hidden="1" outlineLevel="1" s="129">
      <c r="B126" s="205" t="n"/>
      <c r="C126" s="203" t="inlineStr">
        <is>
          <t>Calix</t>
        </is>
      </c>
      <c r="D126" s="203" t="inlineStr">
        <is>
          <t>CHANGE-NODE</t>
        </is>
      </c>
      <c r="E126" s="203" t="n">
        <v>16</v>
      </c>
      <c r="F126" s="203" t="n">
        <v>1</v>
      </c>
      <c r="G126" s="203" t="inlineStr">
        <is>
          <t>6%</t>
        </is>
      </c>
      <c r="H126" s="203" t="inlineStr">
        <is>
          <t>100%</t>
        </is>
      </c>
      <c r="I126" s="203" t="n">
        <v>15</v>
      </c>
      <c r="J126" s="203" t="inlineStr">
        <is>
          <t>94%</t>
        </is>
      </c>
      <c r="K126" s="203" t="n">
        <v>0</v>
      </c>
      <c r="L126" s="203" t="inlineStr">
        <is>
          <t>0%</t>
        </is>
      </c>
      <c r="M126" s="203" t="n">
        <v>0</v>
      </c>
      <c r="N126" s="203" t="inlineStr">
        <is>
          <t>0%</t>
        </is>
      </c>
      <c r="O126" s="204" t="n">
        <v>0.002488425925925926</v>
      </c>
    </row>
    <row r="127" hidden="1" outlineLevel="1" s="129">
      <c r="B127" s="205" t="n"/>
      <c r="C127" s="203" t="inlineStr">
        <is>
          <t>Calix</t>
        </is>
      </c>
      <c r="D127" s="203" t="inlineStr">
        <is>
          <t>DELETE SERVICE</t>
        </is>
      </c>
      <c r="E127" s="203" t="n">
        <v>13</v>
      </c>
      <c r="F127" s="203" t="n">
        <v>3</v>
      </c>
      <c r="G127" s="203" t="inlineStr">
        <is>
          <t>23%</t>
        </is>
      </c>
      <c r="H127" s="203" t="inlineStr">
        <is>
          <t>100%</t>
        </is>
      </c>
      <c r="I127" s="203" t="n">
        <v>9</v>
      </c>
      <c r="J127" s="203" t="inlineStr">
        <is>
          <t>69%</t>
        </is>
      </c>
      <c r="K127" s="203" t="n">
        <v>1</v>
      </c>
      <c r="L127" s="203" t="inlineStr">
        <is>
          <t>8%</t>
        </is>
      </c>
      <c r="M127" s="203" t="n">
        <v>0</v>
      </c>
      <c r="N127" s="203" t="inlineStr">
        <is>
          <t>0%</t>
        </is>
      </c>
      <c r="O127" s="204" t="n">
        <v>0.002094907407407407</v>
      </c>
    </row>
    <row r="128" hidden="1" outlineLevel="1" s="129">
      <c r="B128" s="205" t="n"/>
      <c r="C128" s="203" t="inlineStr">
        <is>
          <t>Tellabs</t>
        </is>
      </c>
      <c r="D128" s="203" t="inlineStr">
        <is>
          <t>ADD SERVICE</t>
        </is>
      </c>
      <c r="E128" s="203" t="n">
        <v>2</v>
      </c>
      <c r="F128" s="203" t="n">
        <v>1</v>
      </c>
      <c r="G128" s="203" t="inlineStr">
        <is>
          <t>50%</t>
        </is>
      </c>
      <c r="H128" s="203" t="inlineStr">
        <is>
          <t>100%</t>
        </is>
      </c>
      <c r="I128" s="203" t="n">
        <v>1</v>
      </c>
      <c r="J128" s="203" t="inlineStr">
        <is>
          <t>50%</t>
        </is>
      </c>
      <c r="K128" s="203" t="n">
        <v>0</v>
      </c>
      <c r="L128" s="203" t="inlineStr">
        <is>
          <t>0%</t>
        </is>
      </c>
      <c r="M128" s="203" t="n">
        <v>0</v>
      </c>
      <c r="N128" s="203" t="inlineStr">
        <is>
          <t>0%</t>
        </is>
      </c>
      <c r="O128" s="204" t="n">
        <v>0.004409722222222222</v>
      </c>
    </row>
    <row r="129" hidden="1" outlineLevel="1" s="129">
      <c r="B129" s="205" t="n"/>
      <c r="C129" s="203" t="inlineStr">
        <is>
          <t>Tellabs</t>
        </is>
      </c>
      <c r="D129" s="203" t="inlineStr">
        <is>
          <t>CHANGE IS</t>
        </is>
      </c>
      <c r="E129" s="203" t="n">
        <v>1</v>
      </c>
      <c r="F129" s="203" t="n">
        <v>1</v>
      </c>
      <c r="G129" s="203" t="inlineStr">
        <is>
          <t>100%</t>
        </is>
      </c>
      <c r="H129" s="203" t="inlineStr">
        <is>
          <t>100%</t>
        </is>
      </c>
      <c r="I129" s="203" t="n">
        <v>0</v>
      </c>
      <c r="J129" s="203" t="inlineStr">
        <is>
          <t>0%</t>
        </is>
      </c>
      <c r="K129" s="203" t="n">
        <v>0</v>
      </c>
      <c r="L129" s="203" t="inlineStr">
        <is>
          <t>0%</t>
        </is>
      </c>
      <c r="M129" s="203" t="n">
        <v>0</v>
      </c>
      <c r="N129" s="203" t="inlineStr">
        <is>
          <t>0%</t>
        </is>
      </c>
      <c r="O129" s="204" t="n">
        <v>0.004918981481481482</v>
      </c>
    </row>
    <row r="130" hidden="1" outlineLevel="1" s="129">
      <c r="B130" s="206" t="n"/>
      <c r="C130" s="203" t="inlineStr">
        <is>
          <t>Tellabs</t>
        </is>
      </c>
      <c r="D130" s="203" t="inlineStr">
        <is>
          <t>DELETE SERVICE</t>
        </is>
      </c>
      <c r="E130" s="203" t="n">
        <v>2</v>
      </c>
      <c r="F130" s="203" t="n">
        <v>1</v>
      </c>
      <c r="G130" s="203" t="inlineStr">
        <is>
          <t>50%</t>
        </is>
      </c>
      <c r="H130" s="203" t="inlineStr">
        <is>
          <t>100%</t>
        </is>
      </c>
      <c r="I130" s="203" t="n">
        <v>1</v>
      </c>
      <c r="J130" s="203" t="inlineStr">
        <is>
          <t>50%</t>
        </is>
      </c>
      <c r="K130" s="203" t="n">
        <v>0</v>
      </c>
      <c r="L130" s="203" t="inlineStr">
        <is>
          <t>0%</t>
        </is>
      </c>
      <c r="M130" s="203" t="n">
        <v>0</v>
      </c>
      <c r="N130" s="203" t="inlineStr">
        <is>
          <t>0%</t>
        </is>
      </c>
      <c r="O130" s="204" t="n">
        <v>0.002453703703703704</v>
      </c>
    </row>
    <row r="131">
      <c r="B131" s="128" t="inlineStr">
        <is>
          <t>MAR/10</t>
        </is>
      </c>
      <c r="C131" s="185" t="inlineStr">
        <is>
          <t>Total</t>
        </is>
      </c>
      <c r="D131" s="172" t="n"/>
      <c r="E131" s="137">
        <f>SUM(E119:E130)</f>
        <v/>
      </c>
      <c r="F131" s="123">
        <f>SUM(F119:F130)</f>
        <v/>
      </c>
      <c r="G131" s="124">
        <f>F131/E131</f>
        <v/>
      </c>
      <c r="H131" s="124">
        <f>F131/(E131-I131-K131)</f>
        <v/>
      </c>
      <c r="I131" s="125">
        <f>SUM(I119:I130)</f>
        <v/>
      </c>
      <c r="J131" s="126">
        <f>I131/E131</f>
        <v/>
      </c>
      <c r="K131" s="121">
        <f>SUM(K119:K130)</f>
        <v/>
      </c>
      <c r="L131" s="122">
        <f>K131/E131</f>
        <v/>
      </c>
      <c r="M131" s="121">
        <f>SUM(M119:M130)</f>
        <v/>
      </c>
      <c r="N131" s="122">
        <f>M131/E131</f>
        <v/>
      </c>
      <c r="O131" s="155">
        <f>AVERAGE(O119:O130)</f>
        <v/>
      </c>
    </row>
    <row r="132" hidden="1" outlineLevel="1" s="129">
      <c r="B132" s="203" t="inlineStr">
        <is>
          <t>MAR/11</t>
        </is>
      </c>
      <c r="C132" s="203" t="inlineStr">
        <is>
          <t>Adtran</t>
        </is>
      </c>
      <c r="D132" s="203" t="inlineStr">
        <is>
          <t>ADD SERVICE</t>
        </is>
      </c>
      <c r="E132" s="203" t="n">
        <v>1</v>
      </c>
      <c r="F132" s="203" t="n">
        <v>0</v>
      </c>
      <c r="G132" s="203" t="inlineStr">
        <is>
          <t>0%</t>
        </is>
      </c>
      <c r="H132" s="203" t="inlineStr">
        <is>
          <t>0%</t>
        </is>
      </c>
      <c r="I132" s="203" t="n">
        <v>1</v>
      </c>
      <c r="J132" s="203" t="inlineStr">
        <is>
          <t>100%</t>
        </is>
      </c>
      <c r="K132" s="203" t="n">
        <v>0</v>
      </c>
      <c r="L132" s="203" t="inlineStr">
        <is>
          <t>0%</t>
        </is>
      </c>
      <c r="M132" s="203" t="n">
        <v>0</v>
      </c>
      <c r="N132" s="203" t="inlineStr">
        <is>
          <t>0%</t>
        </is>
      </c>
      <c r="O132" s="204" t="n">
        <v>0.002361111111111111</v>
      </c>
    </row>
    <row r="133" hidden="1" outlineLevel="1" s="129">
      <c r="B133" s="205" t="n"/>
      <c r="C133" s="203" t="inlineStr">
        <is>
          <t>Adtran</t>
        </is>
      </c>
      <c r="D133" s="203" t="inlineStr">
        <is>
          <t>CHANGE OOS</t>
        </is>
      </c>
      <c r="E133" s="203" t="n">
        <v>1</v>
      </c>
      <c r="F133" s="203" t="n">
        <v>0</v>
      </c>
      <c r="G133" s="203" t="inlineStr">
        <is>
          <t>0%</t>
        </is>
      </c>
      <c r="H133" s="203" t="inlineStr">
        <is>
          <t>0%</t>
        </is>
      </c>
      <c r="I133" s="203" t="n">
        <v>1</v>
      </c>
      <c r="J133" s="203" t="inlineStr">
        <is>
          <t>100%</t>
        </is>
      </c>
      <c r="K133" s="203" t="n">
        <v>0</v>
      </c>
      <c r="L133" s="203" t="inlineStr">
        <is>
          <t>0%</t>
        </is>
      </c>
      <c r="M133" s="203" t="n">
        <v>0</v>
      </c>
      <c r="N133" s="203" t="inlineStr">
        <is>
          <t>0%</t>
        </is>
      </c>
      <c r="O133" s="204" t="n">
        <v>0.001875</v>
      </c>
    </row>
    <row r="134" hidden="1" outlineLevel="1" s="129">
      <c r="B134" s="205" t="n"/>
      <c r="C134" s="203" t="inlineStr">
        <is>
          <t>Adtran</t>
        </is>
      </c>
      <c r="D134" s="203" t="inlineStr">
        <is>
          <t>DELETE SERVICE</t>
        </is>
      </c>
      <c r="E134" s="203" t="n">
        <v>3</v>
      </c>
      <c r="F134" s="203" t="n">
        <v>0</v>
      </c>
      <c r="G134" s="203" t="inlineStr">
        <is>
          <t>0%</t>
        </is>
      </c>
      <c r="H134" s="203" t="inlineStr">
        <is>
          <t>0%</t>
        </is>
      </c>
      <c r="I134" s="203" t="n">
        <v>2</v>
      </c>
      <c r="J134" s="203" t="inlineStr">
        <is>
          <t>67%</t>
        </is>
      </c>
      <c r="K134" s="203" t="n">
        <v>1</v>
      </c>
      <c r="L134" s="203" t="inlineStr">
        <is>
          <t>33%</t>
        </is>
      </c>
      <c r="M134" s="203" t="n">
        <v>0</v>
      </c>
      <c r="N134" s="203" t="inlineStr">
        <is>
          <t>0%</t>
        </is>
      </c>
      <c r="O134" s="204" t="n">
        <v>0.002476851851851852</v>
      </c>
    </row>
    <row r="135" hidden="1" outlineLevel="1" s="129">
      <c r="B135" s="205" t="n"/>
      <c r="C135" s="203" t="inlineStr">
        <is>
          <t>Adtran</t>
        </is>
      </c>
      <c r="D135" s="203" t="inlineStr">
        <is>
          <t>PORT OOS</t>
        </is>
      </c>
      <c r="E135" s="203" t="n">
        <v>1</v>
      </c>
      <c r="F135" s="203" t="n">
        <v>0</v>
      </c>
      <c r="G135" s="203" t="inlineStr">
        <is>
          <t>0%</t>
        </is>
      </c>
      <c r="H135" s="203" t="inlineStr">
        <is>
          <t>0%</t>
        </is>
      </c>
      <c r="I135" s="203" t="n">
        <v>1</v>
      </c>
      <c r="J135" s="203" t="inlineStr">
        <is>
          <t>100%</t>
        </is>
      </c>
      <c r="K135" s="203" t="n">
        <v>0</v>
      </c>
      <c r="L135" s="203" t="inlineStr">
        <is>
          <t>0%</t>
        </is>
      </c>
      <c r="M135" s="203" t="n">
        <v>0</v>
      </c>
      <c r="N135" s="203" t="inlineStr">
        <is>
          <t>0%</t>
        </is>
      </c>
      <c r="O135" s="204" t="n">
        <v>0.002361111111111111</v>
      </c>
    </row>
    <row r="136" hidden="1" outlineLevel="1" s="129">
      <c r="B136" s="205" t="n"/>
      <c r="C136" s="203" t="inlineStr">
        <is>
          <t>Calix</t>
        </is>
      </c>
      <c r="D136" s="203" t="inlineStr">
        <is>
          <t>ADD SERVICE</t>
        </is>
      </c>
      <c r="E136" s="203" t="n">
        <v>1</v>
      </c>
      <c r="F136" s="203" t="n">
        <v>0</v>
      </c>
      <c r="G136" s="203" t="inlineStr">
        <is>
          <t>0%</t>
        </is>
      </c>
      <c r="H136" s="203" t="inlineStr">
        <is>
          <t>0%</t>
        </is>
      </c>
      <c r="I136" s="203" t="n">
        <v>1</v>
      </c>
      <c r="J136" s="203" t="inlineStr">
        <is>
          <t>100%</t>
        </is>
      </c>
      <c r="K136" s="203" t="n">
        <v>0</v>
      </c>
      <c r="L136" s="203" t="inlineStr">
        <is>
          <t>0%</t>
        </is>
      </c>
      <c r="M136" s="203" t="n">
        <v>0</v>
      </c>
      <c r="N136" s="203" t="inlineStr">
        <is>
          <t>0%</t>
        </is>
      </c>
      <c r="O136" s="204" t="n">
        <v>0.001944444444444444</v>
      </c>
    </row>
    <row r="137" hidden="1" outlineLevel="1" s="129">
      <c r="B137" s="205" t="n"/>
      <c r="C137" s="203" t="inlineStr">
        <is>
          <t>Calix</t>
        </is>
      </c>
      <c r="D137" s="203" t="inlineStr">
        <is>
          <t>CHANGE</t>
        </is>
      </c>
      <c r="E137" s="203" t="n">
        <v>4</v>
      </c>
      <c r="F137" s="203" t="n">
        <v>0</v>
      </c>
      <c r="G137" s="203" t="inlineStr">
        <is>
          <t>0%</t>
        </is>
      </c>
      <c r="H137" s="203" t="inlineStr">
        <is>
          <t>0%</t>
        </is>
      </c>
      <c r="I137" s="203" t="n">
        <v>3</v>
      </c>
      <c r="J137" s="203" t="inlineStr">
        <is>
          <t>75%</t>
        </is>
      </c>
      <c r="K137" s="203" t="n">
        <v>1</v>
      </c>
      <c r="L137" s="203" t="inlineStr">
        <is>
          <t>25%</t>
        </is>
      </c>
      <c r="M137" s="203" t="n">
        <v>0</v>
      </c>
      <c r="N137" s="203" t="inlineStr">
        <is>
          <t>0%</t>
        </is>
      </c>
      <c r="O137" s="204" t="n">
        <v>0.002696759259259259</v>
      </c>
    </row>
    <row r="138" hidden="1" outlineLevel="1" s="129">
      <c r="B138" s="205" t="n"/>
      <c r="C138" s="203" t="inlineStr">
        <is>
          <t>Calix</t>
        </is>
      </c>
      <c r="D138" s="203" t="inlineStr">
        <is>
          <t>CHANGE-NODE</t>
        </is>
      </c>
      <c r="E138" s="203" t="n">
        <v>11</v>
      </c>
      <c r="F138" s="203" t="n">
        <v>0</v>
      </c>
      <c r="G138" s="203" t="inlineStr">
        <is>
          <t>0%</t>
        </is>
      </c>
      <c r="H138" s="203" t="inlineStr">
        <is>
          <t>0%</t>
        </is>
      </c>
      <c r="I138" s="203" t="n">
        <v>11</v>
      </c>
      <c r="J138" s="203" t="inlineStr">
        <is>
          <t>100%</t>
        </is>
      </c>
      <c r="K138" s="203" t="n">
        <v>0</v>
      </c>
      <c r="L138" s="203" t="inlineStr">
        <is>
          <t>0%</t>
        </is>
      </c>
      <c r="M138" s="203" t="n">
        <v>0</v>
      </c>
      <c r="N138" s="203" t="inlineStr">
        <is>
          <t>0%</t>
        </is>
      </c>
      <c r="O138" s="204" t="n">
        <v>0.002777777777777778</v>
      </c>
    </row>
    <row r="139" hidden="1" outlineLevel="1" s="129">
      <c r="B139" s="205" t="n"/>
      <c r="C139" s="203" t="inlineStr">
        <is>
          <t>Calix</t>
        </is>
      </c>
      <c r="D139" s="203" t="inlineStr">
        <is>
          <t>DELETE SERVICE</t>
        </is>
      </c>
      <c r="E139" s="203" t="n">
        <v>9</v>
      </c>
      <c r="F139" s="203" t="n">
        <v>1</v>
      </c>
      <c r="G139" s="203" t="inlineStr">
        <is>
          <t>11%</t>
        </is>
      </c>
      <c r="H139" s="203" t="inlineStr">
        <is>
          <t>100%</t>
        </is>
      </c>
      <c r="I139" s="203" t="n">
        <v>6</v>
      </c>
      <c r="J139" s="203" t="inlineStr">
        <is>
          <t>67%</t>
        </is>
      </c>
      <c r="K139" s="203" t="n">
        <v>2</v>
      </c>
      <c r="L139" s="203" t="inlineStr">
        <is>
          <t>22%</t>
        </is>
      </c>
      <c r="M139" s="203" t="n">
        <v>0</v>
      </c>
      <c r="N139" s="203" t="inlineStr">
        <is>
          <t>0%</t>
        </is>
      </c>
      <c r="O139" s="204" t="n">
        <v>0.002037037037037037</v>
      </c>
    </row>
    <row r="140" hidden="1" outlineLevel="1" s="129">
      <c r="B140" s="205" t="n"/>
      <c r="C140" s="203" t="inlineStr">
        <is>
          <t>Calix</t>
        </is>
      </c>
      <c r="D140" s="203" t="inlineStr">
        <is>
          <t>PORT IS</t>
        </is>
      </c>
      <c r="E140" s="203" t="n">
        <v>1</v>
      </c>
      <c r="F140" s="203" t="n">
        <v>0</v>
      </c>
      <c r="G140" s="203" t="inlineStr">
        <is>
          <t>0%</t>
        </is>
      </c>
      <c r="H140" s="203" t="inlineStr">
        <is>
          <t>0%</t>
        </is>
      </c>
      <c r="I140" s="203" t="n">
        <v>1</v>
      </c>
      <c r="J140" s="203" t="inlineStr">
        <is>
          <t>100%</t>
        </is>
      </c>
      <c r="K140" s="203" t="n">
        <v>0</v>
      </c>
      <c r="L140" s="203" t="inlineStr">
        <is>
          <t>0%</t>
        </is>
      </c>
      <c r="M140" s="203" t="n">
        <v>0</v>
      </c>
      <c r="N140" s="203" t="inlineStr">
        <is>
          <t>0%</t>
        </is>
      </c>
      <c r="O140" s="204" t="n">
        <v>0.001921296296296296</v>
      </c>
    </row>
    <row r="141" hidden="1" outlineLevel="1" s="129">
      <c r="B141" s="205" t="n"/>
      <c r="C141" s="203" t="inlineStr">
        <is>
          <t>Tellabs</t>
        </is>
      </c>
      <c r="D141" s="203" t="inlineStr">
        <is>
          <t>ADD SERVICE</t>
        </is>
      </c>
      <c r="E141" s="203" t="n">
        <v>1</v>
      </c>
      <c r="F141" s="203" t="n">
        <v>0</v>
      </c>
      <c r="G141" s="203" t="inlineStr">
        <is>
          <t>0%</t>
        </is>
      </c>
      <c r="H141" s="203" t="inlineStr">
        <is>
          <t>0%</t>
        </is>
      </c>
      <c r="I141" s="203" t="n">
        <v>1</v>
      </c>
      <c r="J141" s="203" t="inlineStr">
        <is>
          <t>100%</t>
        </is>
      </c>
      <c r="K141" s="203" t="n">
        <v>0</v>
      </c>
      <c r="L141" s="203" t="inlineStr">
        <is>
          <t>0%</t>
        </is>
      </c>
      <c r="M141" s="203" t="n">
        <v>0</v>
      </c>
      <c r="N141" s="203" t="inlineStr">
        <is>
          <t>0%</t>
        </is>
      </c>
      <c r="O141" s="204" t="n">
        <v>0.005046296296296296</v>
      </c>
    </row>
    <row r="142" hidden="1" outlineLevel="1" s="129">
      <c r="B142" s="205" t="n"/>
      <c r="C142" s="203" t="inlineStr">
        <is>
          <t>Tellabs</t>
        </is>
      </c>
      <c r="D142" s="203" t="inlineStr">
        <is>
          <t>DELETE SERVICE</t>
        </is>
      </c>
      <c r="E142" s="203" t="n">
        <v>1</v>
      </c>
      <c r="F142" s="203" t="n">
        <v>0</v>
      </c>
      <c r="G142" s="203" t="inlineStr">
        <is>
          <t>0%</t>
        </is>
      </c>
      <c r="H142" s="203" t="inlineStr">
        <is>
          <t>0%</t>
        </is>
      </c>
      <c r="I142" s="203" t="n">
        <v>1</v>
      </c>
      <c r="J142" s="203" t="inlineStr">
        <is>
          <t>100%</t>
        </is>
      </c>
      <c r="K142" s="203" t="n">
        <v>0</v>
      </c>
      <c r="L142" s="203" t="inlineStr">
        <is>
          <t>0%</t>
        </is>
      </c>
      <c r="M142" s="203" t="n">
        <v>0</v>
      </c>
      <c r="N142" s="203" t="inlineStr">
        <is>
          <t>0%</t>
        </is>
      </c>
      <c r="O142" s="204" t="n">
        <v>0.003275462962962963</v>
      </c>
    </row>
    <row r="143" hidden="1" outlineLevel="1" s="129">
      <c r="B143" s="206" t="n"/>
      <c r="C143" s="203" t="inlineStr">
        <is>
          <t>Tellabs</t>
        </is>
      </c>
      <c r="D143" s="203" t="inlineStr">
        <is>
          <t>PORT IS</t>
        </is>
      </c>
      <c r="E143" s="203" t="n">
        <v>1</v>
      </c>
      <c r="F143" s="203" t="n">
        <v>0</v>
      </c>
      <c r="G143" s="203" t="inlineStr">
        <is>
          <t>0%</t>
        </is>
      </c>
      <c r="H143" s="203" t="inlineStr">
        <is>
          <t>0%</t>
        </is>
      </c>
      <c r="I143" s="203" t="n">
        <v>1</v>
      </c>
      <c r="J143" s="203" t="inlineStr">
        <is>
          <t>100%</t>
        </is>
      </c>
      <c r="K143" s="203" t="n">
        <v>0</v>
      </c>
      <c r="L143" s="203" t="inlineStr">
        <is>
          <t>0%</t>
        </is>
      </c>
      <c r="M143" s="203" t="n">
        <v>0</v>
      </c>
      <c r="N143" s="203" t="inlineStr">
        <is>
          <t>0%</t>
        </is>
      </c>
      <c r="O143" s="204" t="n">
        <v>0.003634259259259259</v>
      </c>
    </row>
    <row r="144">
      <c r="B144" s="128" t="inlineStr">
        <is>
          <t>MAR/11</t>
        </is>
      </c>
      <c r="C144" s="185" t="inlineStr">
        <is>
          <t>Total</t>
        </is>
      </c>
      <c r="D144" s="172" t="n"/>
      <c r="E144" s="137">
        <f>SUM(E132:E143)</f>
        <v/>
      </c>
      <c r="F144" s="123">
        <f>SUM(F132:F143)</f>
        <v/>
      </c>
      <c r="G144" s="124">
        <f>F144/E144</f>
        <v/>
      </c>
      <c r="H144" s="124">
        <f>F144/(E144-I144-K144)</f>
        <v/>
      </c>
      <c r="I144" s="125">
        <f>SUM(I132:I143)</f>
        <v/>
      </c>
      <c r="J144" s="126">
        <f>I144/E144</f>
        <v/>
      </c>
      <c r="K144" s="121">
        <f>SUM(K132:K143)</f>
        <v/>
      </c>
      <c r="L144" s="122">
        <f>K144/E144</f>
        <v/>
      </c>
      <c r="M144" s="121">
        <f>SUM(M132:M143)</f>
        <v/>
      </c>
      <c r="N144" s="122">
        <f>M144/E144</f>
        <v/>
      </c>
      <c r="O144" s="155">
        <f>AVERAGE(O132:O143)</f>
        <v/>
      </c>
    </row>
    <row r="145" hidden="1" outlineLevel="1" s="129">
      <c r="B145" s="203" t="inlineStr">
        <is>
          <t>MAR/12</t>
        </is>
      </c>
      <c r="C145" s="203" t="inlineStr">
        <is>
          <t>Adtran</t>
        </is>
      </c>
      <c r="D145" s="203" t="inlineStr">
        <is>
          <t>CHANGE OOS</t>
        </is>
      </c>
      <c r="E145" s="203" t="n">
        <v>1</v>
      </c>
      <c r="F145" s="203" t="n">
        <v>0</v>
      </c>
      <c r="G145" s="203" t="inlineStr">
        <is>
          <t>0%</t>
        </is>
      </c>
      <c r="H145" s="203" t="inlineStr">
        <is>
          <t>0%</t>
        </is>
      </c>
      <c r="I145" s="203" t="n">
        <v>1</v>
      </c>
      <c r="J145" s="203" t="inlineStr">
        <is>
          <t>100%</t>
        </is>
      </c>
      <c r="K145" s="203" t="n">
        <v>0</v>
      </c>
      <c r="L145" s="203" t="inlineStr">
        <is>
          <t>0%</t>
        </is>
      </c>
      <c r="M145" s="203" t="n">
        <v>0</v>
      </c>
      <c r="N145" s="203" t="inlineStr">
        <is>
          <t>0%</t>
        </is>
      </c>
      <c r="O145" s="204" t="n">
        <v>0.001886574074074074</v>
      </c>
    </row>
    <row r="146" hidden="1" outlineLevel="1" s="129">
      <c r="B146" s="205" t="n"/>
      <c r="C146" s="203" t="inlineStr">
        <is>
          <t>Adtran</t>
        </is>
      </c>
      <c r="D146" s="203" t="inlineStr">
        <is>
          <t>DELETE SERVICE</t>
        </is>
      </c>
      <c r="E146" s="203" t="n">
        <v>3</v>
      </c>
      <c r="F146" s="203" t="n">
        <v>0</v>
      </c>
      <c r="G146" s="203" t="inlineStr">
        <is>
          <t>0%</t>
        </is>
      </c>
      <c r="H146" s="203" t="inlineStr">
        <is>
          <t>0%</t>
        </is>
      </c>
      <c r="I146" s="203" t="n">
        <v>2</v>
      </c>
      <c r="J146" s="203" t="inlineStr">
        <is>
          <t>67%</t>
        </is>
      </c>
      <c r="K146" s="203" t="n">
        <v>1</v>
      </c>
      <c r="L146" s="203" t="inlineStr">
        <is>
          <t>33%</t>
        </is>
      </c>
      <c r="M146" s="203" t="n">
        <v>0</v>
      </c>
      <c r="N146" s="203" t="inlineStr">
        <is>
          <t>0%</t>
        </is>
      </c>
      <c r="O146" s="204" t="n">
        <v>0.002476851851851852</v>
      </c>
    </row>
    <row r="147" hidden="1" outlineLevel="1" s="129">
      <c r="B147" s="205" t="n"/>
      <c r="C147" s="203" t="inlineStr">
        <is>
          <t>Calix</t>
        </is>
      </c>
      <c r="D147" s="203" t="inlineStr">
        <is>
          <t>CHANGE</t>
        </is>
      </c>
      <c r="E147" s="203" t="n">
        <v>1</v>
      </c>
      <c r="F147" s="203" t="n">
        <v>0</v>
      </c>
      <c r="G147" s="203" t="inlineStr">
        <is>
          <t>0%</t>
        </is>
      </c>
      <c r="H147" s="203" t="inlineStr">
        <is>
          <t>0%</t>
        </is>
      </c>
      <c r="I147" s="203" t="n">
        <v>1</v>
      </c>
      <c r="J147" s="203" t="inlineStr">
        <is>
          <t>100%</t>
        </is>
      </c>
      <c r="K147" s="203" t="n">
        <v>0</v>
      </c>
      <c r="L147" s="203" t="inlineStr">
        <is>
          <t>0%</t>
        </is>
      </c>
      <c r="M147" s="203" t="n">
        <v>0</v>
      </c>
      <c r="N147" s="203" t="inlineStr">
        <is>
          <t>0%</t>
        </is>
      </c>
      <c r="O147" s="204" t="n">
        <v>0.002002314814814815</v>
      </c>
    </row>
    <row r="148" hidden="1" outlineLevel="1" s="129">
      <c r="B148" s="205" t="n"/>
      <c r="C148" s="203" t="inlineStr">
        <is>
          <t>Calix</t>
        </is>
      </c>
      <c r="D148" s="203" t="inlineStr">
        <is>
          <t>CHANGE-NODE</t>
        </is>
      </c>
      <c r="E148" s="203" t="n">
        <v>11</v>
      </c>
      <c r="F148" s="203" t="n">
        <v>0</v>
      </c>
      <c r="G148" s="203" t="inlineStr">
        <is>
          <t>0%</t>
        </is>
      </c>
      <c r="H148" s="203" t="inlineStr">
        <is>
          <t>0%</t>
        </is>
      </c>
      <c r="I148" s="203" t="n">
        <v>11</v>
      </c>
      <c r="J148" s="203" t="inlineStr">
        <is>
          <t>100%</t>
        </is>
      </c>
      <c r="K148" s="203" t="n">
        <v>0</v>
      </c>
      <c r="L148" s="203" t="inlineStr">
        <is>
          <t>0%</t>
        </is>
      </c>
      <c r="M148" s="203" t="n">
        <v>0</v>
      </c>
      <c r="N148" s="203" t="inlineStr">
        <is>
          <t>0%</t>
        </is>
      </c>
      <c r="O148" s="204" t="n">
        <v>0.002777777777777778</v>
      </c>
    </row>
    <row r="149" hidden="1" outlineLevel="1" s="129">
      <c r="B149" s="205" t="n"/>
      <c r="C149" s="203" t="inlineStr">
        <is>
          <t>Calix</t>
        </is>
      </c>
      <c r="D149" s="203" t="inlineStr">
        <is>
          <t>DELETE SERVICE</t>
        </is>
      </c>
      <c r="E149" s="203" t="n">
        <v>5</v>
      </c>
      <c r="F149" s="203" t="n">
        <v>1</v>
      </c>
      <c r="G149" s="203" t="inlineStr">
        <is>
          <t>20%</t>
        </is>
      </c>
      <c r="H149" s="203" t="inlineStr">
        <is>
          <t>100%</t>
        </is>
      </c>
      <c r="I149" s="203" t="n">
        <v>3</v>
      </c>
      <c r="J149" s="203" t="inlineStr">
        <is>
          <t>60%</t>
        </is>
      </c>
      <c r="K149" s="203" t="n">
        <v>1</v>
      </c>
      <c r="L149" s="203" t="inlineStr">
        <is>
          <t>20%</t>
        </is>
      </c>
      <c r="M149" s="203" t="n">
        <v>0</v>
      </c>
      <c r="N149" s="203" t="inlineStr">
        <is>
          <t>0%</t>
        </is>
      </c>
      <c r="O149" s="204" t="n">
        <v>0.001956018518518518</v>
      </c>
    </row>
    <row r="150" hidden="1" outlineLevel="1" s="129">
      <c r="B150" s="205" t="n"/>
      <c r="C150" s="203" t="inlineStr">
        <is>
          <t>Calix</t>
        </is>
      </c>
      <c r="D150" s="203" t="inlineStr">
        <is>
          <t>PORT IS</t>
        </is>
      </c>
      <c r="E150" s="203" t="n">
        <v>1</v>
      </c>
      <c r="F150" s="203" t="n">
        <v>0</v>
      </c>
      <c r="G150" s="203" t="inlineStr">
        <is>
          <t>0%</t>
        </is>
      </c>
      <c r="H150" s="203" t="inlineStr">
        <is>
          <t>0%</t>
        </is>
      </c>
      <c r="I150" s="203" t="n">
        <v>1</v>
      </c>
      <c r="J150" s="203" t="inlineStr">
        <is>
          <t>100%</t>
        </is>
      </c>
      <c r="K150" s="203" t="n">
        <v>0</v>
      </c>
      <c r="L150" s="203" t="inlineStr">
        <is>
          <t>0%</t>
        </is>
      </c>
      <c r="M150" s="203" t="n">
        <v>0</v>
      </c>
      <c r="N150" s="203" t="inlineStr">
        <is>
          <t>0%</t>
        </is>
      </c>
      <c r="O150" s="204" t="n">
        <v>0.001921296296296296</v>
      </c>
    </row>
    <row r="151" hidden="1" outlineLevel="1" s="129">
      <c r="B151" s="205" t="n"/>
      <c r="C151" s="203" t="inlineStr">
        <is>
          <t>Tellabs</t>
        </is>
      </c>
      <c r="D151" s="203" t="inlineStr">
        <is>
          <t>ADD SERVICE</t>
        </is>
      </c>
      <c r="E151" s="203" t="n">
        <v>1</v>
      </c>
      <c r="F151" s="203" t="n">
        <v>0</v>
      </c>
      <c r="G151" s="203" t="inlineStr">
        <is>
          <t>0%</t>
        </is>
      </c>
      <c r="H151" s="203" t="inlineStr">
        <is>
          <t>0%</t>
        </is>
      </c>
      <c r="I151" s="203" t="n">
        <v>1</v>
      </c>
      <c r="J151" s="203" t="inlineStr">
        <is>
          <t>100%</t>
        </is>
      </c>
      <c r="K151" s="203" t="n">
        <v>0</v>
      </c>
      <c r="L151" s="203" t="inlineStr">
        <is>
          <t>0%</t>
        </is>
      </c>
      <c r="M151" s="203" t="n">
        <v>0</v>
      </c>
      <c r="N151" s="203" t="inlineStr">
        <is>
          <t>0%</t>
        </is>
      </c>
      <c r="O151" s="204" t="n">
        <v>0.005069444444444444</v>
      </c>
    </row>
    <row r="152" hidden="1" outlineLevel="1" s="129">
      <c r="B152" s="206" t="n"/>
      <c r="C152" s="203" t="inlineStr">
        <is>
          <t>Tellabs</t>
        </is>
      </c>
      <c r="D152" s="203" t="inlineStr">
        <is>
          <t>PORT IS</t>
        </is>
      </c>
      <c r="E152" s="203" t="n">
        <v>1</v>
      </c>
      <c r="F152" s="203" t="n">
        <v>0</v>
      </c>
      <c r="G152" s="203" t="inlineStr">
        <is>
          <t>0%</t>
        </is>
      </c>
      <c r="H152" s="203" t="inlineStr">
        <is>
          <t>0%</t>
        </is>
      </c>
      <c r="I152" s="203" t="n">
        <v>1</v>
      </c>
      <c r="J152" s="203" t="inlineStr">
        <is>
          <t>100%</t>
        </is>
      </c>
      <c r="K152" s="203" t="n">
        <v>0</v>
      </c>
      <c r="L152" s="203" t="inlineStr">
        <is>
          <t>0%</t>
        </is>
      </c>
      <c r="M152" s="203" t="n">
        <v>0</v>
      </c>
      <c r="N152" s="203" t="inlineStr">
        <is>
          <t>0%</t>
        </is>
      </c>
      <c r="O152" s="204" t="n">
        <v>0.003622685185185185</v>
      </c>
    </row>
    <row r="153">
      <c r="B153" s="128" t="inlineStr">
        <is>
          <t>MAR/12</t>
        </is>
      </c>
      <c r="C153" s="185" t="inlineStr">
        <is>
          <t>Total</t>
        </is>
      </c>
      <c r="D153" s="172" t="n"/>
      <c r="E153" s="137">
        <f>SUM(E145:E152)</f>
        <v/>
      </c>
      <c r="F153" s="123">
        <f>SUM(F145:F152)</f>
        <v/>
      </c>
      <c r="G153" s="124">
        <f>F153/E153</f>
        <v/>
      </c>
      <c r="H153" s="124">
        <f>F153/(E153-I153-K153)</f>
        <v/>
      </c>
      <c r="I153" s="125">
        <f>SUM(I145:I152)</f>
        <v/>
      </c>
      <c r="J153" s="126">
        <f>I153/E153</f>
        <v/>
      </c>
      <c r="K153" s="121">
        <f>SUM(K145:K152)</f>
        <v/>
      </c>
      <c r="L153" s="122">
        <f>K153/E153</f>
        <v/>
      </c>
      <c r="M153" s="121">
        <f>SUM(M145:M152)</f>
        <v/>
      </c>
      <c r="N153" s="122">
        <f>M153/E153</f>
        <v/>
      </c>
      <c r="O153" s="155">
        <f>AVERAGE(O145:O152)</f>
        <v/>
      </c>
    </row>
    <row r="154" hidden="1" outlineLevel="1" s="129">
      <c r="B154" s="203" t="inlineStr">
        <is>
          <t>MAR/13</t>
        </is>
      </c>
      <c r="C154" s="203" t="inlineStr">
        <is>
          <t>Adtran</t>
        </is>
      </c>
      <c r="D154" s="203" t="inlineStr">
        <is>
          <t>ADD SERVICE</t>
        </is>
      </c>
      <c r="E154" s="203" t="n">
        <v>5</v>
      </c>
      <c r="F154" s="203" t="n">
        <v>0</v>
      </c>
      <c r="G154" s="203" t="inlineStr">
        <is>
          <t>0%</t>
        </is>
      </c>
      <c r="H154" s="203" t="inlineStr">
        <is>
          <t>0%</t>
        </is>
      </c>
      <c r="I154" s="203" t="n">
        <v>2</v>
      </c>
      <c r="J154" s="203" t="inlineStr">
        <is>
          <t>40%</t>
        </is>
      </c>
      <c r="K154" s="203" t="n">
        <v>3</v>
      </c>
      <c r="L154" s="203" t="inlineStr">
        <is>
          <t>60%</t>
        </is>
      </c>
      <c r="M154" s="203" t="n">
        <v>0</v>
      </c>
      <c r="N154" s="203" t="inlineStr">
        <is>
          <t>0%</t>
        </is>
      </c>
      <c r="O154" s="204" t="n">
        <v>0.001469907407407407</v>
      </c>
    </row>
    <row r="155" hidden="1" outlineLevel="1" s="129">
      <c r="B155" s="205" t="n"/>
      <c r="C155" s="203" t="inlineStr">
        <is>
          <t>Adtran</t>
        </is>
      </c>
      <c r="D155" s="203" t="inlineStr">
        <is>
          <t>CHANGE</t>
        </is>
      </c>
      <c r="E155" s="203" t="n">
        <v>3</v>
      </c>
      <c r="F155" s="203" t="n">
        <v>1</v>
      </c>
      <c r="G155" s="203" t="inlineStr">
        <is>
          <t>33%</t>
        </is>
      </c>
      <c r="H155" s="203" t="inlineStr">
        <is>
          <t>100%</t>
        </is>
      </c>
      <c r="I155" s="203" t="n">
        <v>1</v>
      </c>
      <c r="J155" s="203" t="inlineStr">
        <is>
          <t>33%</t>
        </is>
      </c>
      <c r="K155" s="203" t="n">
        <v>1</v>
      </c>
      <c r="L155" s="203" t="inlineStr">
        <is>
          <t>33%</t>
        </is>
      </c>
      <c r="M155" s="203" t="n">
        <v>0</v>
      </c>
      <c r="N155" s="203" t="inlineStr">
        <is>
          <t>0%</t>
        </is>
      </c>
      <c r="O155" s="204" t="n">
        <v>0.003611111111111111</v>
      </c>
    </row>
    <row r="156" hidden="1" outlineLevel="1" s="129">
      <c r="B156" s="205" t="n"/>
      <c r="C156" s="203" t="inlineStr">
        <is>
          <t>Adtran</t>
        </is>
      </c>
      <c r="D156" s="203" t="inlineStr">
        <is>
          <t>CHANGE OOS</t>
        </is>
      </c>
      <c r="E156" s="203" t="n">
        <v>2</v>
      </c>
      <c r="F156" s="203" t="n">
        <v>1</v>
      </c>
      <c r="G156" s="203" t="inlineStr">
        <is>
          <t>50%</t>
        </is>
      </c>
      <c r="H156" s="203" t="inlineStr">
        <is>
          <t>100%</t>
        </is>
      </c>
      <c r="I156" s="203" t="n">
        <v>1</v>
      </c>
      <c r="J156" s="203" t="inlineStr">
        <is>
          <t>50%</t>
        </is>
      </c>
      <c r="K156" s="203" t="n">
        <v>0</v>
      </c>
      <c r="L156" s="203" t="inlineStr">
        <is>
          <t>0%</t>
        </is>
      </c>
      <c r="M156" s="203" t="n">
        <v>0</v>
      </c>
      <c r="N156" s="203" t="inlineStr">
        <is>
          <t>0%</t>
        </is>
      </c>
      <c r="O156" s="204" t="n">
        <v>0.006539351851851852</v>
      </c>
    </row>
    <row r="157" hidden="1" outlineLevel="1" s="129">
      <c r="B157" s="205" t="n"/>
      <c r="C157" s="203" t="inlineStr">
        <is>
          <t>Adtran</t>
        </is>
      </c>
      <c r="D157" s="203" t="inlineStr">
        <is>
          <t>DELETE SERVICE</t>
        </is>
      </c>
      <c r="E157" s="203" t="n">
        <v>6</v>
      </c>
      <c r="F157" s="203" t="n">
        <v>1</v>
      </c>
      <c r="G157" s="203" t="inlineStr">
        <is>
          <t>17%</t>
        </is>
      </c>
      <c r="H157" s="203" t="inlineStr">
        <is>
          <t>100%</t>
        </is>
      </c>
      <c r="I157" s="203" t="n">
        <v>3</v>
      </c>
      <c r="J157" s="203" t="inlineStr">
        <is>
          <t>50%</t>
        </is>
      </c>
      <c r="K157" s="203" t="n">
        <v>2</v>
      </c>
      <c r="L157" s="203" t="inlineStr">
        <is>
          <t>33%</t>
        </is>
      </c>
      <c r="M157" s="203" t="n">
        <v>0</v>
      </c>
      <c r="N157" s="203" t="inlineStr">
        <is>
          <t>0%</t>
        </is>
      </c>
      <c r="O157" s="204" t="n">
        <v>0.002199074074074074</v>
      </c>
    </row>
    <row r="158" hidden="1" outlineLevel="1" s="129">
      <c r="B158" s="205" t="n"/>
      <c r="C158" s="203" t="inlineStr">
        <is>
          <t>Calix</t>
        </is>
      </c>
      <c r="D158" s="203" t="inlineStr">
        <is>
          <t>ADD SERVICE</t>
        </is>
      </c>
      <c r="E158" s="203" t="n">
        <v>14</v>
      </c>
      <c r="F158" s="203" t="n">
        <v>6</v>
      </c>
      <c r="G158" s="203" t="inlineStr">
        <is>
          <t>43%</t>
        </is>
      </c>
      <c r="H158" s="203" t="inlineStr">
        <is>
          <t>100%</t>
        </is>
      </c>
      <c r="I158" s="203" t="n">
        <v>1</v>
      </c>
      <c r="J158" s="203" t="inlineStr">
        <is>
          <t>7%</t>
        </is>
      </c>
      <c r="K158" s="203" t="n">
        <v>7</v>
      </c>
      <c r="L158" s="203" t="inlineStr">
        <is>
          <t>50%</t>
        </is>
      </c>
      <c r="M158" s="203" t="n">
        <v>0</v>
      </c>
      <c r="N158" s="203" t="inlineStr">
        <is>
          <t>0%</t>
        </is>
      </c>
      <c r="O158" s="204" t="n">
        <v>0.001990740740740741</v>
      </c>
    </row>
    <row r="159" hidden="1" outlineLevel="1" s="129">
      <c r="B159" s="205" t="n"/>
      <c r="C159" s="203" t="inlineStr">
        <is>
          <t>Calix</t>
        </is>
      </c>
      <c r="D159" s="203" t="inlineStr">
        <is>
          <t>CHANGE</t>
        </is>
      </c>
      <c r="E159" s="203" t="n">
        <v>10</v>
      </c>
      <c r="F159" s="203" t="n">
        <v>7</v>
      </c>
      <c r="G159" s="203" t="inlineStr">
        <is>
          <t>70%</t>
        </is>
      </c>
      <c r="H159" s="203" t="inlineStr">
        <is>
          <t>100%</t>
        </is>
      </c>
      <c r="I159" s="203" t="n">
        <v>0</v>
      </c>
      <c r="J159" s="203" t="inlineStr">
        <is>
          <t>0%</t>
        </is>
      </c>
      <c r="K159" s="203" t="n">
        <v>3</v>
      </c>
      <c r="L159" s="203" t="inlineStr">
        <is>
          <t>30%</t>
        </is>
      </c>
      <c r="M159" s="203" t="n">
        <v>0</v>
      </c>
      <c r="N159" s="203" t="inlineStr">
        <is>
          <t>0%</t>
        </is>
      </c>
      <c r="O159" s="204" t="n">
        <v>0.003553240740740741</v>
      </c>
    </row>
    <row r="160" hidden="1" outlineLevel="1" s="129">
      <c r="B160" s="205" t="n"/>
      <c r="C160" s="203" t="inlineStr">
        <is>
          <t>Calix</t>
        </is>
      </c>
      <c r="D160" s="203" t="inlineStr">
        <is>
          <t>CHANGE IS</t>
        </is>
      </c>
      <c r="E160" s="203" t="n">
        <v>2</v>
      </c>
      <c r="F160" s="203" t="n">
        <v>1</v>
      </c>
      <c r="G160" s="203" t="inlineStr">
        <is>
          <t>50%</t>
        </is>
      </c>
      <c r="H160" s="203" t="inlineStr">
        <is>
          <t>100%</t>
        </is>
      </c>
      <c r="I160" s="203" t="n">
        <v>0</v>
      </c>
      <c r="J160" s="203" t="inlineStr">
        <is>
          <t>0%</t>
        </is>
      </c>
      <c r="K160" s="203" t="n">
        <v>1</v>
      </c>
      <c r="L160" s="203" t="inlineStr">
        <is>
          <t>50%</t>
        </is>
      </c>
      <c r="M160" s="203" t="n">
        <v>0</v>
      </c>
      <c r="N160" s="203" t="inlineStr">
        <is>
          <t>0%</t>
        </is>
      </c>
      <c r="O160" s="204" t="n">
        <v>0.001388888888888889</v>
      </c>
    </row>
    <row r="161" hidden="1" outlineLevel="1" s="129">
      <c r="B161" s="205" t="n"/>
      <c r="C161" s="203" t="inlineStr">
        <is>
          <t>Calix</t>
        </is>
      </c>
      <c r="D161" s="203" t="inlineStr">
        <is>
          <t>CHANGE-NODE</t>
        </is>
      </c>
      <c r="E161" s="203" t="n">
        <v>12</v>
      </c>
      <c r="F161" s="203" t="n">
        <v>0</v>
      </c>
      <c r="G161" s="203" t="inlineStr">
        <is>
          <t>0%</t>
        </is>
      </c>
      <c r="H161" s="203" t="inlineStr">
        <is>
          <t>0%</t>
        </is>
      </c>
      <c r="I161" s="203" t="n">
        <v>11</v>
      </c>
      <c r="J161" s="203" t="inlineStr">
        <is>
          <t>92%</t>
        </is>
      </c>
      <c r="K161" s="203" t="n">
        <v>1</v>
      </c>
      <c r="L161" s="203" t="inlineStr">
        <is>
          <t>8%</t>
        </is>
      </c>
      <c r="M161" s="203" t="n">
        <v>0</v>
      </c>
      <c r="N161" s="203" t="inlineStr">
        <is>
          <t>0%</t>
        </is>
      </c>
      <c r="O161" s="204" t="n">
        <v>0.002708333333333333</v>
      </c>
    </row>
    <row r="162" hidden="1" outlineLevel="1" s="129">
      <c r="B162" s="205" t="n"/>
      <c r="C162" s="203" t="inlineStr">
        <is>
          <t>Calix</t>
        </is>
      </c>
      <c r="D162" s="203" t="inlineStr">
        <is>
          <t>DELETE SERVICE</t>
        </is>
      </c>
      <c r="E162" s="203" t="n">
        <v>11</v>
      </c>
      <c r="F162" s="203" t="n">
        <v>6</v>
      </c>
      <c r="G162" s="203" t="inlineStr">
        <is>
          <t>55%</t>
        </is>
      </c>
      <c r="H162" s="203" t="inlineStr">
        <is>
          <t>100%</t>
        </is>
      </c>
      <c r="I162" s="203" t="n">
        <v>3</v>
      </c>
      <c r="J162" s="203" t="inlineStr">
        <is>
          <t>27%</t>
        </is>
      </c>
      <c r="K162" s="203" t="n">
        <v>2</v>
      </c>
      <c r="L162" s="203" t="inlineStr">
        <is>
          <t>18%</t>
        </is>
      </c>
      <c r="M162" s="203" t="n">
        <v>0</v>
      </c>
      <c r="N162" s="203" t="inlineStr">
        <is>
          <t>0%</t>
        </is>
      </c>
      <c r="O162" s="204" t="n">
        <v>0.002384259259259259</v>
      </c>
    </row>
    <row r="163" hidden="1" outlineLevel="1" s="129">
      <c r="B163" s="205" t="n"/>
      <c r="C163" s="203" t="inlineStr">
        <is>
          <t>Calix</t>
        </is>
      </c>
      <c r="D163" s="203" t="inlineStr">
        <is>
          <t>PORT IS</t>
        </is>
      </c>
      <c r="E163" s="203" t="n">
        <v>1</v>
      </c>
      <c r="F163" s="203" t="n">
        <v>1</v>
      </c>
      <c r="G163" s="203" t="inlineStr">
        <is>
          <t>100%</t>
        </is>
      </c>
      <c r="H163" s="203" t="inlineStr">
        <is>
          <t>100%</t>
        </is>
      </c>
      <c r="I163" s="203" t="n">
        <v>0</v>
      </c>
      <c r="J163" s="203" t="inlineStr">
        <is>
          <t>0%</t>
        </is>
      </c>
      <c r="K163" s="203" t="n">
        <v>0</v>
      </c>
      <c r="L163" s="203" t="inlineStr">
        <is>
          <t>0%</t>
        </is>
      </c>
      <c r="M163" s="203" t="n">
        <v>0</v>
      </c>
      <c r="N163" s="203" t="inlineStr">
        <is>
          <t>0%</t>
        </is>
      </c>
      <c r="O163" s="204" t="n">
        <v>0.002106481481481481</v>
      </c>
    </row>
    <row r="164" hidden="1" outlineLevel="1" s="129">
      <c r="B164" s="205" t="n"/>
      <c r="C164" s="203" t="inlineStr">
        <is>
          <t>Tellabs</t>
        </is>
      </c>
      <c r="D164" s="203" t="inlineStr">
        <is>
          <t>ADD SERVICE</t>
        </is>
      </c>
      <c r="E164" s="203" t="n">
        <v>4</v>
      </c>
      <c r="F164" s="203" t="n">
        <v>2</v>
      </c>
      <c r="G164" s="203" t="inlineStr">
        <is>
          <t>50%</t>
        </is>
      </c>
      <c r="H164" s="203" t="inlineStr">
        <is>
          <t>100%</t>
        </is>
      </c>
      <c r="I164" s="203" t="n">
        <v>2</v>
      </c>
      <c r="J164" s="203" t="inlineStr">
        <is>
          <t>50%</t>
        </is>
      </c>
      <c r="K164" s="203" t="n">
        <v>0</v>
      </c>
      <c r="L164" s="203" t="inlineStr">
        <is>
          <t>0%</t>
        </is>
      </c>
      <c r="M164" s="203" t="n">
        <v>0</v>
      </c>
      <c r="N164" s="203" t="inlineStr">
        <is>
          <t>0%</t>
        </is>
      </c>
      <c r="O164" s="204" t="n">
        <v>0.004560185185185185</v>
      </c>
    </row>
    <row r="165" hidden="1" outlineLevel="1" s="129">
      <c r="B165" s="205" t="n"/>
      <c r="C165" s="203" t="inlineStr">
        <is>
          <t>Tellabs</t>
        </is>
      </c>
      <c r="D165" s="203" t="inlineStr">
        <is>
          <t>CHANGE</t>
        </is>
      </c>
      <c r="E165" s="203" t="n">
        <v>2</v>
      </c>
      <c r="F165" s="203" t="n">
        <v>1</v>
      </c>
      <c r="G165" s="203" t="inlineStr">
        <is>
          <t>50%</t>
        </is>
      </c>
      <c r="H165" s="203" t="inlineStr">
        <is>
          <t>100%</t>
        </is>
      </c>
      <c r="I165" s="203" t="n">
        <v>1</v>
      </c>
      <c r="J165" s="203" t="inlineStr">
        <is>
          <t>50%</t>
        </is>
      </c>
      <c r="K165" s="203" t="n">
        <v>0</v>
      </c>
      <c r="L165" s="203" t="inlineStr">
        <is>
          <t>0%</t>
        </is>
      </c>
      <c r="M165" s="203" t="n">
        <v>0</v>
      </c>
      <c r="N165" s="203" t="inlineStr">
        <is>
          <t>0%</t>
        </is>
      </c>
      <c r="O165" s="204" t="n">
        <v>0.004895833333333334</v>
      </c>
    </row>
    <row r="166" hidden="1" outlineLevel="1" s="129">
      <c r="B166" s="206" t="n"/>
      <c r="C166" s="203" t="inlineStr">
        <is>
          <t>Tellabs</t>
        </is>
      </c>
      <c r="D166" s="203" t="inlineStr">
        <is>
          <t>PORT IS</t>
        </is>
      </c>
      <c r="E166" s="203" t="n">
        <v>1</v>
      </c>
      <c r="F166" s="203" t="n">
        <v>0</v>
      </c>
      <c r="G166" s="203" t="inlineStr">
        <is>
          <t>0%</t>
        </is>
      </c>
      <c r="H166" s="203" t="inlineStr">
        <is>
          <t>0%</t>
        </is>
      </c>
      <c r="I166" s="203" t="n">
        <v>1</v>
      </c>
      <c r="J166" s="203" t="inlineStr">
        <is>
          <t>100%</t>
        </is>
      </c>
      <c r="K166" s="203" t="n">
        <v>0</v>
      </c>
      <c r="L166" s="203" t="inlineStr">
        <is>
          <t>0%</t>
        </is>
      </c>
      <c r="M166" s="203" t="n">
        <v>0</v>
      </c>
      <c r="N166" s="203" t="inlineStr">
        <is>
          <t>0%</t>
        </is>
      </c>
      <c r="O166" s="204" t="n">
        <v>0.003564814814814815</v>
      </c>
    </row>
    <row r="167">
      <c r="B167" s="128" t="inlineStr">
        <is>
          <t>MAR/13</t>
        </is>
      </c>
      <c r="C167" s="185" t="inlineStr">
        <is>
          <t>Total</t>
        </is>
      </c>
      <c r="D167" s="172" t="n"/>
      <c r="E167" s="137">
        <f>SUM(E154:E166)</f>
        <v/>
      </c>
      <c r="F167" s="123">
        <f>SUM(F154:F166)</f>
        <v/>
      </c>
      <c r="G167" s="124">
        <f>F167/E167</f>
        <v/>
      </c>
      <c r="H167" s="124">
        <f>F167/(E167-I167-K167)</f>
        <v/>
      </c>
      <c r="I167" s="125">
        <f>SUM(I154:I166)</f>
        <v/>
      </c>
      <c r="J167" s="126">
        <f>I167/E167</f>
        <v/>
      </c>
      <c r="K167" s="121">
        <f>SUM(K154:K166)</f>
        <v/>
      </c>
      <c r="L167" s="122">
        <f>K167/E167</f>
        <v/>
      </c>
      <c r="M167" s="121">
        <f>SUM(M154:M166)</f>
        <v/>
      </c>
      <c r="N167" s="122">
        <f>M167/E167</f>
        <v/>
      </c>
      <c r="O167" s="155">
        <f>AVERAGE(O154:O166)</f>
        <v/>
      </c>
    </row>
    <row r="168" hidden="1" outlineLevel="1" s="129">
      <c r="B168" s="203" t="inlineStr">
        <is>
          <t>MAR/14</t>
        </is>
      </c>
      <c r="C168" s="203" t="inlineStr">
        <is>
          <t>Adtran</t>
        </is>
      </c>
      <c r="D168" s="203" t="inlineStr">
        <is>
          <t>ADD SERVICE</t>
        </is>
      </c>
      <c r="E168" s="203" t="n">
        <v>7</v>
      </c>
      <c r="F168" s="203" t="n">
        <v>5</v>
      </c>
      <c r="G168" s="203" t="inlineStr">
        <is>
          <t>71%</t>
        </is>
      </c>
      <c r="H168" s="203" t="inlineStr">
        <is>
          <t>100%</t>
        </is>
      </c>
      <c r="I168" s="203" t="n">
        <v>0</v>
      </c>
      <c r="J168" s="203" t="inlineStr">
        <is>
          <t>0%</t>
        </is>
      </c>
      <c r="K168" s="203" t="n">
        <v>2</v>
      </c>
      <c r="L168" s="203" t="inlineStr">
        <is>
          <t>29%</t>
        </is>
      </c>
      <c r="M168" s="203" t="n">
        <v>0</v>
      </c>
      <c r="N168" s="203" t="inlineStr">
        <is>
          <t>0%</t>
        </is>
      </c>
      <c r="O168" s="204" t="n">
        <v>0.003171296296296296</v>
      </c>
    </row>
    <row r="169" hidden="1" outlineLevel="1" s="129">
      <c r="B169" s="205" t="n"/>
      <c r="C169" s="203" t="inlineStr">
        <is>
          <t>Adtran</t>
        </is>
      </c>
      <c r="D169" s="203" t="inlineStr">
        <is>
          <t>CHANGE</t>
        </is>
      </c>
      <c r="E169" s="203" t="n">
        <v>2</v>
      </c>
      <c r="F169" s="203" t="n">
        <v>0</v>
      </c>
      <c r="G169" s="203" t="inlineStr">
        <is>
          <t>0%</t>
        </is>
      </c>
      <c r="H169" s="203" t="inlineStr">
        <is>
          <t>0%</t>
        </is>
      </c>
      <c r="I169" s="203" t="n">
        <v>0</v>
      </c>
      <c r="J169" s="203" t="inlineStr">
        <is>
          <t>0%</t>
        </is>
      </c>
      <c r="K169" s="203" t="n">
        <v>2</v>
      </c>
      <c r="L169" s="203" t="inlineStr">
        <is>
          <t>100%</t>
        </is>
      </c>
      <c r="M169" s="203" t="n">
        <v>0</v>
      </c>
      <c r="N169" s="203" t="inlineStr">
        <is>
          <t>0%</t>
        </is>
      </c>
      <c r="O169" s="204" t="n">
        <v>0.001030092592592593</v>
      </c>
    </row>
    <row r="170" hidden="1" outlineLevel="1" s="129">
      <c r="B170" s="205" t="n"/>
      <c r="C170" s="203" t="inlineStr">
        <is>
          <t>Adtran</t>
        </is>
      </c>
      <c r="D170" s="203" t="inlineStr">
        <is>
          <t>CHANGE OOS</t>
        </is>
      </c>
      <c r="E170" s="203" t="n">
        <v>1</v>
      </c>
      <c r="F170" s="203" t="n">
        <v>0</v>
      </c>
      <c r="G170" s="203" t="inlineStr">
        <is>
          <t>0%</t>
        </is>
      </c>
      <c r="H170" s="203" t="inlineStr">
        <is>
          <t>0%</t>
        </is>
      </c>
      <c r="I170" s="203" t="n">
        <v>1</v>
      </c>
      <c r="J170" s="203" t="inlineStr">
        <is>
          <t>100%</t>
        </is>
      </c>
      <c r="K170" s="203" t="n">
        <v>0</v>
      </c>
      <c r="L170" s="203" t="inlineStr">
        <is>
          <t>0%</t>
        </is>
      </c>
      <c r="M170" s="203" t="n">
        <v>0</v>
      </c>
      <c r="N170" s="203" t="inlineStr">
        <is>
          <t>0%</t>
        </is>
      </c>
      <c r="O170" s="204" t="n">
        <v>0.001956018518518518</v>
      </c>
    </row>
    <row r="171" hidden="1" outlineLevel="1" s="129">
      <c r="B171" s="205" t="n"/>
      <c r="C171" s="203" t="inlineStr">
        <is>
          <t>Adtran</t>
        </is>
      </c>
      <c r="D171" s="203" t="inlineStr">
        <is>
          <t>CHANGE-NODE</t>
        </is>
      </c>
      <c r="E171" s="203" t="n">
        <v>1</v>
      </c>
      <c r="F171" s="203" t="n">
        <v>1</v>
      </c>
      <c r="G171" s="203" t="inlineStr">
        <is>
          <t>100%</t>
        </is>
      </c>
      <c r="H171" s="203" t="inlineStr">
        <is>
          <t>100%</t>
        </is>
      </c>
      <c r="I171" s="203" t="n">
        <v>0</v>
      </c>
      <c r="J171" s="203" t="inlineStr">
        <is>
          <t>0%</t>
        </is>
      </c>
      <c r="K171" s="203" t="n">
        <v>0</v>
      </c>
      <c r="L171" s="203" t="inlineStr">
        <is>
          <t>0%</t>
        </is>
      </c>
      <c r="M171" s="203" t="n">
        <v>0</v>
      </c>
      <c r="N171" s="203" t="inlineStr">
        <is>
          <t>0%</t>
        </is>
      </c>
      <c r="O171" s="204" t="n">
        <v>0.002488425925925926</v>
      </c>
    </row>
    <row r="172" hidden="1" outlineLevel="1" s="129">
      <c r="B172" s="205" t="n"/>
      <c r="C172" s="203" t="inlineStr">
        <is>
          <t>Adtran</t>
        </is>
      </c>
      <c r="D172" s="203" t="inlineStr">
        <is>
          <t>DELETE SERVICE</t>
        </is>
      </c>
      <c r="E172" s="203" t="n">
        <v>5</v>
      </c>
      <c r="F172" s="203" t="n">
        <v>2</v>
      </c>
      <c r="G172" s="203" t="inlineStr">
        <is>
          <t>40%</t>
        </is>
      </c>
      <c r="H172" s="203" t="inlineStr">
        <is>
          <t>100%</t>
        </is>
      </c>
      <c r="I172" s="203" t="n">
        <v>2</v>
      </c>
      <c r="J172" s="203" t="inlineStr">
        <is>
          <t>40%</t>
        </is>
      </c>
      <c r="K172" s="203" t="n">
        <v>1</v>
      </c>
      <c r="L172" s="203" t="inlineStr">
        <is>
          <t>20%</t>
        </is>
      </c>
      <c r="M172" s="203" t="n">
        <v>0</v>
      </c>
      <c r="N172" s="203" t="inlineStr">
        <is>
          <t>0%</t>
        </is>
      </c>
      <c r="O172" s="204" t="n">
        <v>0.002372685185185185</v>
      </c>
    </row>
    <row r="173" hidden="1" outlineLevel="1" s="129">
      <c r="B173" s="205" t="n"/>
      <c r="C173" s="203" t="inlineStr">
        <is>
          <t>Calix</t>
        </is>
      </c>
      <c r="D173" s="203" t="inlineStr">
        <is>
          <t>ADD SERVICE</t>
        </is>
      </c>
      <c r="E173" s="203" t="n">
        <v>10</v>
      </c>
      <c r="F173" s="203" t="n">
        <v>7</v>
      </c>
      <c r="G173" s="203" t="inlineStr">
        <is>
          <t>70%</t>
        </is>
      </c>
      <c r="H173" s="203" t="inlineStr">
        <is>
          <t>100%</t>
        </is>
      </c>
      <c r="I173" s="203" t="n">
        <v>3</v>
      </c>
      <c r="J173" s="203" t="inlineStr">
        <is>
          <t>30%</t>
        </is>
      </c>
      <c r="K173" s="203" t="n">
        <v>0</v>
      </c>
      <c r="L173" s="203" t="inlineStr">
        <is>
          <t>0%</t>
        </is>
      </c>
      <c r="M173" s="203" t="n">
        <v>0</v>
      </c>
      <c r="N173" s="203" t="inlineStr">
        <is>
          <t>0%</t>
        </is>
      </c>
      <c r="O173" s="204" t="n">
        <v>0.002476851851851852</v>
      </c>
    </row>
    <row r="174" hidden="1" outlineLevel="1" s="129">
      <c r="B174" s="205" t="n"/>
      <c r="C174" s="203" t="inlineStr">
        <is>
          <t>Calix</t>
        </is>
      </c>
      <c r="D174" s="203" t="inlineStr">
        <is>
          <t>CHANGE</t>
        </is>
      </c>
      <c r="E174" s="203" t="n">
        <v>3</v>
      </c>
      <c r="F174" s="203" t="n">
        <v>1</v>
      </c>
      <c r="G174" s="203" t="inlineStr">
        <is>
          <t>33%</t>
        </is>
      </c>
      <c r="H174" s="203" t="inlineStr">
        <is>
          <t>100%</t>
        </is>
      </c>
      <c r="I174" s="203" t="n">
        <v>0</v>
      </c>
      <c r="J174" s="203" t="inlineStr">
        <is>
          <t>0%</t>
        </is>
      </c>
      <c r="K174" s="203" t="n">
        <v>2</v>
      </c>
      <c r="L174" s="203" t="inlineStr">
        <is>
          <t>67%</t>
        </is>
      </c>
      <c r="M174" s="203" t="n">
        <v>0</v>
      </c>
      <c r="N174" s="203" t="inlineStr">
        <is>
          <t>0%</t>
        </is>
      </c>
      <c r="O174" s="204" t="n">
        <v>0.0007060185185185185</v>
      </c>
    </row>
    <row r="175" hidden="1" outlineLevel="1" s="129">
      <c r="B175" s="205" t="n"/>
      <c r="C175" s="203" t="inlineStr">
        <is>
          <t>Calix</t>
        </is>
      </c>
      <c r="D175" s="203" t="inlineStr">
        <is>
          <t>CHANGE-NODE</t>
        </is>
      </c>
      <c r="E175" s="203" t="n">
        <v>1</v>
      </c>
      <c r="F175" s="203" t="n">
        <v>0</v>
      </c>
      <c r="G175" s="203" t="inlineStr">
        <is>
          <t>0%</t>
        </is>
      </c>
      <c r="H175" s="203" t="inlineStr">
        <is>
          <t>0%</t>
        </is>
      </c>
      <c r="I175" s="203" t="n">
        <v>0</v>
      </c>
      <c r="J175" s="203" t="inlineStr">
        <is>
          <t>0%</t>
        </is>
      </c>
      <c r="K175" s="203" t="n">
        <v>1</v>
      </c>
      <c r="L175" s="203" t="inlineStr">
        <is>
          <t>100%</t>
        </is>
      </c>
      <c r="M175" s="203" t="n">
        <v>0</v>
      </c>
      <c r="N175" s="203" t="inlineStr">
        <is>
          <t>0%</t>
        </is>
      </c>
      <c r="O175" s="204" t="n">
        <v>0.002465277777777778</v>
      </c>
    </row>
    <row r="176" hidden="1" outlineLevel="1" s="129">
      <c r="B176" s="205" t="n"/>
      <c r="C176" s="203" t="inlineStr">
        <is>
          <t>Calix</t>
        </is>
      </c>
      <c r="D176" s="203" t="inlineStr">
        <is>
          <t>DELETE SERVICE</t>
        </is>
      </c>
      <c r="E176" s="203" t="n">
        <v>9</v>
      </c>
      <c r="F176" s="203" t="n">
        <v>2</v>
      </c>
      <c r="G176" s="203" t="inlineStr">
        <is>
          <t>22%</t>
        </is>
      </c>
      <c r="H176" s="203" t="inlineStr">
        <is>
          <t>100%</t>
        </is>
      </c>
      <c r="I176" s="203" t="n">
        <v>3</v>
      </c>
      <c r="J176" s="203" t="inlineStr">
        <is>
          <t>33%</t>
        </is>
      </c>
      <c r="K176" s="203" t="n">
        <v>4</v>
      </c>
      <c r="L176" s="203" t="inlineStr">
        <is>
          <t>44%</t>
        </is>
      </c>
      <c r="M176" s="203" t="n">
        <v>0</v>
      </c>
      <c r="N176" s="203" t="inlineStr">
        <is>
          <t>0%</t>
        </is>
      </c>
      <c r="O176" s="204" t="n">
        <v>0.004143518518518519</v>
      </c>
    </row>
    <row r="177" hidden="1" outlineLevel="1" s="129">
      <c r="B177" s="205" t="n"/>
      <c r="C177" s="203" t="inlineStr">
        <is>
          <t>Tellabs</t>
        </is>
      </c>
      <c r="D177" s="203" t="inlineStr">
        <is>
          <t>ADD SERVICE</t>
        </is>
      </c>
      <c r="E177" s="203" t="n">
        <v>2</v>
      </c>
      <c r="F177" s="203" t="n">
        <v>2</v>
      </c>
      <c r="G177" s="203" t="inlineStr">
        <is>
          <t>100%</t>
        </is>
      </c>
      <c r="H177" s="203" t="inlineStr">
        <is>
          <t>100%</t>
        </is>
      </c>
      <c r="I177" s="203" t="n">
        <v>0</v>
      </c>
      <c r="J177" s="203" t="inlineStr">
        <is>
          <t>0%</t>
        </is>
      </c>
      <c r="K177" s="203" t="n">
        <v>0</v>
      </c>
      <c r="L177" s="203" t="inlineStr">
        <is>
          <t>0%</t>
        </is>
      </c>
      <c r="M177" s="203" t="n">
        <v>0</v>
      </c>
      <c r="N177" s="203" t="inlineStr">
        <is>
          <t>0%</t>
        </is>
      </c>
      <c r="O177" s="204" t="n">
        <v>0.005046296296296296</v>
      </c>
    </row>
    <row r="178" hidden="1" outlineLevel="1" s="129">
      <c r="B178" s="205" t="n"/>
      <c r="C178" s="203" t="inlineStr">
        <is>
          <t>Tellabs</t>
        </is>
      </c>
      <c r="D178" s="203" t="inlineStr">
        <is>
          <t>CHANGE</t>
        </is>
      </c>
      <c r="E178" s="203" t="n">
        <v>1</v>
      </c>
      <c r="F178" s="203" t="n">
        <v>0</v>
      </c>
      <c r="G178" s="203" t="inlineStr">
        <is>
          <t>0%</t>
        </is>
      </c>
      <c r="H178" s="203" t="inlineStr">
        <is>
          <t>0%</t>
        </is>
      </c>
      <c r="I178" s="203" t="n">
        <v>0</v>
      </c>
      <c r="J178" s="203" t="inlineStr">
        <is>
          <t>0%</t>
        </is>
      </c>
      <c r="K178" s="203" t="n">
        <v>1</v>
      </c>
      <c r="L178" s="203" t="inlineStr">
        <is>
          <t>100%</t>
        </is>
      </c>
      <c r="M178" s="203" t="n">
        <v>0</v>
      </c>
      <c r="N178" s="203" t="inlineStr">
        <is>
          <t>0%</t>
        </is>
      </c>
      <c r="O178" s="204" t="n">
        <v>0.002592592592592593</v>
      </c>
    </row>
    <row r="179" hidden="1" outlineLevel="1" s="129">
      <c r="B179" s="206" t="n"/>
      <c r="C179" s="203" t="inlineStr">
        <is>
          <t>Tellabs</t>
        </is>
      </c>
      <c r="D179" s="203" t="inlineStr">
        <is>
          <t>DELETE SERVICE</t>
        </is>
      </c>
      <c r="E179" s="203" t="n">
        <v>1</v>
      </c>
      <c r="F179" s="203" t="n">
        <v>1</v>
      </c>
      <c r="G179" s="203" t="inlineStr">
        <is>
          <t>100%</t>
        </is>
      </c>
      <c r="H179" s="203" t="inlineStr">
        <is>
          <t>100%</t>
        </is>
      </c>
      <c r="I179" s="203" t="n">
        <v>0</v>
      </c>
      <c r="J179" s="203" t="inlineStr">
        <is>
          <t>0%</t>
        </is>
      </c>
      <c r="K179" s="203" t="n">
        <v>0</v>
      </c>
      <c r="L179" s="203" t="inlineStr">
        <is>
          <t>0%</t>
        </is>
      </c>
      <c r="M179" s="203" t="n">
        <v>0</v>
      </c>
      <c r="N179" s="203" t="inlineStr">
        <is>
          <t>0%</t>
        </is>
      </c>
      <c r="O179" s="204" t="n">
        <v>0.002592592592592593</v>
      </c>
    </row>
    <row r="180">
      <c r="B180" s="128" t="inlineStr">
        <is>
          <t>MAR/14</t>
        </is>
      </c>
      <c r="C180" s="185" t="inlineStr">
        <is>
          <t>Total</t>
        </is>
      </c>
      <c r="D180" s="172" t="n"/>
      <c r="E180" s="137">
        <f>SUM(E168:E179)</f>
        <v/>
      </c>
      <c r="F180" s="123">
        <f>SUM(F168:F179)</f>
        <v/>
      </c>
      <c r="G180" s="124">
        <f>F180/E180</f>
        <v/>
      </c>
      <c r="H180" s="124">
        <f>F180/(E180-I180-K180)</f>
        <v/>
      </c>
      <c r="I180" s="125">
        <f>SUM(I168:I179)</f>
        <v/>
      </c>
      <c r="J180" s="126">
        <f>I180/E180</f>
        <v/>
      </c>
      <c r="K180" s="121">
        <f>SUM(K168:K179)</f>
        <v/>
      </c>
      <c r="L180" s="122">
        <f>K180/E180</f>
        <v/>
      </c>
      <c r="M180" s="121">
        <f>SUM(M168:M179)</f>
        <v/>
      </c>
      <c r="N180" s="122">
        <f>M180/E180</f>
        <v/>
      </c>
      <c r="O180" s="155">
        <f>AVERAGE(O168:O179)</f>
        <v/>
      </c>
    </row>
    <row r="181" hidden="1" outlineLevel="1" s="129">
      <c r="B181" s="203" t="inlineStr">
        <is>
          <t>MAR/15</t>
        </is>
      </c>
      <c r="C181" s="203" t="inlineStr">
        <is>
          <t>Adtran</t>
        </is>
      </c>
      <c r="D181" s="203" t="inlineStr">
        <is>
          <t>ADD SERVICE</t>
        </is>
      </c>
      <c r="E181" s="203" t="n">
        <v>5</v>
      </c>
      <c r="F181" s="203" t="n">
        <v>1</v>
      </c>
      <c r="G181" s="203" t="inlineStr">
        <is>
          <t>20%</t>
        </is>
      </c>
      <c r="H181" s="203" t="inlineStr">
        <is>
          <t>100%</t>
        </is>
      </c>
      <c r="I181" s="203" t="n">
        <v>2</v>
      </c>
      <c r="J181" s="203" t="inlineStr">
        <is>
          <t>40%</t>
        </is>
      </c>
      <c r="K181" s="203" t="n">
        <v>2</v>
      </c>
      <c r="L181" s="203" t="inlineStr">
        <is>
          <t>40%</t>
        </is>
      </c>
      <c r="M181" s="203" t="n">
        <v>0</v>
      </c>
      <c r="N181" s="203" t="inlineStr">
        <is>
          <t>0%</t>
        </is>
      </c>
      <c r="O181" s="204" t="n">
        <v>0.002615740740740741</v>
      </c>
    </row>
    <row r="182" hidden="1" outlineLevel="1" s="129">
      <c r="B182" s="205" t="n"/>
      <c r="C182" s="203" t="inlineStr">
        <is>
          <t>Adtran</t>
        </is>
      </c>
      <c r="D182" s="203" t="inlineStr">
        <is>
          <t>CHANGE</t>
        </is>
      </c>
      <c r="E182" s="203" t="n">
        <v>2</v>
      </c>
      <c r="F182" s="203" t="n">
        <v>1</v>
      </c>
      <c r="G182" s="203" t="inlineStr">
        <is>
          <t>50%</t>
        </is>
      </c>
      <c r="H182" s="203" t="inlineStr">
        <is>
          <t>100%</t>
        </is>
      </c>
      <c r="I182" s="203" t="n">
        <v>1</v>
      </c>
      <c r="J182" s="203" t="inlineStr">
        <is>
          <t>50%</t>
        </is>
      </c>
      <c r="K182" s="203" t="n">
        <v>0</v>
      </c>
      <c r="L182" s="203" t="inlineStr">
        <is>
          <t>0%</t>
        </is>
      </c>
      <c r="M182" s="203" t="n">
        <v>0</v>
      </c>
      <c r="N182" s="203" t="inlineStr">
        <is>
          <t>0%</t>
        </is>
      </c>
      <c r="O182" s="204" t="n">
        <v>0.003171296296296296</v>
      </c>
    </row>
    <row r="183" hidden="1" outlineLevel="1" s="129">
      <c r="B183" s="205" t="n"/>
      <c r="C183" s="203" t="inlineStr">
        <is>
          <t>Adtran</t>
        </is>
      </c>
      <c r="D183" s="203" t="inlineStr">
        <is>
          <t>DELETE SERVICE</t>
        </is>
      </c>
      <c r="E183" s="203" t="n">
        <v>6</v>
      </c>
      <c r="F183" s="203" t="n">
        <v>3</v>
      </c>
      <c r="G183" s="203" t="inlineStr">
        <is>
          <t>50%</t>
        </is>
      </c>
      <c r="H183" s="203" t="inlineStr">
        <is>
          <t>100%</t>
        </is>
      </c>
      <c r="I183" s="203" t="n">
        <v>1</v>
      </c>
      <c r="J183" s="203" t="inlineStr">
        <is>
          <t>17%</t>
        </is>
      </c>
      <c r="K183" s="203" t="n">
        <v>2</v>
      </c>
      <c r="L183" s="203" t="inlineStr">
        <is>
          <t>33%</t>
        </is>
      </c>
      <c r="M183" s="203" t="n">
        <v>0</v>
      </c>
      <c r="N183" s="203" t="inlineStr">
        <is>
          <t>0%</t>
        </is>
      </c>
      <c r="O183" s="204" t="n">
        <v>0.002453703703703704</v>
      </c>
    </row>
    <row r="184" hidden="1" outlineLevel="1" s="129">
      <c r="B184" s="205" t="n"/>
      <c r="C184" s="203" t="inlineStr">
        <is>
          <t>Calix</t>
        </is>
      </c>
      <c r="D184" s="203" t="inlineStr">
        <is>
          <t>ADD SERVICE</t>
        </is>
      </c>
      <c r="E184" s="203" t="n">
        <v>17</v>
      </c>
      <c r="F184" s="203" t="n">
        <v>13</v>
      </c>
      <c r="G184" s="203" t="inlineStr">
        <is>
          <t>76%</t>
        </is>
      </c>
      <c r="H184" s="203" t="inlineStr">
        <is>
          <t>100%</t>
        </is>
      </c>
      <c r="I184" s="203" t="n">
        <v>2</v>
      </c>
      <c r="J184" s="203" t="inlineStr">
        <is>
          <t>12%</t>
        </is>
      </c>
      <c r="K184" s="203" t="n">
        <v>2</v>
      </c>
      <c r="L184" s="203" t="inlineStr">
        <is>
          <t>12%</t>
        </is>
      </c>
      <c r="M184" s="203" t="n">
        <v>0</v>
      </c>
      <c r="N184" s="203" t="inlineStr">
        <is>
          <t>0%</t>
        </is>
      </c>
      <c r="O184" s="204" t="n">
        <v>0.002349537037037037</v>
      </c>
    </row>
    <row r="185" hidden="1" outlineLevel="1" s="129">
      <c r="B185" s="205" t="n"/>
      <c r="C185" s="203" t="inlineStr">
        <is>
          <t>Calix</t>
        </is>
      </c>
      <c r="D185" s="203" t="inlineStr">
        <is>
          <t>CHANGE</t>
        </is>
      </c>
      <c r="E185" s="203" t="n">
        <v>2</v>
      </c>
      <c r="F185" s="203" t="n">
        <v>1</v>
      </c>
      <c r="G185" s="203" t="inlineStr">
        <is>
          <t>50%</t>
        </is>
      </c>
      <c r="H185" s="203" t="inlineStr">
        <is>
          <t>100%</t>
        </is>
      </c>
      <c r="I185" s="203" t="n">
        <v>0</v>
      </c>
      <c r="J185" s="203" t="inlineStr">
        <is>
          <t>0%</t>
        </is>
      </c>
      <c r="K185" s="203" t="n">
        <v>1</v>
      </c>
      <c r="L185" s="203" t="inlineStr">
        <is>
          <t>50%</t>
        </is>
      </c>
      <c r="M185" s="203" t="n">
        <v>0</v>
      </c>
      <c r="N185" s="203" t="inlineStr">
        <is>
          <t>0%</t>
        </is>
      </c>
      <c r="O185" s="204" t="n">
        <v>0.001689814814814815</v>
      </c>
    </row>
    <row r="186" hidden="1" outlineLevel="1" s="129">
      <c r="B186" s="205" t="n"/>
      <c r="C186" s="203" t="inlineStr">
        <is>
          <t>Calix</t>
        </is>
      </c>
      <c r="D186" s="203" t="inlineStr">
        <is>
          <t>CHANGE IS</t>
        </is>
      </c>
      <c r="E186" s="203" t="n">
        <v>1</v>
      </c>
      <c r="F186" s="203" t="n">
        <v>1</v>
      </c>
      <c r="G186" s="203" t="inlineStr">
        <is>
          <t>100%</t>
        </is>
      </c>
      <c r="H186" s="203" t="inlineStr">
        <is>
          <t>100%</t>
        </is>
      </c>
      <c r="I186" s="203" t="n">
        <v>0</v>
      </c>
      <c r="J186" s="203" t="inlineStr">
        <is>
          <t>0%</t>
        </is>
      </c>
      <c r="K186" s="203" t="n">
        <v>0</v>
      </c>
      <c r="L186" s="203" t="inlineStr">
        <is>
          <t>0%</t>
        </is>
      </c>
      <c r="M186" s="203" t="n">
        <v>0</v>
      </c>
      <c r="N186" s="203" t="inlineStr">
        <is>
          <t>0%</t>
        </is>
      </c>
      <c r="O186" s="204" t="n">
        <v>0.00400462962962963</v>
      </c>
    </row>
    <row r="187" hidden="1" outlineLevel="1" s="129">
      <c r="B187" s="205" t="n"/>
      <c r="C187" s="203" t="inlineStr">
        <is>
          <t>Calix</t>
        </is>
      </c>
      <c r="D187" s="203" t="inlineStr">
        <is>
          <t>CHANGE-NODE</t>
        </is>
      </c>
      <c r="E187" s="203" t="n">
        <v>1</v>
      </c>
      <c r="F187" s="203" t="n">
        <v>0</v>
      </c>
      <c r="G187" s="203" t="inlineStr">
        <is>
          <t>0%</t>
        </is>
      </c>
      <c r="H187" s="203" t="inlineStr">
        <is>
          <t>0%</t>
        </is>
      </c>
      <c r="I187" s="203" t="n">
        <v>1</v>
      </c>
      <c r="J187" s="203" t="inlineStr">
        <is>
          <t>100%</t>
        </is>
      </c>
      <c r="K187" s="203" t="n">
        <v>0</v>
      </c>
      <c r="L187" s="203" t="inlineStr">
        <is>
          <t>0%</t>
        </is>
      </c>
      <c r="M187" s="203" t="n">
        <v>0</v>
      </c>
      <c r="N187" s="203" t="inlineStr">
        <is>
          <t>0%</t>
        </is>
      </c>
      <c r="O187" s="204" t="n">
        <v>0.003611111111111111</v>
      </c>
    </row>
    <row r="188" hidden="1" outlineLevel="1" s="129">
      <c r="B188" s="205" t="n"/>
      <c r="C188" s="203" t="inlineStr">
        <is>
          <t>Calix</t>
        </is>
      </c>
      <c r="D188" s="203" t="inlineStr">
        <is>
          <t>DELETE SERVICE</t>
        </is>
      </c>
      <c r="E188" s="203" t="n">
        <v>13</v>
      </c>
      <c r="F188" s="203" t="n">
        <v>4</v>
      </c>
      <c r="G188" s="203" t="inlineStr">
        <is>
          <t>31%</t>
        </is>
      </c>
      <c r="H188" s="203" t="inlineStr">
        <is>
          <t>100%</t>
        </is>
      </c>
      <c r="I188" s="203" t="n">
        <v>6</v>
      </c>
      <c r="J188" s="203" t="inlineStr">
        <is>
          <t>46%</t>
        </is>
      </c>
      <c r="K188" s="203" t="n">
        <v>3</v>
      </c>
      <c r="L188" s="203" t="inlineStr">
        <is>
          <t>23%</t>
        </is>
      </c>
      <c r="M188" s="203" t="n">
        <v>0</v>
      </c>
      <c r="N188" s="203" t="inlineStr">
        <is>
          <t>0%</t>
        </is>
      </c>
      <c r="O188" s="204" t="n">
        <v>0.002337962962962963</v>
      </c>
    </row>
    <row r="189" hidden="1" outlineLevel="1" s="129">
      <c r="B189" s="205" t="n"/>
      <c r="C189" s="203" t="inlineStr">
        <is>
          <t>Tellabs</t>
        </is>
      </c>
      <c r="D189" s="203" t="inlineStr">
        <is>
          <t>ADD SERVICE</t>
        </is>
      </c>
      <c r="E189" s="203" t="n">
        <v>1</v>
      </c>
      <c r="F189" s="203" t="n">
        <v>1</v>
      </c>
      <c r="G189" s="203" t="inlineStr">
        <is>
          <t>100%</t>
        </is>
      </c>
      <c r="H189" s="203" t="inlineStr">
        <is>
          <t>100%</t>
        </is>
      </c>
      <c r="I189" s="203" t="n">
        <v>0</v>
      </c>
      <c r="J189" s="203" t="inlineStr">
        <is>
          <t>0%</t>
        </is>
      </c>
      <c r="K189" s="203" t="n">
        <v>0</v>
      </c>
      <c r="L189" s="203" t="inlineStr">
        <is>
          <t>0%</t>
        </is>
      </c>
      <c r="M189" s="203" t="n">
        <v>0</v>
      </c>
      <c r="N189" s="203" t="inlineStr">
        <is>
          <t>0%</t>
        </is>
      </c>
      <c r="O189" s="204" t="n">
        <v>0.004178240740740741</v>
      </c>
    </row>
    <row r="190" hidden="1" outlineLevel="1" s="129">
      <c r="B190" s="206" t="n"/>
      <c r="C190" s="203" t="inlineStr">
        <is>
          <t>Tellabs</t>
        </is>
      </c>
      <c r="D190" s="203" t="inlineStr">
        <is>
          <t>DELETE SERVICE</t>
        </is>
      </c>
      <c r="E190" s="203" t="n">
        <v>1</v>
      </c>
      <c r="F190" s="203" t="n">
        <v>0</v>
      </c>
      <c r="G190" s="203" t="inlineStr">
        <is>
          <t>0%</t>
        </is>
      </c>
      <c r="H190" s="203" t="inlineStr">
        <is>
          <t>0%</t>
        </is>
      </c>
      <c r="I190" s="203" t="n">
        <v>1</v>
      </c>
      <c r="J190" s="203" t="inlineStr">
        <is>
          <t>100%</t>
        </is>
      </c>
      <c r="K190" s="203" t="n">
        <v>0</v>
      </c>
      <c r="L190" s="203" t="inlineStr">
        <is>
          <t>0%</t>
        </is>
      </c>
      <c r="M190" s="203" t="n">
        <v>0</v>
      </c>
      <c r="N190" s="203" t="inlineStr">
        <is>
          <t>0%</t>
        </is>
      </c>
      <c r="O190" s="204" t="n">
        <v>0.003090277777777778</v>
      </c>
    </row>
    <row r="191">
      <c r="B191" s="128" t="inlineStr">
        <is>
          <t>MAR/15</t>
        </is>
      </c>
      <c r="C191" s="185" t="inlineStr">
        <is>
          <t>Total</t>
        </is>
      </c>
      <c r="D191" s="172" t="n"/>
      <c r="E191" s="137">
        <f>SUM(E181:E190)</f>
        <v/>
      </c>
      <c r="F191" s="123">
        <f>SUM(F181:F190)</f>
        <v/>
      </c>
      <c r="G191" s="124">
        <f>F191/E191</f>
        <v/>
      </c>
      <c r="H191" s="124">
        <f>F191/(E191-I191-K191)</f>
        <v/>
      </c>
      <c r="I191" s="125">
        <f>SUM(I181:I190)</f>
        <v/>
      </c>
      <c r="J191" s="126">
        <f>I191/E191</f>
        <v/>
      </c>
      <c r="K191" s="121">
        <f>SUM(K181:K190)</f>
        <v/>
      </c>
      <c r="L191" s="122">
        <f>K191/E191</f>
        <v/>
      </c>
      <c r="M191" s="121">
        <f>SUM(M181:M190)</f>
        <v/>
      </c>
      <c r="N191" s="122">
        <f>M191/E191</f>
        <v/>
      </c>
      <c r="O191" s="155">
        <f>AVERAGE(O181:O190)</f>
        <v/>
      </c>
    </row>
    <row r="192" hidden="1" outlineLevel="1" s="129">
      <c r="B192" s="203" t="inlineStr">
        <is>
          <t>MAR/16</t>
        </is>
      </c>
      <c r="C192" s="203" t="inlineStr">
        <is>
          <t>Adtran</t>
        </is>
      </c>
      <c r="D192" s="203" t="inlineStr">
        <is>
          <t>ADD SERVICE</t>
        </is>
      </c>
      <c r="E192" s="203" t="n">
        <v>5</v>
      </c>
      <c r="F192" s="203" t="n">
        <v>1</v>
      </c>
      <c r="G192" s="203" t="inlineStr">
        <is>
          <t>20%</t>
        </is>
      </c>
      <c r="H192" s="203" t="inlineStr">
        <is>
          <t>100%</t>
        </is>
      </c>
      <c r="I192" s="203" t="n">
        <v>1</v>
      </c>
      <c r="J192" s="203" t="inlineStr">
        <is>
          <t>20%</t>
        </is>
      </c>
      <c r="K192" s="203" t="n">
        <v>3</v>
      </c>
      <c r="L192" s="203" t="inlineStr">
        <is>
          <t>60%</t>
        </is>
      </c>
      <c r="M192" s="203" t="n">
        <v>0</v>
      </c>
      <c r="N192" s="203" t="inlineStr">
        <is>
          <t>0%</t>
        </is>
      </c>
      <c r="O192" s="204" t="n">
        <v>0.003784722222222222</v>
      </c>
    </row>
    <row r="193" hidden="1" outlineLevel="1" s="129">
      <c r="B193" s="205" t="n"/>
      <c r="C193" s="203" t="inlineStr">
        <is>
          <t>Adtran</t>
        </is>
      </c>
      <c r="D193" s="203" t="inlineStr">
        <is>
          <t>CHANGE</t>
        </is>
      </c>
      <c r="E193" s="203" t="n">
        <v>1</v>
      </c>
      <c r="F193" s="203" t="n">
        <v>1</v>
      </c>
      <c r="G193" s="203" t="inlineStr">
        <is>
          <t>100%</t>
        </is>
      </c>
      <c r="H193" s="203" t="inlineStr">
        <is>
          <t>100%</t>
        </is>
      </c>
      <c r="I193" s="203" t="n">
        <v>0</v>
      </c>
      <c r="J193" s="203" t="inlineStr">
        <is>
          <t>0%</t>
        </is>
      </c>
      <c r="K193" s="203" t="n">
        <v>0</v>
      </c>
      <c r="L193" s="203" t="inlineStr">
        <is>
          <t>0%</t>
        </is>
      </c>
      <c r="M193" s="203" t="n">
        <v>0</v>
      </c>
      <c r="N193" s="203" t="inlineStr">
        <is>
          <t>0%</t>
        </is>
      </c>
      <c r="O193" s="204" t="n">
        <v>0.00537037037037037</v>
      </c>
    </row>
    <row r="194" hidden="1" outlineLevel="1" s="129">
      <c r="B194" s="205" t="n"/>
      <c r="C194" s="203" t="inlineStr">
        <is>
          <t>Adtran</t>
        </is>
      </c>
      <c r="D194" s="203" t="inlineStr">
        <is>
          <t>DELETE SERVICE</t>
        </is>
      </c>
      <c r="E194" s="203" t="n">
        <v>2</v>
      </c>
      <c r="F194" s="203" t="n">
        <v>0</v>
      </c>
      <c r="G194" s="203" t="inlineStr">
        <is>
          <t>0%</t>
        </is>
      </c>
      <c r="H194" s="203" t="inlineStr">
        <is>
          <t>0%</t>
        </is>
      </c>
      <c r="I194" s="203" t="n">
        <v>0</v>
      </c>
      <c r="J194" s="203" t="inlineStr">
        <is>
          <t>0%</t>
        </is>
      </c>
      <c r="K194" s="203" t="n">
        <v>2</v>
      </c>
      <c r="L194" s="203" t="inlineStr">
        <is>
          <t>100%</t>
        </is>
      </c>
      <c r="M194" s="203" t="n">
        <v>0</v>
      </c>
      <c r="N194" s="203" t="inlineStr">
        <is>
          <t>0%</t>
        </is>
      </c>
      <c r="O194" s="204" t="n">
        <v>0.003113425925925926</v>
      </c>
    </row>
    <row r="195" hidden="1" outlineLevel="1" s="129">
      <c r="B195" s="205" t="n"/>
      <c r="C195" s="203" t="inlineStr">
        <is>
          <t>Calix</t>
        </is>
      </c>
      <c r="D195" s="203" t="inlineStr">
        <is>
          <t>ADD SERVICE</t>
        </is>
      </c>
      <c r="E195" s="203" t="n">
        <v>16</v>
      </c>
      <c r="F195" s="203" t="n">
        <v>8</v>
      </c>
      <c r="G195" s="203" t="inlineStr">
        <is>
          <t>50%</t>
        </is>
      </c>
      <c r="H195" s="203" t="inlineStr">
        <is>
          <t>100%</t>
        </is>
      </c>
      <c r="I195" s="203" t="n">
        <v>2</v>
      </c>
      <c r="J195" s="203" t="inlineStr">
        <is>
          <t>13%</t>
        </is>
      </c>
      <c r="K195" s="203" t="n">
        <v>6</v>
      </c>
      <c r="L195" s="203" t="inlineStr">
        <is>
          <t>38%</t>
        </is>
      </c>
      <c r="M195" s="203" t="n">
        <v>0</v>
      </c>
      <c r="N195" s="203" t="inlineStr">
        <is>
          <t>0%</t>
        </is>
      </c>
      <c r="O195" s="204" t="n">
        <v>0.002002314814814815</v>
      </c>
    </row>
    <row r="196" hidden="1" outlineLevel="1" s="129">
      <c r="B196" s="205" t="n"/>
      <c r="C196" s="203" t="inlineStr">
        <is>
          <t>Calix</t>
        </is>
      </c>
      <c r="D196" s="203" t="inlineStr">
        <is>
          <t>CHANGE</t>
        </is>
      </c>
      <c r="E196" s="203" t="n">
        <v>7</v>
      </c>
      <c r="F196" s="203" t="n">
        <v>0</v>
      </c>
      <c r="G196" s="203" t="inlineStr">
        <is>
          <t>0%</t>
        </is>
      </c>
      <c r="H196" s="203" t="inlineStr">
        <is>
          <t>0%</t>
        </is>
      </c>
      <c r="I196" s="203" t="n">
        <v>0</v>
      </c>
      <c r="J196" s="203" t="inlineStr">
        <is>
          <t>0%</t>
        </is>
      </c>
      <c r="K196" s="203" t="n">
        <v>7</v>
      </c>
      <c r="L196" s="203" t="inlineStr">
        <is>
          <t>100%</t>
        </is>
      </c>
      <c r="M196" s="203" t="n">
        <v>0</v>
      </c>
      <c r="N196" s="203" t="inlineStr">
        <is>
          <t>0%</t>
        </is>
      </c>
      <c r="O196" s="204" t="n">
        <v>0.002199074074074074</v>
      </c>
    </row>
    <row r="197" hidden="1" outlineLevel="1" s="129">
      <c r="B197" s="205" t="n"/>
      <c r="C197" s="203" t="inlineStr">
        <is>
          <t>Calix</t>
        </is>
      </c>
      <c r="D197" s="203" t="inlineStr">
        <is>
          <t>CHANGE OOS</t>
        </is>
      </c>
      <c r="E197" s="203" t="n">
        <v>1</v>
      </c>
      <c r="F197" s="203" t="n">
        <v>0</v>
      </c>
      <c r="G197" s="203" t="inlineStr">
        <is>
          <t>0%</t>
        </is>
      </c>
      <c r="H197" s="203" t="inlineStr">
        <is>
          <t>0%</t>
        </is>
      </c>
      <c r="I197" s="203" t="n">
        <v>0</v>
      </c>
      <c r="J197" s="203" t="inlineStr">
        <is>
          <t>0%</t>
        </is>
      </c>
      <c r="K197" s="203" t="n">
        <v>1</v>
      </c>
      <c r="L197" s="203" t="inlineStr">
        <is>
          <t>100%</t>
        </is>
      </c>
      <c r="M197" s="203" t="n">
        <v>0</v>
      </c>
      <c r="N197" s="203" t="inlineStr">
        <is>
          <t>0%</t>
        </is>
      </c>
      <c r="O197" s="204" t="n">
        <v>0.002407407407407408</v>
      </c>
    </row>
    <row r="198" hidden="1" outlineLevel="1" s="129">
      <c r="B198" s="205" t="n"/>
      <c r="C198" s="203" t="inlineStr">
        <is>
          <t>Calix</t>
        </is>
      </c>
      <c r="D198" s="203" t="inlineStr">
        <is>
          <t>CHANGE-NODE</t>
        </is>
      </c>
      <c r="E198" s="203" t="n">
        <v>2</v>
      </c>
      <c r="F198" s="203" t="n">
        <v>1</v>
      </c>
      <c r="G198" s="203" t="inlineStr">
        <is>
          <t>50%</t>
        </is>
      </c>
      <c r="H198" s="203" t="inlineStr">
        <is>
          <t>100%</t>
        </is>
      </c>
      <c r="I198" s="203" t="n">
        <v>0</v>
      </c>
      <c r="J198" s="203" t="inlineStr">
        <is>
          <t>0%</t>
        </is>
      </c>
      <c r="K198" s="203" t="n">
        <v>1</v>
      </c>
      <c r="L198" s="203" t="inlineStr">
        <is>
          <t>50%</t>
        </is>
      </c>
      <c r="M198" s="203" t="n">
        <v>0</v>
      </c>
      <c r="N198" s="203" t="inlineStr">
        <is>
          <t>0%</t>
        </is>
      </c>
      <c r="O198" s="204" t="n">
        <v>0.001412037037037037</v>
      </c>
    </row>
    <row r="199" hidden="1" outlineLevel="1" s="129">
      <c r="B199" s="205" t="n"/>
      <c r="C199" s="203" t="inlineStr">
        <is>
          <t>Calix</t>
        </is>
      </c>
      <c r="D199" s="203" t="inlineStr">
        <is>
          <t>DELETE SERVICE</t>
        </is>
      </c>
      <c r="E199" s="203" t="n">
        <v>13</v>
      </c>
      <c r="F199" s="203" t="n">
        <v>5</v>
      </c>
      <c r="G199" s="203" t="inlineStr">
        <is>
          <t>38%</t>
        </is>
      </c>
      <c r="H199" s="203" t="inlineStr">
        <is>
          <t>100%</t>
        </is>
      </c>
      <c r="I199" s="203" t="n">
        <v>6</v>
      </c>
      <c r="J199" s="203" t="inlineStr">
        <is>
          <t>46%</t>
        </is>
      </c>
      <c r="K199" s="203" t="n">
        <v>2</v>
      </c>
      <c r="L199" s="203" t="inlineStr">
        <is>
          <t>15%</t>
        </is>
      </c>
      <c r="M199" s="203" t="n">
        <v>0</v>
      </c>
      <c r="N199" s="203" t="inlineStr">
        <is>
          <t>0%</t>
        </is>
      </c>
      <c r="O199" s="204" t="n">
        <v>0.0025</v>
      </c>
    </row>
    <row r="200" hidden="1" outlineLevel="1" s="129">
      <c r="B200" s="205" t="n"/>
      <c r="C200" s="203" t="inlineStr">
        <is>
          <t>Tellabs</t>
        </is>
      </c>
      <c r="D200" s="203" t="inlineStr">
        <is>
          <t>CHANGE</t>
        </is>
      </c>
      <c r="E200" s="203" t="n">
        <v>1</v>
      </c>
      <c r="F200" s="203" t="n">
        <v>0</v>
      </c>
      <c r="G200" s="203" t="inlineStr">
        <is>
          <t>0%</t>
        </is>
      </c>
      <c r="H200" s="203" t="inlineStr">
        <is>
          <t>0%</t>
        </is>
      </c>
      <c r="I200" s="203" t="n">
        <v>0</v>
      </c>
      <c r="J200" s="203" t="inlineStr">
        <is>
          <t>0%</t>
        </is>
      </c>
      <c r="K200" s="203" t="n">
        <v>1</v>
      </c>
      <c r="L200" s="203" t="inlineStr">
        <is>
          <t>100%</t>
        </is>
      </c>
      <c r="M200" s="203" t="n">
        <v>0</v>
      </c>
      <c r="N200" s="203" t="inlineStr">
        <is>
          <t>0%</t>
        </is>
      </c>
      <c r="O200" s="204" t="n">
        <v>0.003472222222222222</v>
      </c>
    </row>
    <row r="201" hidden="1" outlineLevel="1" s="129">
      <c r="B201" s="206" t="n"/>
      <c r="C201" s="203" t="inlineStr">
        <is>
          <t>Tellabs</t>
        </is>
      </c>
      <c r="D201" s="203" t="inlineStr">
        <is>
          <t>DELETE SERVICE</t>
        </is>
      </c>
      <c r="E201" s="203" t="n">
        <v>4</v>
      </c>
      <c r="F201" s="203" t="n">
        <v>1</v>
      </c>
      <c r="G201" s="203" t="inlineStr">
        <is>
          <t>25%</t>
        </is>
      </c>
      <c r="H201" s="203" t="inlineStr">
        <is>
          <t>100%</t>
        </is>
      </c>
      <c r="I201" s="203" t="n">
        <v>2</v>
      </c>
      <c r="J201" s="203" t="inlineStr">
        <is>
          <t>50%</t>
        </is>
      </c>
      <c r="K201" s="203" t="n">
        <v>1</v>
      </c>
      <c r="L201" s="203" t="inlineStr">
        <is>
          <t>25%</t>
        </is>
      </c>
      <c r="M201" s="203" t="n">
        <v>0</v>
      </c>
      <c r="N201" s="203" t="inlineStr">
        <is>
          <t>0%</t>
        </is>
      </c>
      <c r="O201" s="204" t="n">
        <v>0.002557870370370371</v>
      </c>
    </row>
    <row r="202">
      <c r="B202" s="128" t="inlineStr">
        <is>
          <t>MAR/16</t>
        </is>
      </c>
      <c r="C202" s="185" t="inlineStr">
        <is>
          <t>Total</t>
        </is>
      </c>
      <c r="D202" s="172" t="n"/>
      <c r="E202" s="137">
        <f>SUM(E192:E201)</f>
        <v/>
      </c>
      <c r="F202" s="123">
        <f>SUM(F192:F201)</f>
        <v/>
      </c>
      <c r="G202" s="124">
        <f>F202/E202</f>
        <v/>
      </c>
      <c r="H202" s="124">
        <f>F202/(E202-I202-K202)</f>
        <v/>
      </c>
      <c r="I202" s="125">
        <f>SUM(I192:I201)</f>
        <v/>
      </c>
      <c r="J202" s="126">
        <f>I202/E202</f>
        <v/>
      </c>
      <c r="K202" s="121">
        <f>SUM(K192:K201)</f>
        <v/>
      </c>
      <c r="L202" s="122">
        <f>K202/E202</f>
        <v/>
      </c>
      <c r="M202" s="121">
        <f>SUM(M192:M201)</f>
        <v/>
      </c>
      <c r="N202" s="122">
        <f>M202/E202</f>
        <v/>
      </c>
      <c r="O202" s="155">
        <f>AVERAGE(O192:O201)</f>
        <v/>
      </c>
    </row>
    <row r="203" hidden="1" outlineLevel="1" s="129">
      <c r="B203" s="203" t="inlineStr">
        <is>
          <t>MAR/17</t>
        </is>
      </c>
      <c r="C203" s="203" t="inlineStr">
        <is>
          <t>Adtran</t>
        </is>
      </c>
      <c r="D203" s="203" t="inlineStr">
        <is>
          <t>ADD SERVICE</t>
        </is>
      </c>
      <c r="E203" s="203" t="n">
        <v>2</v>
      </c>
      <c r="F203" s="203" t="n">
        <v>0</v>
      </c>
      <c r="G203" s="203" t="inlineStr">
        <is>
          <t>0%</t>
        </is>
      </c>
      <c r="H203" s="203" t="inlineStr">
        <is>
          <t>0%</t>
        </is>
      </c>
      <c r="I203" s="203" t="n">
        <v>1</v>
      </c>
      <c r="J203" s="203" t="inlineStr">
        <is>
          <t>50%</t>
        </is>
      </c>
      <c r="K203" s="203" t="n">
        <v>1</v>
      </c>
      <c r="L203" s="203" t="inlineStr">
        <is>
          <t>50%</t>
        </is>
      </c>
      <c r="M203" s="203" t="n">
        <v>0</v>
      </c>
      <c r="N203" s="203" t="inlineStr">
        <is>
          <t>0%</t>
        </is>
      </c>
      <c r="O203" s="204" t="n">
        <v>0.002430555555555556</v>
      </c>
    </row>
    <row r="204" hidden="1" outlineLevel="1" s="129">
      <c r="B204" s="205" t="n"/>
      <c r="C204" s="203" t="inlineStr">
        <is>
          <t>Adtran</t>
        </is>
      </c>
      <c r="D204" s="203" t="inlineStr">
        <is>
          <t>CHANGE</t>
        </is>
      </c>
      <c r="E204" s="203" t="n">
        <v>2</v>
      </c>
      <c r="F204" s="203" t="n">
        <v>1</v>
      </c>
      <c r="G204" s="203" t="inlineStr">
        <is>
          <t>50%</t>
        </is>
      </c>
      <c r="H204" s="203" t="inlineStr">
        <is>
          <t>100%</t>
        </is>
      </c>
      <c r="I204" s="203" t="n">
        <v>0</v>
      </c>
      <c r="J204" s="203" t="inlineStr">
        <is>
          <t>0%</t>
        </is>
      </c>
      <c r="K204" s="203" t="n">
        <v>1</v>
      </c>
      <c r="L204" s="203" t="inlineStr">
        <is>
          <t>50%</t>
        </is>
      </c>
      <c r="M204" s="203" t="n">
        <v>0</v>
      </c>
      <c r="N204" s="203" t="inlineStr">
        <is>
          <t>0%</t>
        </is>
      </c>
      <c r="O204" s="204" t="n">
        <v>0.002974537037037037</v>
      </c>
    </row>
    <row r="205" hidden="1" outlineLevel="1" s="129">
      <c r="B205" s="205" t="n"/>
      <c r="C205" s="203" t="inlineStr">
        <is>
          <t>Adtran</t>
        </is>
      </c>
      <c r="D205" s="203" t="inlineStr">
        <is>
          <t>DELETE SERVICE</t>
        </is>
      </c>
      <c r="E205" s="203" t="n">
        <v>6</v>
      </c>
      <c r="F205" s="203" t="n">
        <v>1</v>
      </c>
      <c r="G205" s="203" t="inlineStr">
        <is>
          <t>17%</t>
        </is>
      </c>
      <c r="H205" s="203" t="inlineStr">
        <is>
          <t>100%</t>
        </is>
      </c>
      <c r="I205" s="203" t="n">
        <v>1</v>
      </c>
      <c r="J205" s="203" t="inlineStr">
        <is>
          <t>17%</t>
        </is>
      </c>
      <c r="K205" s="203" t="n">
        <v>4</v>
      </c>
      <c r="L205" s="203" t="inlineStr">
        <is>
          <t>67%</t>
        </is>
      </c>
      <c r="M205" s="203" t="n">
        <v>0</v>
      </c>
      <c r="N205" s="203" t="inlineStr">
        <is>
          <t>0%</t>
        </is>
      </c>
      <c r="O205" s="204" t="n">
        <v>0.002453703703703704</v>
      </c>
    </row>
    <row r="206" hidden="1" outlineLevel="1" s="129">
      <c r="B206" s="205" t="n"/>
      <c r="C206" s="203" t="inlineStr">
        <is>
          <t>Calix</t>
        </is>
      </c>
      <c r="D206" s="203" t="inlineStr">
        <is>
          <t>ADD SERVICE</t>
        </is>
      </c>
      <c r="E206" s="203" t="n">
        <v>18</v>
      </c>
      <c r="F206" s="203" t="n">
        <v>9</v>
      </c>
      <c r="G206" s="203" t="inlineStr">
        <is>
          <t>50%</t>
        </is>
      </c>
      <c r="H206" s="203" t="inlineStr">
        <is>
          <t>100%</t>
        </is>
      </c>
      <c r="I206" s="203" t="n">
        <v>3</v>
      </c>
      <c r="J206" s="203" t="inlineStr">
        <is>
          <t>17%</t>
        </is>
      </c>
      <c r="K206" s="203" t="n">
        <v>6</v>
      </c>
      <c r="L206" s="203" t="inlineStr">
        <is>
          <t>33%</t>
        </is>
      </c>
      <c r="M206" s="203" t="n">
        <v>0</v>
      </c>
      <c r="N206" s="203" t="inlineStr">
        <is>
          <t>0%</t>
        </is>
      </c>
      <c r="O206" s="204" t="n">
        <v>0.002337962962962963</v>
      </c>
    </row>
    <row r="207" hidden="1" outlineLevel="1" s="129">
      <c r="B207" s="205" t="n"/>
      <c r="C207" s="203" t="inlineStr">
        <is>
          <t>Calix</t>
        </is>
      </c>
      <c r="D207" s="203" t="inlineStr">
        <is>
          <t>CHANGE</t>
        </is>
      </c>
      <c r="E207" s="203" t="n">
        <v>12</v>
      </c>
      <c r="F207" s="203" t="n">
        <v>3</v>
      </c>
      <c r="G207" s="203" t="inlineStr">
        <is>
          <t>25%</t>
        </is>
      </c>
      <c r="H207" s="203" t="inlineStr">
        <is>
          <t>100%</t>
        </is>
      </c>
      <c r="I207" s="203" t="n">
        <v>1</v>
      </c>
      <c r="J207" s="203" t="inlineStr">
        <is>
          <t>8%</t>
        </is>
      </c>
      <c r="K207" s="203" t="n">
        <v>8</v>
      </c>
      <c r="L207" s="203" t="inlineStr">
        <is>
          <t>67%</t>
        </is>
      </c>
      <c r="M207" s="203" t="n">
        <v>0</v>
      </c>
      <c r="N207" s="203" t="inlineStr">
        <is>
          <t>0%</t>
        </is>
      </c>
      <c r="O207" s="204" t="n">
        <v>0.002060185185185185</v>
      </c>
    </row>
    <row r="208" hidden="1" outlineLevel="1" s="129">
      <c r="B208" s="205" t="n"/>
      <c r="C208" s="203" t="inlineStr">
        <is>
          <t>Calix</t>
        </is>
      </c>
      <c r="D208" s="203" t="inlineStr">
        <is>
          <t>CHANGE-NODE</t>
        </is>
      </c>
      <c r="E208" s="203" t="n">
        <v>6</v>
      </c>
      <c r="F208" s="203" t="n">
        <v>1</v>
      </c>
      <c r="G208" s="203" t="inlineStr">
        <is>
          <t>17%</t>
        </is>
      </c>
      <c r="H208" s="203" t="inlineStr">
        <is>
          <t>100%</t>
        </is>
      </c>
      <c r="I208" s="203" t="n">
        <v>3</v>
      </c>
      <c r="J208" s="203" t="inlineStr">
        <is>
          <t>50%</t>
        </is>
      </c>
      <c r="K208" s="203" t="n">
        <v>2</v>
      </c>
      <c r="L208" s="203" t="inlineStr">
        <is>
          <t>33%</t>
        </is>
      </c>
      <c r="M208" s="203" t="n">
        <v>0</v>
      </c>
      <c r="N208" s="203" t="inlineStr">
        <is>
          <t>0%</t>
        </is>
      </c>
      <c r="O208" s="204" t="n">
        <v>0.00162037037037037</v>
      </c>
    </row>
    <row r="209" hidden="1" outlineLevel="1" s="129">
      <c r="B209" s="205" t="n"/>
      <c r="C209" s="203" t="inlineStr">
        <is>
          <t>Calix</t>
        </is>
      </c>
      <c r="D209" s="203" t="inlineStr">
        <is>
          <t>DELETE SERVICE</t>
        </is>
      </c>
      <c r="E209" s="203" t="n">
        <v>17</v>
      </c>
      <c r="F209" s="203" t="n">
        <v>7</v>
      </c>
      <c r="G209" s="203" t="inlineStr">
        <is>
          <t>41%</t>
        </is>
      </c>
      <c r="H209" s="203" t="inlineStr">
        <is>
          <t>100%</t>
        </is>
      </c>
      <c r="I209" s="203" t="n">
        <v>9</v>
      </c>
      <c r="J209" s="203" t="inlineStr">
        <is>
          <t>53%</t>
        </is>
      </c>
      <c r="K209" s="203" t="n">
        <v>1</v>
      </c>
      <c r="L209" s="203" t="inlineStr">
        <is>
          <t>6%</t>
        </is>
      </c>
      <c r="M209" s="203" t="n">
        <v>0</v>
      </c>
      <c r="N209" s="203" t="inlineStr">
        <is>
          <t>0%</t>
        </is>
      </c>
      <c r="O209" s="204" t="n">
        <v>0.002546296296296297</v>
      </c>
    </row>
    <row r="210" hidden="1" outlineLevel="1" s="129">
      <c r="B210" s="205" t="n"/>
      <c r="C210" s="203" t="inlineStr">
        <is>
          <t>Tellabs</t>
        </is>
      </c>
      <c r="D210" s="203" t="inlineStr">
        <is>
          <t>ADD SERVICE</t>
        </is>
      </c>
      <c r="E210" s="203" t="n">
        <v>2</v>
      </c>
      <c r="F210" s="203" t="n">
        <v>1</v>
      </c>
      <c r="G210" s="203" t="inlineStr">
        <is>
          <t>50%</t>
        </is>
      </c>
      <c r="H210" s="203" t="inlineStr">
        <is>
          <t>100%</t>
        </is>
      </c>
      <c r="I210" s="203" t="n">
        <v>1</v>
      </c>
      <c r="J210" s="203" t="inlineStr">
        <is>
          <t>50%</t>
        </is>
      </c>
      <c r="K210" s="203" t="n">
        <v>0</v>
      </c>
      <c r="L210" s="203" t="inlineStr">
        <is>
          <t>0%</t>
        </is>
      </c>
      <c r="M210" s="203" t="n">
        <v>0</v>
      </c>
      <c r="N210" s="203" t="inlineStr">
        <is>
          <t>0%</t>
        </is>
      </c>
      <c r="O210" s="204" t="n">
        <v>0.003668981481481481</v>
      </c>
    </row>
    <row r="211" hidden="1" outlineLevel="1" s="129">
      <c r="B211" s="205" t="n"/>
      <c r="C211" s="203" t="inlineStr">
        <is>
          <t>Tellabs</t>
        </is>
      </c>
      <c r="D211" s="203" t="inlineStr">
        <is>
          <t>CHANGE</t>
        </is>
      </c>
      <c r="E211" s="203" t="n">
        <v>1</v>
      </c>
      <c r="F211" s="203" t="n">
        <v>1</v>
      </c>
      <c r="G211" s="203" t="inlineStr">
        <is>
          <t>100%</t>
        </is>
      </c>
      <c r="H211" s="203" t="inlineStr">
        <is>
          <t>100%</t>
        </is>
      </c>
      <c r="I211" s="203" t="n">
        <v>0</v>
      </c>
      <c r="J211" s="203" t="inlineStr">
        <is>
          <t>0%</t>
        </is>
      </c>
      <c r="K211" s="203" t="n">
        <v>0</v>
      </c>
      <c r="L211" s="203" t="inlineStr">
        <is>
          <t>0%</t>
        </is>
      </c>
      <c r="M211" s="203" t="n">
        <v>0</v>
      </c>
      <c r="N211" s="203" t="inlineStr">
        <is>
          <t>0%</t>
        </is>
      </c>
      <c r="O211" s="204" t="n">
        <v>0.004016203703703704</v>
      </c>
    </row>
    <row r="212" hidden="1" outlineLevel="1" s="129">
      <c r="B212" s="206" t="n"/>
      <c r="C212" s="203" t="inlineStr">
        <is>
          <t>Tellabs</t>
        </is>
      </c>
      <c r="D212" s="203" t="inlineStr">
        <is>
          <t>DELETE SERVICE</t>
        </is>
      </c>
      <c r="E212" s="203" t="n">
        <v>4</v>
      </c>
      <c r="F212" s="203" t="n">
        <v>3</v>
      </c>
      <c r="G212" s="203" t="inlineStr">
        <is>
          <t>75%</t>
        </is>
      </c>
      <c r="H212" s="203" t="inlineStr">
        <is>
          <t>100%</t>
        </is>
      </c>
      <c r="I212" s="203" t="n">
        <v>0</v>
      </c>
      <c r="J212" s="203" t="inlineStr">
        <is>
          <t>0%</t>
        </is>
      </c>
      <c r="K212" s="203" t="n">
        <v>1</v>
      </c>
      <c r="L212" s="203" t="inlineStr">
        <is>
          <t>25%</t>
        </is>
      </c>
      <c r="M212" s="203" t="n">
        <v>0</v>
      </c>
      <c r="N212" s="203" t="inlineStr">
        <is>
          <t>0%</t>
        </is>
      </c>
      <c r="O212" s="204" t="n">
        <v>0.002986111111111111</v>
      </c>
    </row>
    <row r="213">
      <c r="B213" s="128" t="inlineStr">
        <is>
          <t>MAR/17</t>
        </is>
      </c>
      <c r="C213" s="185" t="inlineStr">
        <is>
          <t>Total</t>
        </is>
      </c>
      <c r="D213" s="172" t="n"/>
      <c r="E213" s="137">
        <f>SUM(E203:E212)</f>
        <v/>
      </c>
      <c r="F213" s="123">
        <f>SUM(F203:F212)</f>
        <v/>
      </c>
      <c r="G213" s="124">
        <f>F213/E213</f>
        <v/>
      </c>
      <c r="H213" s="124">
        <f>F213/(E213-I213-K213)</f>
        <v/>
      </c>
      <c r="I213" s="125">
        <f>SUM(I203:I212)</f>
        <v/>
      </c>
      <c r="J213" s="126">
        <f>I213/E213</f>
        <v/>
      </c>
      <c r="K213" s="121">
        <f>SUM(K203:K212)</f>
        <v/>
      </c>
      <c r="L213" s="122">
        <f>K213/E213</f>
        <v/>
      </c>
      <c r="M213" s="121">
        <f>SUM(M203:M212)</f>
        <v/>
      </c>
      <c r="N213" s="122">
        <f>M213/E213</f>
        <v/>
      </c>
      <c r="O213" s="155">
        <f>AVERAGE(O203:O212)</f>
        <v/>
      </c>
    </row>
    <row r="214" hidden="1" outlineLevel="1" s="129">
      <c r="B214" s="203" t="inlineStr">
        <is>
          <t>MAR/18</t>
        </is>
      </c>
      <c r="C214" s="203" t="inlineStr">
        <is>
          <t>Adtran</t>
        </is>
      </c>
      <c r="D214" s="203" t="inlineStr">
        <is>
          <t>DELETE SERVICE</t>
        </is>
      </c>
      <c r="E214" s="203" t="n">
        <v>4</v>
      </c>
      <c r="F214" s="203" t="n">
        <v>0</v>
      </c>
      <c r="G214" s="203" t="inlineStr">
        <is>
          <t>0%</t>
        </is>
      </c>
      <c r="H214" s="203" t="inlineStr">
        <is>
          <t>0%</t>
        </is>
      </c>
      <c r="I214" s="203" t="n">
        <v>1</v>
      </c>
      <c r="J214" s="203" t="inlineStr">
        <is>
          <t>25%</t>
        </is>
      </c>
      <c r="K214" s="203" t="n">
        <v>3</v>
      </c>
      <c r="L214" s="203" t="inlineStr">
        <is>
          <t>75%</t>
        </is>
      </c>
      <c r="M214" s="203" t="n">
        <v>0</v>
      </c>
      <c r="N214" s="203" t="inlineStr">
        <is>
          <t>0%</t>
        </is>
      </c>
      <c r="O214" s="204" t="n">
        <v>0.002523148148148148</v>
      </c>
    </row>
    <row r="215" hidden="1" outlineLevel="1" s="129">
      <c r="B215" s="205" t="n"/>
      <c r="C215" s="203" t="inlineStr">
        <is>
          <t>Calix</t>
        </is>
      </c>
      <c r="D215" s="203" t="inlineStr">
        <is>
          <t>ADD SERVICE</t>
        </is>
      </c>
      <c r="E215" s="203" t="n">
        <v>5</v>
      </c>
      <c r="F215" s="203" t="n">
        <v>1</v>
      </c>
      <c r="G215" s="203" t="inlineStr">
        <is>
          <t>20%</t>
        </is>
      </c>
      <c r="H215" s="203" t="inlineStr">
        <is>
          <t>100%</t>
        </is>
      </c>
      <c r="I215" s="203" t="n">
        <v>1</v>
      </c>
      <c r="J215" s="203" t="inlineStr">
        <is>
          <t>20%</t>
        </is>
      </c>
      <c r="K215" s="203" t="n">
        <v>3</v>
      </c>
      <c r="L215" s="203" t="inlineStr">
        <is>
          <t>60%</t>
        </is>
      </c>
      <c r="M215" s="203" t="n">
        <v>0</v>
      </c>
      <c r="N215" s="203" t="inlineStr">
        <is>
          <t>0%</t>
        </is>
      </c>
      <c r="O215" s="204" t="n">
        <v>0.002002314814814815</v>
      </c>
    </row>
    <row r="216" hidden="1" outlineLevel="1" s="129">
      <c r="B216" s="205" t="n"/>
      <c r="C216" s="203" t="inlineStr">
        <is>
          <t>Calix</t>
        </is>
      </c>
      <c r="D216" s="203" t="inlineStr">
        <is>
          <t>CHANGE</t>
        </is>
      </c>
      <c r="E216" s="203" t="n">
        <v>7</v>
      </c>
      <c r="F216" s="203" t="n">
        <v>2</v>
      </c>
      <c r="G216" s="203" t="inlineStr">
        <is>
          <t>29%</t>
        </is>
      </c>
      <c r="H216" s="203" t="inlineStr">
        <is>
          <t>100%</t>
        </is>
      </c>
      <c r="I216" s="203" t="n">
        <v>1</v>
      </c>
      <c r="J216" s="203" t="inlineStr">
        <is>
          <t>14%</t>
        </is>
      </c>
      <c r="K216" s="203" t="n">
        <v>4</v>
      </c>
      <c r="L216" s="203" t="inlineStr">
        <is>
          <t>57%</t>
        </is>
      </c>
      <c r="M216" s="203" t="n">
        <v>0</v>
      </c>
      <c r="N216" s="203" t="inlineStr">
        <is>
          <t>0%</t>
        </is>
      </c>
      <c r="O216" s="204" t="n">
        <v>0.002349537037037037</v>
      </c>
    </row>
    <row r="217" hidden="1" outlineLevel="1" s="129">
      <c r="B217" s="205" t="n"/>
      <c r="C217" s="203" t="inlineStr">
        <is>
          <t>Calix</t>
        </is>
      </c>
      <c r="D217" s="203" t="inlineStr">
        <is>
          <t>CHANGE-NODE</t>
        </is>
      </c>
      <c r="E217" s="203" t="n">
        <v>1</v>
      </c>
      <c r="F217" s="203" t="n">
        <v>0</v>
      </c>
      <c r="G217" s="203" t="inlineStr">
        <is>
          <t>0%</t>
        </is>
      </c>
      <c r="H217" s="203" t="inlineStr">
        <is>
          <t>0%</t>
        </is>
      </c>
      <c r="I217" s="203" t="n">
        <v>0</v>
      </c>
      <c r="J217" s="203" t="inlineStr">
        <is>
          <t>0%</t>
        </is>
      </c>
      <c r="K217" s="203" t="n">
        <v>1</v>
      </c>
      <c r="L217" s="203" t="inlineStr">
        <is>
          <t>100%</t>
        </is>
      </c>
      <c r="M217" s="203" t="n">
        <v>0</v>
      </c>
      <c r="N217" s="203" t="inlineStr">
        <is>
          <t>0%</t>
        </is>
      </c>
      <c r="O217" s="204" t="n">
        <v>2.314814814814815e-05</v>
      </c>
    </row>
    <row r="218" hidden="1" outlineLevel="1" s="129">
      <c r="B218" s="205" t="n"/>
      <c r="C218" s="203" t="inlineStr">
        <is>
          <t>Calix</t>
        </is>
      </c>
      <c r="D218" s="203" t="inlineStr">
        <is>
          <t>DELETE SERVICE</t>
        </is>
      </c>
      <c r="E218" s="203" t="n">
        <v>7</v>
      </c>
      <c r="F218" s="203" t="n">
        <v>0</v>
      </c>
      <c r="G218" s="203" t="inlineStr">
        <is>
          <t>0%</t>
        </is>
      </c>
      <c r="H218" s="203" t="inlineStr">
        <is>
          <t>0%</t>
        </is>
      </c>
      <c r="I218" s="203" t="n">
        <v>5</v>
      </c>
      <c r="J218" s="203" t="inlineStr">
        <is>
          <t>71%</t>
        </is>
      </c>
      <c r="K218" s="203" t="n">
        <v>2</v>
      </c>
      <c r="L218" s="203" t="inlineStr">
        <is>
          <t>29%</t>
        </is>
      </c>
      <c r="M218" s="203" t="n">
        <v>0</v>
      </c>
      <c r="N218" s="203" t="inlineStr">
        <is>
          <t>0%</t>
        </is>
      </c>
      <c r="O218" s="204" t="n">
        <v>0.002291666666666667</v>
      </c>
    </row>
    <row r="219" hidden="1" outlineLevel="1" s="129">
      <c r="B219" s="205" t="n"/>
      <c r="C219" s="203" t="inlineStr">
        <is>
          <t>Tellabs</t>
        </is>
      </c>
      <c r="D219" s="203" t="inlineStr">
        <is>
          <t>ADD SERVICE</t>
        </is>
      </c>
      <c r="E219" s="203" t="n">
        <v>1</v>
      </c>
      <c r="F219" s="203" t="n">
        <v>1</v>
      </c>
      <c r="G219" s="203" t="inlineStr">
        <is>
          <t>100%</t>
        </is>
      </c>
      <c r="H219" s="203" t="inlineStr">
        <is>
          <t>100%</t>
        </is>
      </c>
      <c r="I219" s="203" t="n">
        <v>0</v>
      </c>
      <c r="J219" s="203" t="inlineStr">
        <is>
          <t>0%</t>
        </is>
      </c>
      <c r="K219" s="203" t="n">
        <v>0</v>
      </c>
      <c r="L219" s="203" t="inlineStr">
        <is>
          <t>0%</t>
        </is>
      </c>
      <c r="M219" s="203" t="n">
        <v>0</v>
      </c>
      <c r="N219" s="203" t="inlineStr">
        <is>
          <t>0%</t>
        </is>
      </c>
      <c r="O219" s="204" t="n">
        <v>0.002824074074074074</v>
      </c>
    </row>
    <row r="220" hidden="1" outlineLevel="1" s="129">
      <c r="B220" s="206" t="n"/>
      <c r="C220" s="203" t="inlineStr">
        <is>
          <t>Tellabs</t>
        </is>
      </c>
      <c r="D220" s="203" t="inlineStr">
        <is>
          <t>DELETE SERVICE</t>
        </is>
      </c>
      <c r="E220" s="203" t="n">
        <v>2</v>
      </c>
      <c r="F220" s="203" t="n">
        <v>1</v>
      </c>
      <c r="G220" s="203" t="inlineStr">
        <is>
          <t>50%</t>
        </is>
      </c>
      <c r="H220" s="203" t="inlineStr">
        <is>
          <t>100%</t>
        </is>
      </c>
      <c r="I220" s="203" t="n">
        <v>0</v>
      </c>
      <c r="J220" s="203" t="inlineStr">
        <is>
          <t>0%</t>
        </is>
      </c>
      <c r="K220" s="203" t="n">
        <v>1</v>
      </c>
      <c r="L220" s="203" t="inlineStr">
        <is>
          <t>50%</t>
        </is>
      </c>
      <c r="M220" s="203" t="n">
        <v>0</v>
      </c>
      <c r="N220" s="203" t="inlineStr">
        <is>
          <t>0%</t>
        </is>
      </c>
      <c r="O220" s="204" t="n">
        <v>0.001574074074074074</v>
      </c>
    </row>
    <row r="221">
      <c r="B221" s="128" t="inlineStr">
        <is>
          <t>MAR/18</t>
        </is>
      </c>
      <c r="C221" s="185" t="inlineStr">
        <is>
          <t>Total</t>
        </is>
      </c>
      <c r="D221" s="172" t="n"/>
      <c r="E221" s="137">
        <f>SUM(E214:E220)</f>
        <v/>
      </c>
      <c r="F221" s="123">
        <f>SUM(F214:F220)</f>
        <v/>
      </c>
      <c r="G221" s="124">
        <f>F221/E221</f>
        <v/>
      </c>
      <c r="H221" s="124">
        <f>F221/(E221-I221-K221)</f>
        <v/>
      </c>
      <c r="I221" s="125">
        <f>SUM(I214:I220)</f>
        <v/>
      </c>
      <c r="J221" s="126">
        <f>I221/E221</f>
        <v/>
      </c>
      <c r="K221" s="121">
        <f>SUM(K214:K220)</f>
        <v/>
      </c>
      <c r="L221" s="122">
        <f>K221/E221</f>
        <v/>
      </c>
      <c r="M221" s="121">
        <f>SUM(M214:M220)</f>
        <v/>
      </c>
      <c r="N221" s="122">
        <f>M221/E221</f>
        <v/>
      </c>
      <c r="O221" s="155">
        <f>AVERAGE(O214:O220)</f>
        <v/>
      </c>
    </row>
    <row r="222" hidden="1" outlineLevel="1" s="129">
      <c r="B222" s="203" t="inlineStr">
        <is>
          <t>MAR/19</t>
        </is>
      </c>
      <c r="C222" s="203" t="inlineStr">
        <is>
          <t>Adtran</t>
        </is>
      </c>
      <c r="D222" s="203" t="inlineStr">
        <is>
          <t>DELETE SERVICE</t>
        </is>
      </c>
      <c r="E222" s="203" t="n">
        <v>3</v>
      </c>
      <c r="F222" s="203" t="n">
        <v>0</v>
      </c>
      <c r="G222" s="203" t="inlineStr">
        <is>
          <t>0%</t>
        </is>
      </c>
      <c r="H222" s="203" t="inlineStr">
        <is>
          <t>0%</t>
        </is>
      </c>
      <c r="I222" s="203" t="n">
        <v>1</v>
      </c>
      <c r="J222" s="203" t="inlineStr">
        <is>
          <t>33%</t>
        </is>
      </c>
      <c r="K222" s="203" t="n">
        <v>2</v>
      </c>
      <c r="L222" s="203" t="inlineStr">
        <is>
          <t>67%</t>
        </is>
      </c>
      <c r="M222" s="203" t="n">
        <v>0</v>
      </c>
      <c r="N222" s="203" t="inlineStr">
        <is>
          <t>0%</t>
        </is>
      </c>
      <c r="O222" s="204" t="n">
        <v>0.00244212962962963</v>
      </c>
    </row>
    <row r="223" hidden="1" outlineLevel="1" s="129">
      <c r="B223" s="205" t="n"/>
      <c r="C223" s="203" t="inlineStr">
        <is>
          <t>Calix</t>
        </is>
      </c>
      <c r="D223" s="203" t="inlineStr">
        <is>
          <t>ADD SERVICE</t>
        </is>
      </c>
      <c r="E223" s="203" t="n">
        <v>2</v>
      </c>
      <c r="F223" s="203" t="n">
        <v>0</v>
      </c>
      <c r="G223" s="203" t="inlineStr">
        <is>
          <t>0%</t>
        </is>
      </c>
      <c r="H223" s="203" t="inlineStr">
        <is>
          <t>0%</t>
        </is>
      </c>
      <c r="I223" s="203" t="n">
        <v>1</v>
      </c>
      <c r="J223" s="203" t="inlineStr">
        <is>
          <t>50%</t>
        </is>
      </c>
      <c r="K223" s="203" t="n">
        <v>1</v>
      </c>
      <c r="L223" s="203" t="inlineStr">
        <is>
          <t>50%</t>
        </is>
      </c>
      <c r="M223" s="203" t="n">
        <v>0</v>
      </c>
      <c r="N223" s="203" t="inlineStr">
        <is>
          <t>0%</t>
        </is>
      </c>
      <c r="O223" s="204" t="n">
        <v>0.002372685185185185</v>
      </c>
    </row>
    <row r="224" hidden="1" outlineLevel="1" s="129">
      <c r="B224" s="205" t="n"/>
      <c r="C224" s="203" t="inlineStr">
        <is>
          <t>Calix</t>
        </is>
      </c>
      <c r="D224" s="203" t="inlineStr">
        <is>
          <t>CHANGE</t>
        </is>
      </c>
      <c r="E224" s="203" t="n">
        <v>1</v>
      </c>
      <c r="F224" s="203" t="n">
        <v>0</v>
      </c>
      <c r="G224" s="203" t="inlineStr">
        <is>
          <t>0%</t>
        </is>
      </c>
      <c r="H224" s="203" t="inlineStr">
        <is>
          <t>0%</t>
        </is>
      </c>
      <c r="I224" s="203" t="n">
        <v>0</v>
      </c>
      <c r="J224" s="203" t="inlineStr">
        <is>
          <t>0%</t>
        </is>
      </c>
      <c r="K224" s="203" t="n">
        <v>1</v>
      </c>
      <c r="L224" s="203" t="inlineStr">
        <is>
          <t>100%</t>
        </is>
      </c>
      <c r="M224" s="203" t="n">
        <v>0</v>
      </c>
      <c r="N224" s="203" t="inlineStr">
        <is>
          <t>0%</t>
        </is>
      </c>
      <c r="O224" s="204" t="n">
        <v>3.472222222222222e-05</v>
      </c>
    </row>
    <row r="225" hidden="1" outlineLevel="1" s="129">
      <c r="B225" s="205" t="n"/>
      <c r="C225" s="203" t="inlineStr">
        <is>
          <t>Calix</t>
        </is>
      </c>
      <c r="D225" s="203" t="inlineStr">
        <is>
          <t>CHANGE-NODE</t>
        </is>
      </c>
      <c r="E225" s="203" t="n">
        <v>1</v>
      </c>
      <c r="F225" s="203" t="n">
        <v>0</v>
      </c>
      <c r="G225" s="203" t="inlineStr">
        <is>
          <t>0%</t>
        </is>
      </c>
      <c r="H225" s="203" t="inlineStr">
        <is>
          <t>0%</t>
        </is>
      </c>
      <c r="I225" s="203" t="n">
        <v>0</v>
      </c>
      <c r="J225" s="203" t="inlineStr">
        <is>
          <t>0%</t>
        </is>
      </c>
      <c r="K225" s="203" t="n">
        <v>1</v>
      </c>
      <c r="L225" s="203" t="inlineStr">
        <is>
          <t>100%</t>
        </is>
      </c>
      <c r="M225" s="203" t="n">
        <v>0</v>
      </c>
      <c r="N225" s="203" t="inlineStr">
        <is>
          <t>0%</t>
        </is>
      </c>
      <c r="O225" s="204" t="n">
        <v>2.314814814814815e-05</v>
      </c>
    </row>
    <row r="226" hidden="1" outlineLevel="1" s="129">
      <c r="B226" s="205" t="n"/>
      <c r="C226" s="203" t="inlineStr">
        <is>
          <t>Calix</t>
        </is>
      </c>
      <c r="D226" s="203" t="inlineStr">
        <is>
          <t>DELETE SERVICE</t>
        </is>
      </c>
      <c r="E226" s="203" t="n">
        <v>7</v>
      </c>
      <c r="F226" s="203" t="n">
        <v>1</v>
      </c>
      <c r="G226" s="203" t="inlineStr">
        <is>
          <t>14%</t>
        </is>
      </c>
      <c r="H226" s="203" t="inlineStr">
        <is>
          <t>100%</t>
        </is>
      </c>
      <c r="I226" s="203" t="n">
        <v>5</v>
      </c>
      <c r="J226" s="203" t="inlineStr">
        <is>
          <t>71%</t>
        </is>
      </c>
      <c r="K226" s="203" t="n">
        <v>1</v>
      </c>
      <c r="L226" s="203" t="inlineStr">
        <is>
          <t>14%</t>
        </is>
      </c>
      <c r="M226" s="203" t="n">
        <v>0</v>
      </c>
      <c r="N226" s="203" t="inlineStr">
        <is>
          <t>0%</t>
        </is>
      </c>
      <c r="O226" s="204" t="n">
        <v>0.002303240740740741</v>
      </c>
    </row>
    <row r="227" hidden="1" outlineLevel="1" s="129">
      <c r="B227" s="206" t="n"/>
      <c r="C227" s="203" t="inlineStr">
        <is>
          <t>Tellabs</t>
        </is>
      </c>
      <c r="D227" s="203" t="inlineStr">
        <is>
          <t>DELETE SERVICE</t>
        </is>
      </c>
      <c r="E227" s="203" t="n">
        <v>1</v>
      </c>
      <c r="F227" s="203" t="n">
        <v>0</v>
      </c>
      <c r="G227" s="203" t="inlineStr">
        <is>
          <t>0%</t>
        </is>
      </c>
      <c r="H227" s="203" t="inlineStr">
        <is>
          <t>0%</t>
        </is>
      </c>
      <c r="I227" s="203" t="n">
        <v>0</v>
      </c>
      <c r="J227" s="203" t="inlineStr">
        <is>
          <t>0%</t>
        </is>
      </c>
      <c r="K227" s="203" t="n">
        <v>1</v>
      </c>
      <c r="L227" s="203" t="inlineStr">
        <is>
          <t>100%</t>
        </is>
      </c>
      <c r="M227" s="203" t="n">
        <v>0</v>
      </c>
      <c r="N227" s="203" t="inlineStr">
        <is>
          <t>0%</t>
        </is>
      </c>
      <c r="O227" s="204" t="n">
        <v>0</v>
      </c>
    </row>
    <row r="228">
      <c r="B228" s="128" t="inlineStr">
        <is>
          <t>MAR/19</t>
        </is>
      </c>
      <c r="C228" s="185" t="inlineStr">
        <is>
          <t>Total</t>
        </is>
      </c>
      <c r="D228" s="172" t="n"/>
      <c r="E228" s="137">
        <f>SUM(E222:E227)</f>
        <v/>
      </c>
      <c r="F228" s="123">
        <f>SUM(F222:F227)</f>
        <v/>
      </c>
      <c r="G228" s="124">
        <f>F228/E228</f>
        <v/>
      </c>
      <c r="H228" s="124">
        <f>F228/(E228-I228-K228)</f>
        <v/>
      </c>
      <c r="I228" s="125">
        <f>SUM(I222:I227)</f>
        <v/>
      </c>
      <c r="J228" s="126">
        <f>I228/E228</f>
        <v/>
      </c>
      <c r="K228" s="121">
        <f>SUM(K222:K227)</f>
        <v/>
      </c>
      <c r="L228" s="122">
        <f>K228/E228</f>
        <v/>
      </c>
      <c r="M228" s="121">
        <f>SUM(M222:M227)</f>
        <v/>
      </c>
      <c r="N228" s="122">
        <f>M228/E228</f>
        <v/>
      </c>
      <c r="O228" s="155">
        <f>AVERAGE(O222:O227)</f>
        <v/>
      </c>
    </row>
    <row r="229" hidden="1" outlineLevel="1" s="129">
      <c r="B229" s="203" t="inlineStr">
        <is>
          <t>MAR/20</t>
        </is>
      </c>
      <c r="C229" s="203" t="inlineStr">
        <is>
          <t>Adtran</t>
        </is>
      </c>
      <c r="D229" s="203" t="inlineStr">
        <is>
          <t>ADD SERVICE</t>
        </is>
      </c>
      <c r="E229" s="203" t="n">
        <v>6</v>
      </c>
      <c r="F229" s="203" t="n">
        <v>2</v>
      </c>
      <c r="G229" s="203" t="inlineStr">
        <is>
          <t>33%</t>
        </is>
      </c>
      <c r="H229" s="203" t="inlineStr">
        <is>
          <t>100%</t>
        </is>
      </c>
      <c r="I229" s="203" t="n">
        <v>3</v>
      </c>
      <c r="J229" s="203" t="inlineStr">
        <is>
          <t>50%</t>
        </is>
      </c>
      <c r="K229" s="203" t="n">
        <v>1</v>
      </c>
      <c r="L229" s="203" t="inlineStr">
        <is>
          <t>17%</t>
        </is>
      </c>
      <c r="M229" s="203" t="n">
        <v>0</v>
      </c>
      <c r="N229" s="203" t="inlineStr">
        <is>
          <t>0%</t>
        </is>
      </c>
      <c r="O229" s="204" t="n">
        <v>0.002835648148148148</v>
      </c>
    </row>
    <row r="230" hidden="1" outlineLevel="1" s="129">
      <c r="B230" s="205" t="n"/>
      <c r="C230" s="203" t="inlineStr">
        <is>
          <t>Adtran</t>
        </is>
      </c>
      <c r="D230" s="203" t="inlineStr">
        <is>
          <t>CHANGE</t>
        </is>
      </c>
      <c r="E230" s="203" t="n">
        <v>3</v>
      </c>
      <c r="F230" s="203" t="n">
        <v>1</v>
      </c>
      <c r="G230" s="203" t="inlineStr">
        <is>
          <t>33%</t>
        </is>
      </c>
      <c r="H230" s="203" t="inlineStr">
        <is>
          <t>100%</t>
        </is>
      </c>
      <c r="I230" s="203" t="n">
        <v>0</v>
      </c>
      <c r="J230" s="203" t="inlineStr">
        <is>
          <t>0%</t>
        </is>
      </c>
      <c r="K230" s="203" t="n">
        <v>2</v>
      </c>
      <c r="L230" s="203" t="inlineStr">
        <is>
          <t>67%</t>
        </is>
      </c>
      <c r="M230" s="203" t="n">
        <v>0</v>
      </c>
      <c r="N230" s="203" t="inlineStr">
        <is>
          <t>0%</t>
        </is>
      </c>
      <c r="O230" s="204" t="n">
        <v>0.002222222222222222</v>
      </c>
    </row>
    <row r="231" hidden="1" outlineLevel="1" s="129">
      <c r="B231" s="205" t="n"/>
      <c r="C231" s="203" t="inlineStr">
        <is>
          <t>Adtran</t>
        </is>
      </c>
      <c r="D231" s="203" t="inlineStr">
        <is>
          <t>CHANGE-NODE</t>
        </is>
      </c>
      <c r="E231" s="203" t="n">
        <v>1</v>
      </c>
      <c r="F231" s="203" t="n">
        <v>0</v>
      </c>
      <c r="G231" s="203" t="inlineStr">
        <is>
          <t>0%</t>
        </is>
      </c>
      <c r="H231" s="203" t="inlineStr">
        <is>
          <t>0%</t>
        </is>
      </c>
      <c r="I231" s="203" t="n">
        <v>0</v>
      </c>
      <c r="J231" s="203" t="inlineStr">
        <is>
          <t>0%</t>
        </is>
      </c>
      <c r="K231" s="203" t="n">
        <v>1</v>
      </c>
      <c r="L231" s="203" t="inlineStr">
        <is>
          <t>100%</t>
        </is>
      </c>
      <c r="M231" s="203" t="n">
        <v>0</v>
      </c>
      <c r="N231" s="203" t="inlineStr">
        <is>
          <t>0%</t>
        </is>
      </c>
      <c r="O231" s="204" t="n">
        <v>0.002800925925925926</v>
      </c>
    </row>
    <row r="232" hidden="1" outlineLevel="1" s="129">
      <c r="B232" s="205" t="n"/>
      <c r="C232" s="203" t="inlineStr">
        <is>
          <t>Adtran</t>
        </is>
      </c>
      <c r="D232" s="203" t="inlineStr">
        <is>
          <t>DELETE SERVICE</t>
        </is>
      </c>
      <c r="E232" s="203" t="n">
        <v>5</v>
      </c>
      <c r="F232" s="203" t="n">
        <v>1</v>
      </c>
      <c r="G232" s="203" t="inlineStr">
        <is>
          <t>20%</t>
        </is>
      </c>
      <c r="H232" s="203" t="inlineStr">
        <is>
          <t>100%</t>
        </is>
      </c>
      <c r="I232" s="203" t="n">
        <v>3</v>
      </c>
      <c r="J232" s="203" t="inlineStr">
        <is>
          <t>60%</t>
        </is>
      </c>
      <c r="K232" s="203" t="n">
        <v>1</v>
      </c>
      <c r="L232" s="203" t="inlineStr">
        <is>
          <t>20%</t>
        </is>
      </c>
      <c r="M232" s="203" t="n">
        <v>0</v>
      </c>
      <c r="N232" s="203" t="inlineStr">
        <is>
          <t>0%</t>
        </is>
      </c>
      <c r="O232" s="204" t="n">
        <v>0.002650462962962963</v>
      </c>
    </row>
    <row r="233" hidden="1" outlineLevel="1" s="129">
      <c r="B233" s="205" t="n"/>
      <c r="C233" s="203" t="inlineStr">
        <is>
          <t>Calix</t>
        </is>
      </c>
      <c r="D233" s="203" t="inlineStr">
        <is>
          <t>ADD SERVICE</t>
        </is>
      </c>
      <c r="E233" s="203" t="n">
        <v>15</v>
      </c>
      <c r="F233" s="203" t="n">
        <v>8</v>
      </c>
      <c r="G233" s="203" t="inlineStr">
        <is>
          <t>53%</t>
        </is>
      </c>
      <c r="H233" s="203" t="inlineStr">
        <is>
          <t>100%</t>
        </is>
      </c>
      <c r="I233" s="203" t="n">
        <v>3</v>
      </c>
      <c r="J233" s="203" t="inlineStr">
        <is>
          <t>20%</t>
        </is>
      </c>
      <c r="K233" s="203" t="n">
        <v>4</v>
      </c>
      <c r="L233" s="203" t="inlineStr">
        <is>
          <t>27%</t>
        </is>
      </c>
      <c r="M233" s="203" t="n">
        <v>0</v>
      </c>
      <c r="N233" s="203" t="inlineStr">
        <is>
          <t>0%</t>
        </is>
      </c>
      <c r="O233" s="204" t="n">
        <v>0.002453703703703704</v>
      </c>
    </row>
    <row r="234" hidden="1" outlineLevel="1" s="129">
      <c r="B234" s="205" t="n"/>
      <c r="C234" s="203" t="inlineStr">
        <is>
          <t>Calix</t>
        </is>
      </c>
      <c r="D234" s="203" t="inlineStr">
        <is>
          <t>CHANGE</t>
        </is>
      </c>
      <c r="E234" s="203" t="n">
        <v>9</v>
      </c>
      <c r="F234" s="203" t="n">
        <v>5</v>
      </c>
      <c r="G234" s="203" t="inlineStr">
        <is>
          <t>56%</t>
        </is>
      </c>
      <c r="H234" s="203" t="inlineStr">
        <is>
          <t>100%</t>
        </is>
      </c>
      <c r="I234" s="203" t="n">
        <v>0</v>
      </c>
      <c r="J234" s="203" t="inlineStr">
        <is>
          <t>0%</t>
        </is>
      </c>
      <c r="K234" s="203" t="n">
        <v>4</v>
      </c>
      <c r="L234" s="203" t="inlineStr">
        <is>
          <t>44%</t>
        </is>
      </c>
      <c r="M234" s="203" t="n">
        <v>0</v>
      </c>
      <c r="N234" s="203" t="inlineStr">
        <is>
          <t>0%</t>
        </is>
      </c>
      <c r="O234" s="204" t="n">
        <v>0.002071759259259259</v>
      </c>
    </row>
    <row r="235" hidden="1" outlineLevel="1" s="129">
      <c r="B235" s="205" t="n"/>
      <c r="C235" s="203" t="inlineStr">
        <is>
          <t>Calix</t>
        </is>
      </c>
      <c r="D235" s="203" t="inlineStr">
        <is>
          <t>CHANGE-NODE</t>
        </is>
      </c>
      <c r="E235" s="203" t="n">
        <v>3</v>
      </c>
      <c r="F235" s="203" t="n">
        <v>1</v>
      </c>
      <c r="G235" s="203" t="inlineStr">
        <is>
          <t>33%</t>
        </is>
      </c>
      <c r="H235" s="203" t="inlineStr">
        <is>
          <t>100%</t>
        </is>
      </c>
      <c r="I235" s="203" t="n">
        <v>0</v>
      </c>
      <c r="J235" s="203" t="inlineStr">
        <is>
          <t>0%</t>
        </is>
      </c>
      <c r="K235" s="203" t="n">
        <v>2</v>
      </c>
      <c r="L235" s="203" t="inlineStr">
        <is>
          <t>67%</t>
        </is>
      </c>
      <c r="M235" s="203" t="n">
        <v>0</v>
      </c>
      <c r="N235" s="203" t="inlineStr">
        <is>
          <t>0%</t>
        </is>
      </c>
      <c r="O235" s="204" t="n">
        <v>0.001631944444444445</v>
      </c>
    </row>
    <row r="236" hidden="1" outlineLevel="1" s="129">
      <c r="B236" s="205" t="n"/>
      <c r="C236" s="203" t="inlineStr">
        <is>
          <t>Calix</t>
        </is>
      </c>
      <c r="D236" s="203" t="inlineStr">
        <is>
          <t>DELETE SERVICE</t>
        </is>
      </c>
      <c r="E236" s="203" t="n">
        <v>7</v>
      </c>
      <c r="F236" s="203" t="n">
        <v>2</v>
      </c>
      <c r="G236" s="203" t="inlineStr">
        <is>
          <t>29%</t>
        </is>
      </c>
      <c r="H236" s="203" t="inlineStr">
        <is>
          <t>100%</t>
        </is>
      </c>
      <c r="I236" s="203" t="n">
        <v>4</v>
      </c>
      <c r="J236" s="203" t="inlineStr">
        <is>
          <t>57%</t>
        </is>
      </c>
      <c r="K236" s="203" t="n">
        <v>1</v>
      </c>
      <c r="L236" s="203" t="inlineStr">
        <is>
          <t>14%</t>
        </is>
      </c>
      <c r="M236" s="203" t="n">
        <v>0</v>
      </c>
      <c r="N236" s="203" t="inlineStr">
        <is>
          <t>0%</t>
        </is>
      </c>
      <c r="O236" s="204" t="n">
        <v>0.002337962962962963</v>
      </c>
    </row>
    <row r="237" hidden="1" outlineLevel="1" s="129">
      <c r="B237" s="205" t="n"/>
      <c r="C237" s="203" t="inlineStr">
        <is>
          <t>Calix</t>
        </is>
      </c>
      <c r="D237" s="203" t="inlineStr">
        <is>
          <t>PORT OOS</t>
        </is>
      </c>
      <c r="E237" s="203" t="n">
        <v>1</v>
      </c>
      <c r="F237" s="203" t="n">
        <v>0</v>
      </c>
      <c r="G237" s="203" t="inlineStr">
        <is>
          <t>0%</t>
        </is>
      </c>
      <c r="H237" s="203" t="inlineStr">
        <is>
          <t>0%</t>
        </is>
      </c>
      <c r="I237" s="203" t="n">
        <v>1</v>
      </c>
      <c r="J237" s="203" t="inlineStr">
        <is>
          <t>100%</t>
        </is>
      </c>
      <c r="K237" s="203" t="n">
        <v>0</v>
      </c>
      <c r="L237" s="203" t="inlineStr">
        <is>
          <t>0%</t>
        </is>
      </c>
      <c r="M237" s="203" t="n">
        <v>0</v>
      </c>
      <c r="N237" s="203" t="inlineStr">
        <is>
          <t>0%</t>
        </is>
      </c>
      <c r="O237" s="204" t="n">
        <v>0.003009259259259259</v>
      </c>
    </row>
    <row r="238" hidden="1" outlineLevel="1" s="129">
      <c r="B238" s="205" t="n"/>
      <c r="C238" s="203" t="inlineStr">
        <is>
          <t>Tellabs</t>
        </is>
      </c>
      <c r="D238" s="203" t="inlineStr">
        <is>
          <t>ADD SERVICE</t>
        </is>
      </c>
      <c r="E238" s="203" t="n">
        <v>3</v>
      </c>
      <c r="F238" s="203" t="n">
        <v>1</v>
      </c>
      <c r="G238" s="203" t="inlineStr">
        <is>
          <t>33%</t>
        </is>
      </c>
      <c r="H238" s="203" t="inlineStr">
        <is>
          <t>100%</t>
        </is>
      </c>
      <c r="I238" s="203" t="n">
        <v>0</v>
      </c>
      <c r="J238" s="203" t="inlineStr">
        <is>
          <t>0%</t>
        </is>
      </c>
      <c r="K238" s="203" t="n">
        <v>2</v>
      </c>
      <c r="L238" s="203" t="inlineStr">
        <is>
          <t>67%</t>
        </is>
      </c>
      <c r="M238" s="203" t="n">
        <v>0</v>
      </c>
      <c r="N238" s="203" t="inlineStr">
        <is>
          <t>0%</t>
        </is>
      </c>
      <c r="O238" s="204" t="n">
        <v>0.003391203703703704</v>
      </c>
    </row>
    <row r="239" hidden="1" outlineLevel="1" s="129">
      <c r="B239" s="205" t="n"/>
      <c r="C239" s="203" t="inlineStr">
        <is>
          <t>Tellabs</t>
        </is>
      </c>
      <c r="D239" s="203" t="inlineStr">
        <is>
          <t>CHANGE</t>
        </is>
      </c>
      <c r="E239" s="203" t="n">
        <v>2</v>
      </c>
      <c r="F239" s="203" t="n">
        <v>1</v>
      </c>
      <c r="G239" s="203" t="inlineStr">
        <is>
          <t>50%</t>
        </is>
      </c>
      <c r="H239" s="203" t="inlineStr">
        <is>
          <t>100%</t>
        </is>
      </c>
      <c r="I239" s="203" t="n">
        <v>0</v>
      </c>
      <c r="J239" s="203" t="inlineStr">
        <is>
          <t>0%</t>
        </is>
      </c>
      <c r="K239" s="203" t="n">
        <v>1</v>
      </c>
      <c r="L239" s="203" t="inlineStr">
        <is>
          <t>50%</t>
        </is>
      </c>
      <c r="M239" s="203" t="n">
        <v>0</v>
      </c>
      <c r="N239" s="203" t="inlineStr">
        <is>
          <t>0%</t>
        </is>
      </c>
      <c r="O239" s="204" t="n">
        <v>0.003298611111111111</v>
      </c>
    </row>
    <row r="240" hidden="1" outlineLevel="1" s="129">
      <c r="B240" s="206" t="n"/>
      <c r="C240" s="203" t="inlineStr">
        <is>
          <t>Tellabs</t>
        </is>
      </c>
      <c r="D240" s="203" t="inlineStr">
        <is>
          <t>DELETE SERVICE</t>
        </is>
      </c>
      <c r="E240" s="203" t="n">
        <v>2</v>
      </c>
      <c r="F240" s="203" t="n">
        <v>1</v>
      </c>
      <c r="G240" s="203" t="inlineStr">
        <is>
          <t>50%</t>
        </is>
      </c>
      <c r="H240" s="203" t="inlineStr">
        <is>
          <t>100%</t>
        </is>
      </c>
      <c r="I240" s="203" t="n">
        <v>0</v>
      </c>
      <c r="J240" s="203" t="inlineStr">
        <is>
          <t>0%</t>
        </is>
      </c>
      <c r="K240" s="203" t="n">
        <v>1</v>
      </c>
      <c r="L240" s="203" t="inlineStr">
        <is>
          <t>50%</t>
        </is>
      </c>
      <c r="M240" s="203" t="n">
        <v>0</v>
      </c>
      <c r="N240" s="203" t="inlineStr">
        <is>
          <t>0%</t>
        </is>
      </c>
      <c r="O240" s="204" t="n">
        <v>0.003229166666666667</v>
      </c>
    </row>
    <row r="241">
      <c r="B241" s="128" t="inlineStr">
        <is>
          <t>MAR/20</t>
        </is>
      </c>
      <c r="C241" s="185" t="inlineStr">
        <is>
          <t>Total</t>
        </is>
      </c>
      <c r="D241" s="172" t="n"/>
      <c r="E241" s="137">
        <f>SUM(E229:E240)</f>
        <v/>
      </c>
      <c r="F241" s="123">
        <f>SUM(F229:F240)</f>
        <v/>
      </c>
      <c r="G241" s="124">
        <f>F241/E241</f>
        <v/>
      </c>
      <c r="H241" s="124">
        <f>F241/(E241-I241-K241)</f>
        <v/>
      </c>
      <c r="I241" s="125">
        <f>SUM(I229:I240)</f>
        <v/>
      </c>
      <c r="J241" s="126">
        <f>I241/E241</f>
        <v/>
      </c>
      <c r="K241" s="121">
        <f>SUM(K229:K240)</f>
        <v/>
      </c>
      <c r="L241" s="122">
        <f>K241/E241</f>
        <v/>
      </c>
      <c r="M241" s="121">
        <f>SUM(M229:M240)</f>
        <v/>
      </c>
      <c r="N241" s="122">
        <f>M241/E241</f>
        <v/>
      </c>
      <c r="O241" s="155">
        <f>AVERAGE(O229:O240)</f>
        <v/>
      </c>
    </row>
    <row r="242" hidden="1" outlineLevel="1" s="129">
      <c r="B242" s="203" t="inlineStr">
        <is>
          <t>MAR/21</t>
        </is>
      </c>
      <c r="C242" s="203" t="inlineStr">
        <is>
          <t>Adtran</t>
        </is>
      </c>
      <c r="D242" s="203" t="inlineStr">
        <is>
          <t>ADD SERVICE</t>
        </is>
      </c>
      <c r="E242" s="203" t="n">
        <v>1</v>
      </c>
      <c r="F242" s="203" t="n">
        <v>0</v>
      </c>
      <c r="G242" s="203" t="inlineStr">
        <is>
          <t>0%</t>
        </is>
      </c>
      <c r="H242" s="203" t="inlineStr">
        <is>
          <t>0%</t>
        </is>
      </c>
      <c r="I242" s="203" t="n">
        <v>1</v>
      </c>
      <c r="J242" s="203" t="inlineStr">
        <is>
          <t>100%</t>
        </is>
      </c>
      <c r="K242" s="203" t="n">
        <v>0</v>
      </c>
      <c r="L242" s="203" t="inlineStr">
        <is>
          <t>0%</t>
        </is>
      </c>
      <c r="M242" s="203" t="n">
        <v>0</v>
      </c>
      <c r="N242" s="203" t="inlineStr">
        <is>
          <t>0%</t>
        </is>
      </c>
      <c r="O242" s="204" t="n">
        <v>0.002881944444444444</v>
      </c>
    </row>
    <row r="243" hidden="1" outlineLevel="1" s="129">
      <c r="B243" s="205" t="n"/>
      <c r="C243" s="203" t="inlineStr">
        <is>
          <t>Adtran</t>
        </is>
      </c>
      <c r="D243" s="203" t="inlineStr">
        <is>
          <t>CHANGE</t>
        </is>
      </c>
      <c r="E243" s="203" t="n">
        <v>1</v>
      </c>
      <c r="F243" s="203" t="n">
        <v>1</v>
      </c>
      <c r="G243" s="203" t="inlineStr">
        <is>
          <t>100%</t>
        </is>
      </c>
      <c r="H243" s="203" t="inlineStr">
        <is>
          <t>100%</t>
        </is>
      </c>
      <c r="I243" s="203" t="n">
        <v>0</v>
      </c>
      <c r="J243" s="203" t="inlineStr">
        <is>
          <t>0%</t>
        </is>
      </c>
      <c r="K243" s="203" t="n">
        <v>0</v>
      </c>
      <c r="L243" s="203" t="inlineStr">
        <is>
          <t>0%</t>
        </is>
      </c>
      <c r="M243" s="203" t="n">
        <v>0</v>
      </c>
      <c r="N243" s="203" t="inlineStr">
        <is>
          <t>0%</t>
        </is>
      </c>
      <c r="O243" s="204" t="n">
        <v>0.00337962962962963</v>
      </c>
    </row>
    <row r="244" hidden="1" outlineLevel="1" s="129">
      <c r="B244" s="205" t="n"/>
      <c r="C244" s="203" t="inlineStr">
        <is>
          <t>Adtran</t>
        </is>
      </c>
      <c r="D244" s="203" t="inlineStr">
        <is>
          <t>CHANGE IS</t>
        </is>
      </c>
      <c r="E244" s="203" t="n">
        <v>1</v>
      </c>
      <c r="F244" s="203" t="n">
        <v>1</v>
      </c>
      <c r="G244" s="203" t="inlineStr">
        <is>
          <t>100%</t>
        </is>
      </c>
      <c r="H244" s="203" t="inlineStr">
        <is>
          <t>100%</t>
        </is>
      </c>
      <c r="I244" s="203" t="n">
        <v>0</v>
      </c>
      <c r="J244" s="203" t="inlineStr">
        <is>
          <t>0%</t>
        </is>
      </c>
      <c r="K244" s="203" t="n">
        <v>0</v>
      </c>
      <c r="L244" s="203" t="inlineStr">
        <is>
          <t>0%</t>
        </is>
      </c>
      <c r="M244" s="203" t="n">
        <v>0</v>
      </c>
      <c r="N244" s="203" t="inlineStr">
        <is>
          <t>0%</t>
        </is>
      </c>
      <c r="O244" s="204" t="n">
        <v>0.002650462962962963</v>
      </c>
    </row>
    <row r="245" hidden="1" outlineLevel="1" s="129">
      <c r="B245" s="205" t="n"/>
      <c r="C245" s="203" t="inlineStr">
        <is>
          <t>Adtran</t>
        </is>
      </c>
      <c r="D245" s="203" t="inlineStr">
        <is>
          <t>CHANGE-NODE</t>
        </is>
      </c>
      <c r="E245" s="203" t="n">
        <v>1</v>
      </c>
      <c r="F245" s="203" t="n">
        <v>0</v>
      </c>
      <c r="G245" s="203" t="inlineStr">
        <is>
          <t>0%</t>
        </is>
      </c>
      <c r="H245" s="203" t="inlineStr">
        <is>
          <t>0%</t>
        </is>
      </c>
      <c r="I245" s="203" t="n">
        <v>0</v>
      </c>
      <c r="J245" s="203" t="inlineStr">
        <is>
          <t>0%</t>
        </is>
      </c>
      <c r="K245" s="203" t="n">
        <v>1</v>
      </c>
      <c r="L245" s="203" t="inlineStr">
        <is>
          <t>100%</t>
        </is>
      </c>
      <c r="M245" s="203" t="n">
        <v>0</v>
      </c>
      <c r="N245" s="203" t="inlineStr">
        <is>
          <t>0%</t>
        </is>
      </c>
      <c r="O245" s="204" t="n">
        <v>0.00287037037037037</v>
      </c>
    </row>
    <row r="246" hidden="1" outlineLevel="1" s="129">
      <c r="B246" s="205" t="n"/>
      <c r="C246" s="203" t="inlineStr">
        <is>
          <t>Adtran</t>
        </is>
      </c>
      <c r="D246" s="203" t="inlineStr">
        <is>
          <t>DELETE SERVICE</t>
        </is>
      </c>
      <c r="E246" s="203" t="n">
        <v>4</v>
      </c>
      <c r="F246" s="203" t="n">
        <v>0</v>
      </c>
      <c r="G246" s="203" t="inlineStr">
        <is>
          <t>0%</t>
        </is>
      </c>
      <c r="H246" s="203" t="inlineStr">
        <is>
          <t>0%</t>
        </is>
      </c>
      <c r="I246" s="203" t="n">
        <v>3</v>
      </c>
      <c r="J246" s="203" t="inlineStr">
        <is>
          <t>75%</t>
        </is>
      </c>
      <c r="K246" s="203" t="n">
        <v>1</v>
      </c>
      <c r="L246" s="203" t="inlineStr">
        <is>
          <t>25%</t>
        </is>
      </c>
      <c r="M246" s="203" t="n">
        <v>0</v>
      </c>
      <c r="N246" s="203" t="inlineStr">
        <is>
          <t>0%</t>
        </is>
      </c>
      <c r="O246" s="204" t="n">
        <v>0.002638888888888889</v>
      </c>
    </row>
    <row r="247" hidden="1" outlineLevel="1" s="129">
      <c r="B247" s="205" t="n"/>
      <c r="C247" s="203" t="inlineStr">
        <is>
          <t>Calix</t>
        </is>
      </c>
      <c r="D247" s="203" t="inlineStr">
        <is>
          <t>ADD SERVICE</t>
        </is>
      </c>
      <c r="E247" s="203" t="n">
        <v>12</v>
      </c>
      <c r="F247" s="203" t="n">
        <v>7</v>
      </c>
      <c r="G247" s="203" t="inlineStr">
        <is>
          <t>58%</t>
        </is>
      </c>
      <c r="H247" s="203" t="inlineStr">
        <is>
          <t>100%</t>
        </is>
      </c>
      <c r="I247" s="203" t="n">
        <v>0</v>
      </c>
      <c r="J247" s="203" t="inlineStr">
        <is>
          <t>0%</t>
        </is>
      </c>
      <c r="K247" s="203" t="n">
        <v>5</v>
      </c>
      <c r="L247" s="203" t="inlineStr">
        <is>
          <t>42%</t>
        </is>
      </c>
      <c r="M247" s="203" t="n">
        <v>0</v>
      </c>
      <c r="N247" s="203" t="inlineStr">
        <is>
          <t>0%</t>
        </is>
      </c>
      <c r="O247" s="204" t="n">
        <v>0.002488425925925926</v>
      </c>
    </row>
    <row r="248" hidden="1" outlineLevel="1" s="129">
      <c r="B248" s="205" t="n"/>
      <c r="C248" s="203" t="inlineStr">
        <is>
          <t>Calix</t>
        </is>
      </c>
      <c r="D248" s="203" t="inlineStr">
        <is>
          <t>CHANGE</t>
        </is>
      </c>
      <c r="E248" s="203" t="n">
        <v>7</v>
      </c>
      <c r="F248" s="203" t="n">
        <v>2</v>
      </c>
      <c r="G248" s="203" t="inlineStr">
        <is>
          <t>29%</t>
        </is>
      </c>
      <c r="H248" s="203" t="inlineStr">
        <is>
          <t>100%</t>
        </is>
      </c>
      <c r="I248" s="203" t="n">
        <v>2</v>
      </c>
      <c r="J248" s="203" t="inlineStr">
        <is>
          <t>29%</t>
        </is>
      </c>
      <c r="K248" s="203" t="n">
        <v>3</v>
      </c>
      <c r="L248" s="203" t="inlineStr">
        <is>
          <t>43%</t>
        </is>
      </c>
      <c r="M248" s="203" t="n">
        <v>0</v>
      </c>
      <c r="N248" s="203" t="inlineStr">
        <is>
          <t>0%</t>
        </is>
      </c>
      <c r="O248" s="204" t="n">
        <v>0.001967592592592592</v>
      </c>
    </row>
    <row r="249" hidden="1" outlineLevel="1" s="129">
      <c r="B249" s="205" t="n"/>
      <c r="C249" s="203" t="inlineStr">
        <is>
          <t>Calix</t>
        </is>
      </c>
      <c r="D249" s="203" t="inlineStr">
        <is>
          <t>CHANGE-NODE</t>
        </is>
      </c>
      <c r="E249" s="203" t="n">
        <v>4</v>
      </c>
      <c r="F249" s="203" t="n">
        <v>1</v>
      </c>
      <c r="G249" s="203" t="inlineStr">
        <is>
          <t>25%</t>
        </is>
      </c>
      <c r="H249" s="203" t="inlineStr">
        <is>
          <t>100%</t>
        </is>
      </c>
      <c r="I249" s="203" t="n">
        <v>1</v>
      </c>
      <c r="J249" s="203" t="inlineStr">
        <is>
          <t>25%</t>
        </is>
      </c>
      <c r="K249" s="203" t="n">
        <v>2</v>
      </c>
      <c r="L249" s="203" t="inlineStr">
        <is>
          <t>50%</t>
        </is>
      </c>
      <c r="M249" s="203" t="n">
        <v>0</v>
      </c>
      <c r="N249" s="203" t="inlineStr">
        <is>
          <t>0%</t>
        </is>
      </c>
      <c r="O249" s="204" t="n">
        <v>0.00224537037037037</v>
      </c>
    </row>
    <row r="250" hidden="1" outlineLevel="1" s="129">
      <c r="B250" s="205" t="n"/>
      <c r="C250" s="203" t="inlineStr">
        <is>
          <t>Calix</t>
        </is>
      </c>
      <c r="D250" s="203" t="inlineStr">
        <is>
          <t>DELETE SERVICE</t>
        </is>
      </c>
      <c r="E250" s="203" t="n">
        <v>9</v>
      </c>
      <c r="F250" s="203" t="n">
        <v>0</v>
      </c>
      <c r="G250" s="203" t="inlineStr">
        <is>
          <t>0%</t>
        </is>
      </c>
      <c r="H250" s="203" t="inlineStr">
        <is>
          <t>0%</t>
        </is>
      </c>
      <c r="I250" s="203" t="n">
        <v>7</v>
      </c>
      <c r="J250" s="203" t="inlineStr">
        <is>
          <t>78%</t>
        </is>
      </c>
      <c r="K250" s="203" t="n">
        <v>2</v>
      </c>
      <c r="L250" s="203" t="inlineStr">
        <is>
          <t>22%</t>
        </is>
      </c>
      <c r="M250" s="203" t="n">
        <v>0</v>
      </c>
      <c r="N250" s="203" t="inlineStr">
        <is>
          <t>0%</t>
        </is>
      </c>
      <c r="O250" s="204" t="n">
        <v>0.002974537037037037</v>
      </c>
    </row>
    <row r="251" hidden="1" outlineLevel="1" s="129">
      <c r="B251" s="205" t="n"/>
      <c r="C251" s="203" t="inlineStr">
        <is>
          <t>Calix</t>
        </is>
      </c>
      <c r="D251" s="203" t="inlineStr">
        <is>
          <t>PORT IS</t>
        </is>
      </c>
      <c r="E251" s="203" t="n">
        <v>1</v>
      </c>
      <c r="F251" s="203" t="n">
        <v>0</v>
      </c>
      <c r="G251" s="203" t="inlineStr">
        <is>
          <t>0%</t>
        </is>
      </c>
      <c r="H251" s="203" t="inlineStr">
        <is>
          <t>0%</t>
        </is>
      </c>
      <c r="I251" s="203" t="n">
        <v>0</v>
      </c>
      <c r="J251" s="203" t="inlineStr">
        <is>
          <t>0%</t>
        </is>
      </c>
      <c r="K251" s="203" t="n">
        <v>1</v>
      </c>
      <c r="L251" s="203" t="inlineStr">
        <is>
          <t>100%</t>
        </is>
      </c>
      <c r="M251" s="203" t="n">
        <v>0</v>
      </c>
      <c r="N251" s="203" t="inlineStr">
        <is>
          <t>0%</t>
        </is>
      </c>
      <c r="O251" s="204" t="n">
        <v>0.002384259259259259</v>
      </c>
    </row>
    <row r="252" hidden="1" outlineLevel="1" s="129">
      <c r="B252" s="205" t="n"/>
      <c r="C252" s="203" t="inlineStr">
        <is>
          <t>Calix</t>
        </is>
      </c>
      <c r="D252" s="203" t="inlineStr">
        <is>
          <t>PORT OOS</t>
        </is>
      </c>
      <c r="E252" s="203" t="n">
        <v>2</v>
      </c>
      <c r="F252" s="203" t="n">
        <v>0</v>
      </c>
      <c r="G252" s="203" t="inlineStr">
        <is>
          <t>0%</t>
        </is>
      </c>
      <c r="H252" s="203" t="inlineStr">
        <is>
          <t>0%</t>
        </is>
      </c>
      <c r="I252" s="203" t="n">
        <v>1</v>
      </c>
      <c r="J252" s="203" t="inlineStr">
        <is>
          <t>50%</t>
        </is>
      </c>
      <c r="K252" s="203" t="n">
        <v>1</v>
      </c>
      <c r="L252" s="203" t="inlineStr">
        <is>
          <t>50%</t>
        </is>
      </c>
      <c r="M252" s="203" t="n">
        <v>0</v>
      </c>
      <c r="N252" s="203" t="inlineStr">
        <is>
          <t>0%</t>
        </is>
      </c>
      <c r="O252" s="204" t="n">
        <v>0.002384259259259259</v>
      </c>
    </row>
    <row r="253" hidden="1" outlineLevel="1" s="129">
      <c r="B253" s="205" t="n"/>
      <c r="C253" s="203" t="inlineStr">
        <is>
          <t>Tellabs</t>
        </is>
      </c>
      <c r="D253" s="203" t="inlineStr">
        <is>
          <t>ADD SERVICE</t>
        </is>
      </c>
      <c r="E253" s="203" t="n">
        <v>3</v>
      </c>
      <c r="F253" s="203" t="n">
        <v>3</v>
      </c>
      <c r="G253" s="203" t="inlineStr">
        <is>
          <t>100%</t>
        </is>
      </c>
      <c r="H253" s="203" t="inlineStr">
        <is>
          <t>100%</t>
        </is>
      </c>
      <c r="I253" s="203" t="n">
        <v>0</v>
      </c>
      <c r="J253" s="203" t="inlineStr">
        <is>
          <t>0%</t>
        </is>
      </c>
      <c r="K253" s="203" t="n">
        <v>0</v>
      </c>
      <c r="L253" s="203" t="inlineStr">
        <is>
          <t>0%</t>
        </is>
      </c>
      <c r="M253" s="203" t="n">
        <v>0</v>
      </c>
      <c r="N253" s="203" t="inlineStr">
        <is>
          <t>0%</t>
        </is>
      </c>
      <c r="O253" s="204" t="n">
        <v>0.003761574074074074</v>
      </c>
    </row>
    <row r="254" hidden="1" outlineLevel="1" s="129">
      <c r="B254" s="205" t="n"/>
      <c r="C254" s="203" t="inlineStr">
        <is>
          <t>Tellabs</t>
        </is>
      </c>
      <c r="D254" s="203" t="inlineStr">
        <is>
          <t>CHANGE</t>
        </is>
      </c>
      <c r="E254" s="203" t="n">
        <v>1</v>
      </c>
      <c r="F254" s="203" t="n">
        <v>0</v>
      </c>
      <c r="G254" s="203" t="inlineStr">
        <is>
          <t>0%</t>
        </is>
      </c>
      <c r="H254" s="203" t="inlineStr">
        <is>
          <t>0%</t>
        </is>
      </c>
      <c r="I254" s="203" t="n">
        <v>1</v>
      </c>
      <c r="J254" s="203" t="inlineStr">
        <is>
          <t>100%</t>
        </is>
      </c>
      <c r="K254" s="203" t="n">
        <v>0</v>
      </c>
      <c r="L254" s="203" t="inlineStr">
        <is>
          <t>0%</t>
        </is>
      </c>
      <c r="M254" s="203" t="n">
        <v>0</v>
      </c>
      <c r="N254" s="203" t="inlineStr">
        <is>
          <t>0%</t>
        </is>
      </c>
      <c r="O254" s="204" t="n">
        <v>0.005694444444444445</v>
      </c>
    </row>
    <row r="255" hidden="1" outlineLevel="1" s="129">
      <c r="B255" s="205" t="n"/>
      <c r="C255" s="203" t="inlineStr">
        <is>
          <t>Tellabs</t>
        </is>
      </c>
      <c r="D255" s="203" t="inlineStr">
        <is>
          <t>DELETE SERVICE</t>
        </is>
      </c>
      <c r="E255" s="203" t="n">
        <v>2</v>
      </c>
      <c r="F255" s="203" t="n">
        <v>0</v>
      </c>
      <c r="G255" s="203" t="inlineStr">
        <is>
          <t>0%</t>
        </is>
      </c>
      <c r="H255" s="203" t="inlineStr">
        <is>
          <t>0%</t>
        </is>
      </c>
      <c r="I255" s="203" t="n">
        <v>0</v>
      </c>
      <c r="J255" s="203" t="inlineStr">
        <is>
          <t>0%</t>
        </is>
      </c>
      <c r="K255" s="203" t="n">
        <v>2</v>
      </c>
      <c r="L255" s="203" t="inlineStr">
        <is>
          <t>100%</t>
        </is>
      </c>
      <c r="M255" s="203" t="n">
        <v>0</v>
      </c>
      <c r="N255" s="203" t="inlineStr">
        <is>
          <t>0%</t>
        </is>
      </c>
      <c r="O255" s="204" t="n">
        <v>0.002905092592592593</v>
      </c>
    </row>
    <row r="256" hidden="1" outlineLevel="1" s="129">
      <c r="B256" s="206" t="n"/>
      <c r="C256" s="203" t="inlineStr">
        <is>
          <t>Tellabs</t>
        </is>
      </c>
      <c r="D256" s="203" t="inlineStr">
        <is>
          <t>PORT OOS</t>
        </is>
      </c>
      <c r="E256" s="203" t="n">
        <v>1</v>
      </c>
      <c r="F256" s="203" t="n">
        <v>0</v>
      </c>
      <c r="G256" s="203" t="inlineStr">
        <is>
          <t>0%</t>
        </is>
      </c>
      <c r="H256" s="203" t="inlineStr">
        <is>
          <t>0%</t>
        </is>
      </c>
      <c r="I256" s="203" t="n">
        <v>1</v>
      </c>
      <c r="J256" s="203" t="inlineStr">
        <is>
          <t>100%</t>
        </is>
      </c>
      <c r="K256" s="203" t="n">
        <v>0</v>
      </c>
      <c r="L256" s="203" t="inlineStr">
        <is>
          <t>0%</t>
        </is>
      </c>
      <c r="M256" s="203" t="n">
        <v>0</v>
      </c>
      <c r="N256" s="203" t="inlineStr">
        <is>
          <t>0%</t>
        </is>
      </c>
      <c r="O256" s="204" t="n">
        <v>0.003287037037037037</v>
      </c>
    </row>
    <row r="257">
      <c r="B257" s="128" t="inlineStr">
        <is>
          <t>MAR/21</t>
        </is>
      </c>
      <c r="C257" s="185" t="inlineStr">
        <is>
          <t>Total</t>
        </is>
      </c>
      <c r="D257" s="172" t="n"/>
      <c r="E257" s="137">
        <f>SUM(E242:E256)</f>
        <v/>
      </c>
      <c r="F257" s="123">
        <f>SUM(F242:F256)</f>
        <v/>
      </c>
      <c r="G257" s="124">
        <f>F257/E257</f>
        <v/>
      </c>
      <c r="H257" s="124">
        <f>F257/(E257-I257-K257)</f>
        <v/>
      </c>
      <c r="I257" s="125">
        <f>SUM(I242:I256)</f>
        <v/>
      </c>
      <c r="J257" s="126">
        <f>I257/E257</f>
        <v/>
      </c>
      <c r="K257" s="121">
        <f>SUM(K242:K256)</f>
        <v/>
      </c>
      <c r="L257" s="122">
        <f>K257/E257</f>
        <v/>
      </c>
      <c r="M257" s="121">
        <f>SUM(M242:M256)</f>
        <v/>
      </c>
      <c r="N257" s="122">
        <f>M257/E257</f>
        <v/>
      </c>
      <c r="O257" s="155">
        <f>AVERAGE(O242:O256)</f>
        <v/>
      </c>
    </row>
    <row r="258" hidden="1" outlineLevel="1" s="129">
      <c r="B258" s="203" t="inlineStr">
        <is>
          <t>MAR/22</t>
        </is>
      </c>
      <c r="C258" s="203" t="inlineStr">
        <is>
          <t>Adtran</t>
        </is>
      </c>
      <c r="D258" s="203" t="inlineStr">
        <is>
          <t>ADD SERVICE</t>
        </is>
      </c>
      <c r="E258" s="203" t="n">
        <v>5</v>
      </c>
      <c r="F258" s="203" t="n">
        <v>1</v>
      </c>
      <c r="G258" s="203" t="inlineStr">
        <is>
          <t>20%</t>
        </is>
      </c>
      <c r="H258" s="203" t="inlineStr">
        <is>
          <t>100%</t>
        </is>
      </c>
      <c r="I258" s="203" t="n">
        <v>0</v>
      </c>
      <c r="J258" s="203" t="inlineStr">
        <is>
          <t>0%</t>
        </is>
      </c>
      <c r="K258" s="203" t="n">
        <v>4</v>
      </c>
      <c r="L258" s="203" t="inlineStr">
        <is>
          <t>80%</t>
        </is>
      </c>
      <c r="M258" s="203" t="n">
        <v>0</v>
      </c>
      <c r="N258" s="203" t="inlineStr">
        <is>
          <t>0%</t>
        </is>
      </c>
      <c r="O258" s="204" t="n">
        <v>0.003159722222222222</v>
      </c>
    </row>
    <row r="259" hidden="1" outlineLevel="1" s="129">
      <c r="B259" s="205" t="n"/>
      <c r="C259" s="203" t="inlineStr">
        <is>
          <t>Adtran</t>
        </is>
      </c>
      <c r="D259" s="203" t="inlineStr">
        <is>
          <t>CHANGE</t>
        </is>
      </c>
      <c r="E259" s="203" t="n">
        <v>1</v>
      </c>
      <c r="F259" s="203" t="n">
        <v>0</v>
      </c>
      <c r="G259" s="203" t="inlineStr">
        <is>
          <t>0%</t>
        </is>
      </c>
      <c r="H259" s="203" t="inlineStr">
        <is>
          <t>0%</t>
        </is>
      </c>
      <c r="I259" s="203" t="n">
        <v>0</v>
      </c>
      <c r="J259" s="203" t="inlineStr">
        <is>
          <t>0%</t>
        </is>
      </c>
      <c r="K259" s="203" t="n">
        <v>1</v>
      </c>
      <c r="L259" s="203" t="inlineStr">
        <is>
          <t>100%</t>
        </is>
      </c>
      <c r="M259" s="203" t="n">
        <v>0</v>
      </c>
      <c r="N259" s="203" t="inlineStr">
        <is>
          <t>0%</t>
        </is>
      </c>
      <c r="O259" s="204" t="n">
        <v>0.003136574074074074</v>
      </c>
    </row>
    <row r="260" hidden="1" outlineLevel="1" s="129">
      <c r="B260" s="205" t="n"/>
      <c r="C260" s="203" t="inlineStr">
        <is>
          <t>Adtran</t>
        </is>
      </c>
      <c r="D260" s="203" t="inlineStr">
        <is>
          <t>CHANGE OOS</t>
        </is>
      </c>
      <c r="E260" s="203" t="n">
        <v>1</v>
      </c>
      <c r="F260" s="203" t="n">
        <v>0</v>
      </c>
      <c r="G260" s="203" t="inlineStr">
        <is>
          <t>0%</t>
        </is>
      </c>
      <c r="H260" s="203" t="inlineStr">
        <is>
          <t>0%</t>
        </is>
      </c>
      <c r="I260" s="203" t="n">
        <v>1</v>
      </c>
      <c r="J260" s="203" t="inlineStr">
        <is>
          <t>100%</t>
        </is>
      </c>
      <c r="K260" s="203" t="n">
        <v>0</v>
      </c>
      <c r="L260" s="203" t="inlineStr">
        <is>
          <t>0%</t>
        </is>
      </c>
      <c r="M260" s="203" t="n">
        <v>0</v>
      </c>
      <c r="N260" s="203" t="inlineStr">
        <is>
          <t>0%</t>
        </is>
      </c>
      <c r="O260" s="204" t="n">
        <v>0.002534722222222222</v>
      </c>
    </row>
    <row r="261" hidden="1" outlineLevel="1" s="129">
      <c r="B261" s="205" t="n"/>
      <c r="C261" s="203" t="inlineStr">
        <is>
          <t>Adtran</t>
        </is>
      </c>
      <c r="D261" s="203" t="inlineStr">
        <is>
          <t>CHANGE-NODE</t>
        </is>
      </c>
      <c r="E261" s="203" t="n">
        <v>2</v>
      </c>
      <c r="F261" s="203" t="n">
        <v>1</v>
      </c>
      <c r="G261" s="203" t="inlineStr">
        <is>
          <t>50%</t>
        </is>
      </c>
      <c r="H261" s="203" t="inlineStr">
        <is>
          <t>100%</t>
        </is>
      </c>
      <c r="I261" s="203" t="n">
        <v>0</v>
      </c>
      <c r="J261" s="203" t="inlineStr">
        <is>
          <t>0%</t>
        </is>
      </c>
      <c r="K261" s="203" t="n">
        <v>1</v>
      </c>
      <c r="L261" s="203" t="inlineStr">
        <is>
          <t>50%</t>
        </is>
      </c>
      <c r="M261" s="203" t="n">
        <v>0</v>
      </c>
      <c r="N261" s="203" t="inlineStr">
        <is>
          <t>0%</t>
        </is>
      </c>
      <c r="O261" s="204" t="n">
        <v>0.003043981481481481</v>
      </c>
    </row>
    <row r="262" hidden="1" outlineLevel="1" s="129">
      <c r="B262" s="205" t="n"/>
      <c r="C262" s="203" t="inlineStr">
        <is>
          <t>Adtran</t>
        </is>
      </c>
      <c r="D262" s="203" t="inlineStr">
        <is>
          <t>DELETE SERVICE</t>
        </is>
      </c>
      <c r="E262" s="203" t="n">
        <v>5</v>
      </c>
      <c r="F262" s="203" t="n">
        <v>2</v>
      </c>
      <c r="G262" s="203" t="inlineStr">
        <is>
          <t>40%</t>
        </is>
      </c>
      <c r="H262" s="203" t="inlineStr">
        <is>
          <t>100%</t>
        </is>
      </c>
      <c r="I262" s="203" t="n">
        <v>3</v>
      </c>
      <c r="J262" s="203" t="inlineStr">
        <is>
          <t>60%</t>
        </is>
      </c>
      <c r="K262" s="203" t="n">
        <v>0</v>
      </c>
      <c r="L262" s="203" t="inlineStr">
        <is>
          <t>0%</t>
        </is>
      </c>
      <c r="M262" s="203" t="n">
        <v>0</v>
      </c>
      <c r="N262" s="203" t="inlineStr">
        <is>
          <t>0%</t>
        </is>
      </c>
      <c r="O262" s="204" t="n">
        <v>0.002719907407407407</v>
      </c>
    </row>
    <row r="263" hidden="1" outlineLevel="1" s="129">
      <c r="B263" s="205" t="n"/>
      <c r="C263" s="203" t="inlineStr">
        <is>
          <t>Calix</t>
        </is>
      </c>
      <c r="D263" s="203" t="inlineStr">
        <is>
          <t>ADD SERVICE</t>
        </is>
      </c>
      <c r="E263" s="203" t="n">
        <v>17</v>
      </c>
      <c r="F263" s="203" t="n">
        <v>4</v>
      </c>
      <c r="G263" s="203" t="inlineStr">
        <is>
          <t>24%</t>
        </is>
      </c>
      <c r="H263" s="203" t="inlineStr">
        <is>
          <t>100%</t>
        </is>
      </c>
      <c r="I263" s="203" t="n">
        <v>3</v>
      </c>
      <c r="J263" s="203" t="inlineStr">
        <is>
          <t>18%</t>
        </is>
      </c>
      <c r="K263" s="203" t="n">
        <v>10</v>
      </c>
      <c r="L263" s="203" t="inlineStr">
        <is>
          <t>59%</t>
        </is>
      </c>
      <c r="M263" s="203" t="n">
        <v>0</v>
      </c>
      <c r="N263" s="203" t="inlineStr">
        <is>
          <t>0%</t>
        </is>
      </c>
      <c r="O263" s="204" t="n">
        <v>0.002546296296296297</v>
      </c>
    </row>
    <row r="264" hidden="1" outlineLevel="1" s="129">
      <c r="B264" s="205" t="n"/>
      <c r="C264" s="203" t="inlineStr">
        <is>
          <t>Calix</t>
        </is>
      </c>
      <c r="D264" s="203" t="inlineStr">
        <is>
          <t>CHANGE</t>
        </is>
      </c>
      <c r="E264" s="203" t="n">
        <v>7</v>
      </c>
      <c r="F264" s="203" t="n">
        <v>4</v>
      </c>
      <c r="G264" s="203" t="inlineStr">
        <is>
          <t>57%</t>
        </is>
      </c>
      <c r="H264" s="203" t="inlineStr">
        <is>
          <t>100%</t>
        </is>
      </c>
      <c r="I264" s="203" t="n">
        <v>1</v>
      </c>
      <c r="J264" s="203" t="inlineStr">
        <is>
          <t>14%</t>
        </is>
      </c>
      <c r="K264" s="203" t="n">
        <v>2</v>
      </c>
      <c r="L264" s="203" t="inlineStr">
        <is>
          <t>29%</t>
        </is>
      </c>
      <c r="M264" s="203" t="n">
        <v>0</v>
      </c>
      <c r="N264" s="203" t="inlineStr">
        <is>
          <t>0%</t>
        </is>
      </c>
      <c r="O264" s="204" t="n">
        <v>0.002418981481481482</v>
      </c>
    </row>
    <row r="265" hidden="1" outlineLevel="1" s="129">
      <c r="B265" s="205" t="n"/>
      <c r="C265" s="203" t="inlineStr">
        <is>
          <t>Calix</t>
        </is>
      </c>
      <c r="D265" s="203" t="inlineStr">
        <is>
          <t>CHANGE-NODE</t>
        </is>
      </c>
      <c r="E265" s="203" t="n">
        <v>2</v>
      </c>
      <c r="F265" s="203" t="n">
        <v>0</v>
      </c>
      <c r="G265" s="203" t="inlineStr">
        <is>
          <t>0%</t>
        </is>
      </c>
      <c r="H265" s="203" t="inlineStr">
        <is>
          <t>0%</t>
        </is>
      </c>
      <c r="I265" s="203" t="n">
        <v>1</v>
      </c>
      <c r="J265" s="203" t="inlineStr">
        <is>
          <t>50%</t>
        </is>
      </c>
      <c r="K265" s="203" t="n">
        <v>1</v>
      </c>
      <c r="L265" s="203" t="inlineStr">
        <is>
          <t>50%</t>
        </is>
      </c>
      <c r="M265" s="203" t="n">
        <v>0</v>
      </c>
      <c r="N265" s="203" t="inlineStr">
        <is>
          <t>0%</t>
        </is>
      </c>
      <c r="O265" s="204" t="n">
        <v>0.003310185185185185</v>
      </c>
    </row>
    <row r="266" hidden="1" outlineLevel="1" s="129">
      <c r="B266" s="205" t="n"/>
      <c r="C266" s="203" t="inlineStr">
        <is>
          <t>Calix</t>
        </is>
      </c>
      <c r="D266" s="203" t="inlineStr">
        <is>
          <t>DELETE SERVICE</t>
        </is>
      </c>
      <c r="E266" s="203" t="n">
        <v>19</v>
      </c>
      <c r="F266" s="203" t="n">
        <v>9</v>
      </c>
      <c r="G266" s="203" t="inlineStr">
        <is>
          <t>47%</t>
        </is>
      </c>
      <c r="H266" s="203" t="inlineStr">
        <is>
          <t>100%</t>
        </is>
      </c>
      <c r="I266" s="203" t="n">
        <v>8</v>
      </c>
      <c r="J266" s="203" t="inlineStr">
        <is>
          <t>42%</t>
        </is>
      </c>
      <c r="K266" s="203" t="n">
        <v>2</v>
      </c>
      <c r="L266" s="203" t="inlineStr">
        <is>
          <t>11%</t>
        </is>
      </c>
      <c r="M266" s="203" t="n">
        <v>0</v>
      </c>
      <c r="N266" s="203" t="inlineStr">
        <is>
          <t>0%</t>
        </is>
      </c>
      <c r="O266" s="204" t="n">
        <v>0.002719907407407407</v>
      </c>
    </row>
    <row r="267" hidden="1" outlineLevel="1" s="129">
      <c r="B267" s="205" t="n"/>
      <c r="C267" s="203" t="inlineStr">
        <is>
          <t>Calix</t>
        </is>
      </c>
      <c r="D267" s="203" t="inlineStr">
        <is>
          <t>PORT IS</t>
        </is>
      </c>
      <c r="E267" s="203" t="n">
        <v>2</v>
      </c>
      <c r="F267" s="203" t="n">
        <v>1</v>
      </c>
      <c r="G267" s="203" t="inlineStr">
        <is>
          <t>50%</t>
        </is>
      </c>
      <c r="H267" s="203" t="inlineStr">
        <is>
          <t>100%</t>
        </is>
      </c>
      <c r="I267" s="203" t="n">
        <v>0</v>
      </c>
      <c r="J267" s="203" t="inlineStr">
        <is>
          <t>0%</t>
        </is>
      </c>
      <c r="K267" s="203" t="n">
        <v>1</v>
      </c>
      <c r="L267" s="203" t="inlineStr">
        <is>
          <t>50%</t>
        </is>
      </c>
      <c r="M267" s="203" t="n">
        <v>0</v>
      </c>
      <c r="N267" s="203" t="inlineStr">
        <is>
          <t>0%</t>
        </is>
      </c>
      <c r="O267" s="204" t="n">
        <v>0.002523148148148148</v>
      </c>
    </row>
    <row r="268" hidden="1" outlineLevel="1" s="129">
      <c r="B268" s="205" t="n"/>
      <c r="C268" s="203" t="inlineStr">
        <is>
          <t>Calix</t>
        </is>
      </c>
      <c r="D268" s="203" t="inlineStr">
        <is>
          <t>PORT OOS</t>
        </is>
      </c>
      <c r="E268" s="203" t="n">
        <v>3</v>
      </c>
      <c r="F268" s="203" t="n">
        <v>0</v>
      </c>
      <c r="G268" s="203" t="inlineStr">
        <is>
          <t>0%</t>
        </is>
      </c>
      <c r="H268" s="203" t="inlineStr">
        <is>
          <t>0%</t>
        </is>
      </c>
      <c r="I268" s="203" t="n">
        <v>2</v>
      </c>
      <c r="J268" s="203" t="inlineStr">
        <is>
          <t>67%</t>
        </is>
      </c>
      <c r="K268" s="203" t="n">
        <v>1</v>
      </c>
      <c r="L268" s="203" t="inlineStr">
        <is>
          <t>33%</t>
        </is>
      </c>
      <c r="M268" s="203" t="n">
        <v>0</v>
      </c>
      <c r="N268" s="203" t="inlineStr">
        <is>
          <t>0%</t>
        </is>
      </c>
      <c r="O268" s="204" t="n">
        <v>0.002546296296296297</v>
      </c>
    </row>
    <row r="269" hidden="1" outlineLevel="1" s="129">
      <c r="B269" s="205" t="n"/>
      <c r="C269" s="203" t="inlineStr">
        <is>
          <t>Tellabs</t>
        </is>
      </c>
      <c r="D269" s="203" t="inlineStr">
        <is>
          <t>ADD SERVICE</t>
        </is>
      </c>
      <c r="E269" s="203" t="n">
        <v>3</v>
      </c>
      <c r="F269" s="203" t="n">
        <v>3</v>
      </c>
      <c r="G269" s="203" t="inlineStr">
        <is>
          <t>100%</t>
        </is>
      </c>
      <c r="H269" s="203" t="inlineStr">
        <is>
          <t>100%</t>
        </is>
      </c>
      <c r="I269" s="203" t="n">
        <v>0</v>
      </c>
      <c r="J269" s="203" t="inlineStr">
        <is>
          <t>0%</t>
        </is>
      </c>
      <c r="K269" s="203" t="n">
        <v>0</v>
      </c>
      <c r="L269" s="203" t="inlineStr">
        <is>
          <t>0%</t>
        </is>
      </c>
      <c r="M269" s="203" t="n">
        <v>0</v>
      </c>
      <c r="N269" s="203" t="inlineStr">
        <is>
          <t>0%</t>
        </is>
      </c>
      <c r="O269" s="204" t="n">
        <v>0.004953703703703704</v>
      </c>
    </row>
    <row r="270" hidden="1" outlineLevel="1" s="129">
      <c r="B270" s="205" t="n"/>
      <c r="C270" s="203" t="inlineStr">
        <is>
          <t>Tellabs</t>
        </is>
      </c>
      <c r="D270" s="203" t="inlineStr">
        <is>
          <t>CHANGE</t>
        </is>
      </c>
      <c r="E270" s="203" t="n">
        <v>2</v>
      </c>
      <c r="F270" s="203" t="n">
        <v>1</v>
      </c>
      <c r="G270" s="203" t="inlineStr">
        <is>
          <t>50%</t>
        </is>
      </c>
      <c r="H270" s="203" t="inlineStr">
        <is>
          <t>100%</t>
        </is>
      </c>
      <c r="I270" s="203" t="n">
        <v>1</v>
      </c>
      <c r="J270" s="203" t="inlineStr">
        <is>
          <t>50%</t>
        </is>
      </c>
      <c r="K270" s="203" t="n">
        <v>0</v>
      </c>
      <c r="L270" s="203" t="inlineStr">
        <is>
          <t>0%</t>
        </is>
      </c>
      <c r="M270" s="203" t="n">
        <v>0</v>
      </c>
      <c r="N270" s="203" t="inlineStr">
        <is>
          <t>0%</t>
        </is>
      </c>
      <c r="O270" s="204" t="n">
        <v>0.00537037037037037</v>
      </c>
    </row>
    <row r="271" hidden="1" outlineLevel="1" s="129">
      <c r="B271" s="206" t="n"/>
      <c r="C271" s="203" t="inlineStr">
        <is>
          <t>Tellabs</t>
        </is>
      </c>
      <c r="D271" s="203" t="inlineStr">
        <is>
          <t>DELETE SERVICE</t>
        </is>
      </c>
      <c r="E271" s="203" t="n">
        <v>2</v>
      </c>
      <c r="F271" s="203" t="n">
        <v>0</v>
      </c>
      <c r="G271" s="203" t="inlineStr">
        <is>
          <t>0%</t>
        </is>
      </c>
      <c r="H271" s="203" t="inlineStr">
        <is>
          <t>0%</t>
        </is>
      </c>
      <c r="I271" s="203" t="n">
        <v>1</v>
      </c>
      <c r="J271" s="203" t="inlineStr">
        <is>
          <t>50%</t>
        </is>
      </c>
      <c r="K271" s="203" t="n">
        <v>1</v>
      </c>
      <c r="L271" s="203" t="inlineStr">
        <is>
          <t>50%</t>
        </is>
      </c>
      <c r="M271" s="203" t="n">
        <v>0</v>
      </c>
      <c r="N271" s="203" t="inlineStr">
        <is>
          <t>0%</t>
        </is>
      </c>
      <c r="O271" s="204" t="n">
        <v>0.003055555555555556</v>
      </c>
    </row>
    <row r="272">
      <c r="B272" s="128" t="inlineStr">
        <is>
          <t>MAR/22</t>
        </is>
      </c>
      <c r="C272" s="185" t="inlineStr">
        <is>
          <t>Total</t>
        </is>
      </c>
      <c r="D272" s="172" t="n"/>
      <c r="E272" s="137">
        <f>SUM(E258:E271)</f>
        <v/>
      </c>
      <c r="F272" s="123">
        <f>SUM(F258:F271)</f>
        <v/>
      </c>
      <c r="G272" s="124">
        <f>F272/E272</f>
        <v/>
      </c>
      <c r="H272" s="124">
        <f>F272/(E272-I272-K272)</f>
        <v/>
      </c>
      <c r="I272" s="125">
        <f>SUM(I258:I271)</f>
        <v/>
      </c>
      <c r="J272" s="126">
        <f>I272/E272</f>
        <v/>
      </c>
      <c r="K272" s="121">
        <f>SUM(K258:K271)</f>
        <v/>
      </c>
      <c r="L272" s="122">
        <f>K272/E272</f>
        <v/>
      </c>
      <c r="M272" s="121">
        <f>SUM(M258:M271)</f>
        <v/>
      </c>
      <c r="N272" s="122">
        <f>M272/E272</f>
        <v/>
      </c>
      <c r="O272" s="155">
        <f>AVERAGE(O258:O271)</f>
        <v/>
      </c>
    </row>
    <row r="273" hidden="1" outlineLevel="1" s="129">
      <c r="B273" s="203" t="inlineStr">
        <is>
          <t>MAR/23</t>
        </is>
      </c>
      <c r="C273" s="203" t="inlineStr">
        <is>
          <t>Adtran</t>
        </is>
      </c>
      <c r="D273" s="203" t="inlineStr">
        <is>
          <t>ADD SERVICE</t>
        </is>
      </c>
      <c r="E273" s="203" t="n">
        <v>11</v>
      </c>
      <c r="F273" s="203" t="n">
        <v>4</v>
      </c>
      <c r="G273" s="203" t="inlineStr">
        <is>
          <t>36%</t>
        </is>
      </c>
      <c r="H273" s="203" t="inlineStr">
        <is>
          <t>100%</t>
        </is>
      </c>
      <c r="I273" s="203" t="n">
        <v>4</v>
      </c>
      <c r="J273" s="203" t="inlineStr">
        <is>
          <t>36%</t>
        </is>
      </c>
      <c r="K273" s="203" t="n">
        <v>3</v>
      </c>
      <c r="L273" s="203" t="inlineStr">
        <is>
          <t>27%</t>
        </is>
      </c>
      <c r="M273" s="203" t="n">
        <v>0</v>
      </c>
      <c r="N273" s="203" t="inlineStr">
        <is>
          <t>0%</t>
        </is>
      </c>
      <c r="O273" s="204" t="n">
        <v>0.003206018518518519</v>
      </c>
    </row>
    <row r="274" hidden="1" outlineLevel="1" s="129">
      <c r="B274" s="205" t="n"/>
      <c r="C274" s="203" t="inlineStr">
        <is>
          <t>Adtran</t>
        </is>
      </c>
      <c r="D274" s="203" t="inlineStr">
        <is>
          <t>CHANGE</t>
        </is>
      </c>
      <c r="E274" s="203" t="n">
        <v>1</v>
      </c>
      <c r="F274" s="203" t="n">
        <v>1</v>
      </c>
      <c r="G274" s="203" t="inlineStr">
        <is>
          <t>100%</t>
        </is>
      </c>
      <c r="H274" s="203" t="inlineStr">
        <is>
          <t>100%</t>
        </is>
      </c>
      <c r="I274" s="203" t="n">
        <v>0</v>
      </c>
      <c r="J274" s="203" t="inlineStr">
        <is>
          <t>0%</t>
        </is>
      </c>
      <c r="K274" s="203" t="n">
        <v>0</v>
      </c>
      <c r="L274" s="203" t="inlineStr">
        <is>
          <t>0%</t>
        </is>
      </c>
      <c r="M274" s="203" t="n">
        <v>0</v>
      </c>
      <c r="N274" s="203" t="inlineStr">
        <is>
          <t>0%</t>
        </is>
      </c>
      <c r="O274" s="204" t="n">
        <v>0.008078703703703704</v>
      </c>
    </row>
    <row r="275" hidden="1" outlineLevel="1" s="129">
      <c r="B275" s="205" t="n"/>
      <c r="C275" s="203" t="inlineStr">
        <is>
          <t>Adtran</t>
        </is>
      </c>
      <c r="D275" s="203" t="inlineStr">
        <is>
          <t>CHANGE OOS</t>
        </is>
      </c>
      <c r="E275" s="203" t="n">
        <v>1</v>
      </c>
      <c r="F275" s="203" t="n">
        <v>0</v>
      </c>
      <c r="G275" s="203" t="inlineStr">
        <is>
          <t>0%</t>
        </is>
      </c>
      <c r="H275" s="203" t="inlineStr">
        <is>
          <t>0%</t>
        </is>
      </c>
      <c r="I275" s="203" t="n">
        <v>1</v>
      </c>
      <c r="J275" s="203" t="inlineStr">
        <is>
          <t>100%</t>
        </is>
      </c>
      <c r="K275" s="203" t="n">
        <v>0</v>
      </c>
      <c r="L275" s="203" t="inlineStr">
        <is>
          <t>0%</t>
        </is>
      </c>
      <c r="M275" s="203" t="n">
        <v>0</v>
      </c>
      <c r="N275" s="203" t="inlineStr">
        <is>
          <t>0%</t>
        </is>
      </c>
      <c r="O275" s="204" t="n">
        <v>0.002800925925925926</v>
      </c>
    </row>
    <row r="276" hidden="1" outlineLevel="1" s="129">
      <c r="B276" s="205" t="n"/>
      <c r="C276" s="203" t="inlineStr">
        <is>
          <t>Adtran</t>
        </is>
      </c>
      <c r="D276" s="203" t="inlineStr">
        <is>
          <t>DELETE SERVICE</t>
        </is>
      </c>
      <c r="E276" s="203" t="n">
        <v>7</v>
      </c>
      <c r="F276" s="203" t="n">
        <v>2</v>
      </c>
      <c r="G276" s="203" t="inlineStr">
        <is>
          <t>29%</t>
        </is>
      </c>
      <c r="H276" s="203" t="inlineStr">
        <is>
          <t>100%</t>
        </is>
      </c>
      <c r="I276" s="203" t="n">
        <v>4</v>
      </c>
      <c r="J276" s="203" t="inlineStr">
        <is>
          <t>57%</t>
        </is>
      </c>
      <c r="K276" s="203" t="n">
        <v>1</v>
      </c>
      <c r="L276" s="203" t="inlineStr">
        <is>
          <t>14%</t>
        </is>
      </c>
      <c r="M276" s="203" t="n">
        <v>0</v>
      </c>
      <c r="N276" s="203" t="inlineStr">
        <is>
          <t>0%</t>
        </is>
      </c>
      <c r="O276" s="204" t="n">
        <v>0.003263888888888889</v>
      </c>
    </row>
    <row r="277" hidden="1" outlineLevel="1" s="129">
      <c r="B277" s="205" t="n"/>
      <c r="C277" s="203" t="inlineStr">
        <is>
          <t>Adtran</t>
        </is>
      </c>
      <c r="D277" s="203" t="inlineStr">
        <is>
          <t>PORT OOS</t>
        </is>
      </c>
      <c r="E277" s="203" t="n">
        <v>1</v>
      </c>
      <c r="F277" s="203" t="n">
        <v>1</v>
      </c>
      <c r="G277" s="203" t="inlineStr">
        <is>
          <t>100%</t>
        </is>
      </c>
      <c r="H277" s="203" t="inlineStr">
        <is>
          <t>100%</t>
        </is>
      </c>
      <c r="I277" s="203" t="n">
        <v>0</v>
      </c>
      <c r="J277" s="203" t="inlineStr">
        <is>
          <t>0%</t>
        </is>
      </c>
      <c r="K277" s="203" t="n">
        <v>0</v>
      </c>
      <c r="L277" s="203" t="inlineStr">
        <is>
          <t>0%</t>
        </is>
      </c>
      <c r="M277" s="203" t="n">
        <v>0</v>
      </c>
      <c r="N277" s="203" t="inlineStr">
        <is>
          <t>0%</t>
        </is>
      </c>
      <c r="O277" s="204" t="n">
        <v>0.002962962962962963</v>
      </c>
    </row>
    <row r="278" hidden="1" outlineLevel="1" s="129">
      <c r="B278" s="205" t="n"/>
      <c r="C278" s="203" t="inlineStr">
        <is>
          <t>Calix</t>
        </is>
      </c>
      <c r="D278" s="203" t="inlineStr">
        <is>
          <t>ADD SERVICE</t>
        </is>
      </c>
      <c r="E278" s="203" t="n">
        <v>21</v>
      </c>
      <c r="F278" s="203" t="n">
        <v>13</v>
      </c>
      <c r="G278" s="203" t="inlineStr">
        <is>
          <t>62%</t>
        </is>
      </c>
      <c r="H278" s="203" t="inlineStr">
        <is>
          <t>100%</t>
        </is>
      </c>
      <c r="I278" s="203" t="n">
        <v>3</v>
      </c>
      <c r="J278" s="203" t="inlineStr">
        <is>
          <t>14%</t>
        </is>
      </c>
      <c r="K278" s="203" t="n">
        <v>5</v>
      </c>
      <c r="L278" s="203" t="inlineStr">
        <is>
          <t>24%</t>
        </is>
      </c>
      <c r="M278" s="203" t="n">
        <v>0</v>
      </c>
      <c r="N278" s="203" t="inlineStr">
        <is>
          <t>0%</t>
        </is>
      </c>
      <c r="O278" s="204" t="n">
        <v>0.003136574074074074</v>
      </c>
    </row>
    <row r="279" hidden="1" outlineLevel="1" s="129">
      <c r="B279" s="205" t="n"/>
      <c r="C279" s="203" t="inlineStr">
        <is>
          <t>Calix</t>
        </is>
      </c>
      <c r="D279" s="203" t="inlineStr">
        <is>
          <t>CHANGE</t>
        </is>
      </c>
      <c r="E279" s="203" t="n">
        <v>2</v>
      </c>
      <c r="F279" s="203" t="n">
        <v>1</v>
      </c>
      <c r="G279" s="203" t="inlineStr">
        <is>
          <t>50%</t>
        </is>
      </c>
      <c r="H279" s="203" t="inlineStr">
        <is>
          <t>100%</t>
        </is>
      </c>
      <c r="I279" s="203" t="n">
        <v>0</v>
      </c>
      <c r="J279" s="203" t="inlineStr">
        <is>
          <t>0%</t>
        </is>
      </c>
      <c r="K279" s="203" t="n">
        <v>1</v>
      </c>
      <c r="L279" s="203" t="inlineStr">
        <is>
          <t>50%</t>
        </is>
      </c>
      <c r="M279" s="203" t="n">
        <v>0</v>
      </c>
      <c r="N279" s="203" t="inlineStr">
        <is>
          <t>0%</t>
        </is>
      </c>
      <c r="O279" s="204" t="n">
        <v>0.001666666666666667</v>
      </c>
    </row>
    <row r="280" hidden="1" outlineLevel="1" s="129">
      <c r="B280" s="205" t="n"/>
      <c r="C280" s="203" t="inlineStr">
        <is>
          <t>Calix</t>
        </is>
      </c>
      <c r="D280" s="203" t="inlineStr">
        <is>
          <t>CHANGE IS</t>
        </is>
      </c>
      <c r="E280" s="203" t="n">
        <v>1</v>
      </c>
      <c r="F280" s="203" t="n">
        <v>0</v>
      </c>
      <c r="G280" s="203" t="inlineStr">
        <is>
          <t>0%</t>
        </is>
      </c>
      <c r="H280" s="203" t="inlineStr">
        <is>
          <t>0%</t>
        </is>
      </c>
      <c r="I280" s="203" t="n">
        <v>1</v>
      </c>
      <c r="J280" s="203" t="inlineStr">
        <is>
          <t>100%</t>
        </is>
      </c>
      <c r="K280" s="203" t="n">
        <v>0</v>
      </c>
      <c r="L280" s="203" t="inlineStr">
        <is>
          <t>0%</t>
        </is>
      </c>
      <c r="M280" s="203" t="n">
        <v>0</v>
      </c>
      <c r="N280" s="203" t="inlineStr">
        <is>
          <t>0%</t>
        </is>
      </c>
      <c r="O280" s="204" t="n">
        <v>0.003506944444444444</v>
      </c>
    </row>
    <row r="281" hidden="1" outlineLevel="1" s="129">
      <c r="B281" s="205" t="n"/>
      <c r="C281" s="203" t="inlineStr">
        <is>
          <t>Calix</t>
        </is>
      </c>
      <c r="D281" s="203" t="inlineStr">
        <is>
          <t>CHANGE OOS</t>
        </is>
      </c>
      <c r="E281" s="203" t="n">
        <v>1</v>
      </c>
      <c r="F281" s="203" t="n">
        <v>0</v>
      </c>
      <c r="G281" s="203" t="inlineStr">
        <is>
          <t>0%</t>
        </is>
      </c>
      <c r="H281" s="203" t="inlineStr">
        <is>
          <t>0%</t>
        </is>
      </c>
      <c r="I281" s="203" t="n">
        <v>0</v>
      </c>
      <c r="J281" s="203" t="inlineStr">
        <is>
          <t>0%</t>
        </is>
      </c>
      <c r="K281" s="203" t="n">
        <v>1</v>
      </c>
      <c r="L281" s="203" t="inlineStr">
        <is>
          <t>100%</t>
        </is>
      </c>
      <c r="M281" s="203" t="n">
        <v>0</v>
      </c>
      <c r="N281" s="203" t="inlineStr">
        <is>
          <t>0%</t>
        </is>
      </c>
      <c r="O281" s="204" t="n">
        <v>0.002974537037037037</v>
      </c>
    </row>
    <row r="282" hidden="1" outlineLevel="1" s="129">
      <c r="B282" s="205" t="n"/>
      <c r="C282" s="203" t="inlineStr">
        <is>
          <t>Calix</t>
        </is>
      </c>
      <c r="D282" s="203" t="inlineStr">
        <is>
          <t>CHANGE-NODE</t>
        </is>
      </c>
      <c r="E282" s="203" t="n">
        <v>2</v>
      </c>
      <c r="F282" s="203" t="n">
        <v>0</v>
      </c>
      <c r="G282" s="203" t="inlineStr">
        <is>
          <t>0%</t>
        </is>
      </c>
      <c r="H282" s="203" t="inlineStr">
        <is>
          <t>0%</t>
        </is>
      </c>
      <c r="I282" s="203" t="n">
        <v>1</v>
      </c>
      <c r="J282" s="203" t="inlineStr">
        <is>
          <t>50%</t>
        </is>
      </c>
      <c r="K282" s="203" t="n">
        <v>1</v>
      </c>
      <c r="L282" s="203" t="inlineStr">
        <is>
          <t>50%</t>
        </is>
      </c>
      <c r="M282" s="203" t="n">
        <v>0</v>
      </c>
      <c r="N282" s="203" t="inlineStr">
        <is>
          <t>0%</t>
        </is>
      </c>
      <c r="O282" s="204" t="n">
        <v>0.003518518518518518</v>
      </c>
    </row>
    <row r="283" hidden="1" outlineLevel="1" s="129">
      <c r="B283" s="205" t="n"/>
      <c r="C283" s="203" t="inlineStr">
        <is>
          <t>Calix</t>
        </is>
      </c>
      <c r="D283" s="203" t="inlineStr">
        <is>
          <t>DELETE SERVICE</t>
        </is>
      </c>
      <c r="E283" s="203" t="n">
        <v>17</v>
      </c>
      <c r="F283" s="203" t="n">
        <v>5</v>
      </c>
      <c r="G283" s="203" t="inlineStr">
        <is>
          <t>29%</t>
        </is>
      </c>
      <c r="H283" s="203" t="inlineStr">
        <is>
          <t>100%</t>
        </is>
      </c>
      <c r="I283" s="203" t="n">
        <v>9</v>
      </c>
      <c r="J283" s="203" t="inlineStr">
        <is>
          <t>53%</t>
        </is>
      </c>
      <c r="K283" s="203" t="n">
        <v>3</v>
      </c>
      <c r="L283" s="203" t="inlineStr">
        <is>
          <t>18%</t>
        </is>
      </c>
      <c r="M283" s="203" t="n">
        <v>0</v>
      </c>
      <c r="N283" s="203" t="inlineStr">
        <is>
          <t>0%</t>
        </is>
      </c>
      <c r="O283" s="204" t="n">
        <v>0.003368055555555556</v>
      </c>
    </row>
    <row r="284" hidden="1" outlineLevel="1" s="129">
      <c r="B284" s="205" t="n"/>
      <c r="C284" s="203" t="inlineStr">
        <is>
          <t>Calix</t>
        </is>
      </c>
      <c r="D284" s="203" t="inlineStr">
        <is>
          <t>PORT OOS</t>
        </is>
      </c>
      <c r="E284" s="203" t="n">
        <v>3</v>
      </c>
      <c r="F284" s="203" t="n">
        <v>1</v>
      </c>
      <c r="G284" s="203" t="inlineStr">
        <is>
          <t>33%</t>
        </is>
      </c>
      <c r="H284" s="203" t="inlineStr">
        <is>
          <t>100%</t>
        </is>
      </c>
      <c r="I284" s="203" t="n">
        <v>1</v>
      </c>
      <c r="J284" s="203" t="inlineStr">
        <is>
          <t>33%</t>
        </is>
      </c>
      <c r="K284" s="203" t="n">
        <v>1</v>
      </c>
      <c r="L284" s="203" t="inlineStr">
        <is>
          <t>33%</t>
        </is>
      </c>
      <c r="M284" s="203" t="n">
        <v>0</v>
      </c>
      <c r="N284" s="203" t="inlineStr">
        <is>
          <t>0%</t>
        </is>
      </c>
      <c r="O284" s="204" t="n">
        <v>0.002800925925925926</v>
      </c>
    </row>
    <row r="285" hidden="1" outlineLevel="1" s="129">
      <c r="B285" s="205" t="n"/>
      <c r="C285" s="203" t="inlineStr">
        <is>
          <t>Tellabs</t>
        </is>
      </c>
      <c r="D285" s="203" t="inlineStr">
        <is>
          <t>ADD SERVICE</t>
        </is>
      </c>
      <c r="E285" s="203" t="n">
        <v>3</v>
      </c>
      <c r="F285" s="203" t="n">
        <v>1</v>
      </c>
      <c r="G285" s="203" t="inlineStr">
        <is>
          <t>33%</t>
        </is>
      </c>
      <c r="H285" s="203" t="inlineStr">
        <is>
          <t>100%</t>
        </is>
      </c>
      <c r="I285" s="203" t="n">
        <v>1</v>
      </c>
      <c r="J285" s="203" t="inlineStr">
        <is>
          <t>33%</t>
        </is>
      </c>
      <c r="K285" s="203" t="n">
        <v>1</v>
      </c>
      <c r="L285" s="203" t="inlineStr">
        <is>
          <t>33%</t>
        </is>
      </c>
      <c r="M285" s="203" t="n">
        <v>0</v>
      </c>
      <c r="N285" s="203" t="inlineStr">
        <is>
          <t>0%</t>
        </is>
      </c>
      <c r="O285" s="204" t="n">
        <v>0.003993055555555555</v>
      </c>
    </row>
    <row r="286" hidden="1" outlineLevel="1" s="129">
      <c r="B286" s="205" t="n"/>
      <c r="C286" s="203" t="inlineStr">
        <is>
          <t>Tellabs</t>
        </is>
      </c>
      <c r="D286" s="203" t="inlineStr">
        <is>
          <t>CHANGE</t>
        </is>
      </c>
      <c r="E286" s="203" t="n">
        <v>2</v>
      </c>
      <c r="F286" s="203" t="n">
        <v>1</v>
      </c>
      <c r="G286" s="203" t="inlineStr">
        <is>
          <t>50%</t>
        </is>
      </c>
      <c r="H286" s="203" t="inlineStr">
        <is>
          <t>100%</t>
        </is>
      </c>
      <c r="I286" s="203" t="n">
        <v>1</v>
      </c>
      <c r="J286" s="203" t="inlineStr">
        <is>
          <t>50%</t>
        </is>
      </c>
      <c r="K286" s="203" t="n">
        <v>0</v>
      </c>
      <c r="L286" s="203" t="inlineStr">
        <is>
          <t>0%</t>
        </is>
      </c>
      <c r="M286" s="203" t="n">
        <v>0</v>
      </c>
      <c r="N286" s="203" t="inlineStr">
        <is>
          <t>0%</t>
        </is>
      </c>
      <c r="O286" s="204" t="n">
        <v>0.005972222222222223</v>
      </c>
    </row>
    <row r="287" hidden="1" outlineLevel="1" s="129">
      <c r="B287" s="206" t="n"/>
      <c r="C287" s="203" t="inlineStr">
        <is>
          <t>Tellabs</t>
        </is>
      </c>
      <c r="D287" s="203" t="inlineStr">
        <is>
          <t>DELETE SERVICE</t>
        </is>
      </c>
      <c r="E287" s="203" t="n">
        <v>2</v>
      </c>
      <c r="F287" s="203" t="n">
        <v>1</v>
      </c>
      <c r="G287" s="203" t="inlineStr">
        <is>
          <t>50%</t>
        </is>
      </c>
      <c r="H287" s="203" t="inlineStr">
        <is>
          <t>100%</t>
        </is>
      </c>
      <c r="I287" s="203" t="n">
        <v>1</v>
      </c>
      <c r="J287" s="203" t="inlineStr">
        <is>
          <t>50%</t>
        </is>
      </c>
      <c r="K287" s="203" t="n">
        <v>0</v>
      </c>
      <c r="L287" s="203" t="inlineStr">
        <is>
          <t>0%</t>
        </is>
      </c>
      <c r="M287" s="203" t="n">
        <v>0</v>
      </c>
      <c r="N287" s="203" t="inlineStr">
        <is>
          <t>0%</t>
        </is>
      </c>
      <c r="O287" s="204" t="n">
        <v>0.0040625</v>
      </c>
    </row>
    <row r="288">
      <c r="B288" s="128" t="inlineStr">
        <is>
          <t>MAR/23</t>
        </is>
      </c>
      <c r="C288" s="185" t="inlineStr">
        <is>
          <t>Total</t>
        </is>
      </c>
      <c r="D288" s="172" t="n"/>
      <c r="E288" s="137">
        <f>SUM(E273:E287)</f>
        <v/>
      </c>
      <c r="F288" s="123">
        <f>SUM(F273:F287)</f>
        <v/>
      </c>
      <c r="G288" s="124">
        <f>F288/E288</f>
        <v/>
      </c>
      <c r="H288" s="124">
        <f>F288/(E288-I288-K288)</f>
        <v/>
      </c>
      <c r="I288" s="125">
        <f>SUM(I273:I287)</f>
        <v/>
      </c>
      <c r="J288" s="126">
        <f>I288/E288</f>
        <v/>
      </c>
      <c r="K288" s="121">
        <f>SUM(K273:K287)</f>
        <v/>
      </c>
      <c r="L288" s="122">
        <f>K288/E288</f>
        <v/>
      </c>
      <c r="M288" s="121">
        <f>SUM(M273:M287)</f>
        <v/>
      </c>
      <c r="N288" s="122">
        <f>M288/E288</f>
        <v/>
      </c>
      <c r="O288" s="155">
        <f>AVERAGE(O273:O287)</f>
        <v/>
      </c>
    </row>
    <row r="289" hidden="1" outlineLevel="1" s="129">
      <c r="B289" s="203" t="inlineStr">
        <is>
          <t>MAR/24</t>
        </is>
      </c>
      <c r="C289" s="203" t="inlineStr">
        <is>
          <t>Adtran</t>
        </is>
      </c>
      <c r="D289" s="203" t="inlineStr">
        <is>
          <t>ADD SERVICE</t>
        </is>
      </c>
      <c r="E289" s="203" t="n">
        <v>12</v>
      </c>
      <c r="F289" s="203" t="n">
        <v>4</v>
      </c>
      <c r="G289" s="203" t="inlineStr">
        <is>
          <t>33%</t>
        </is>
      </c>
      <c r="H289" s="203" t="inlineStr">
        <is>
          <t>100%</t>
        </is>
      </c>
      <c r="I289" s="203" t="n">
        <v>2</v>
      </c>
      <c r="J289" s="203" t="inlineStr">
        <is>
          <t>17%</t>
        </is>
      </c>
      <c r="K289" s="203" t="n">
        <v>6</v>
      </c>
      <c r="L289" s="203" t="inlineStr">
        <is>
          <t>50%</t>
        </is>
      </c>
      <c r="M289" s="203" t="n">
        <v>0</v>
      </c>
      <c r="N289" s="203" t="inlineStr">
        <is>
          <t>0%</t>
        </is>
      </c>
      <c r="O289" s="204" t="n">
        <v>0.004074074074074074</v>
      </c>
    </row>
    <row r="290" hidden="1" outlineLevel="1" s="129">
      <c r="B290" s="205" t="n"/>
      <c r="C290" s="203" t="inlineStr">
        <is>
          <t>Adtran</t>
        </is>
      </c>
      <c r="D290" s="203" t="inlineStr">
        <is>
          <t>CHANGE</t>
        </is>
      </c>
      <c r="E290" s="203" t="n">
        <v>3</v>
      </c>
      <c r="F290" s="203" t="n">
        <v>1</v>
      </c>
      <c r="G290" s="203" t="inlineStr">
        <is>
          <t>33%</t>
        </is>
      </c>
      <c r="H290" s="203" t="inlineStr">
        <is>
          <t>50%</t>
        </is>
      </c>
      <c r="I290" s="203" t="n">
        <v>0</v>
      </c>
      <c r="J290" s="203" t="inlineStr">
        <is>
          <t>0%</t>
        </is>
      </c>
      <c r="K290" s="203" t="n">
        <v>1</v>
      </c>
      <c r="L290" s="203" t="inlineStr">
        <is>
          <t>33%</t>
        </is>
      </c>
      <c r="M290" s="203" t="n">
        <v>1</v>
      </c>
      <c r="N290" s="203" t="inlineStr">
        <is>
          <t>33%</t>
        </is>
      </c>
      <c r="O290" s="204" t="n">
        <v>0.004016203703703704</v>
      </c>
    </row>
    <row r="291" hidden="1" outlineLevel="1" s="129">
      <c r="B291" s="205" t="n"/>
      <c r="C291" s="203" t="inlineStr">
        <is>
          <t>Adtran</t>
        </is>
      </c>
      <c r="D291" s="203" t="inlineStr">
        <is>
          <t>CHANGE OOS</t>
        </is>
      </c>
      <c r="E291" s="203" t="n">
        <v>1</v>
      </c>
      <c r="F291" s="203" t="n">
        <v>0</v>
      </c>
      <c r="G291" s="203" t="inlineStr">
        <is>
          <t>0%</t>
        </is>
      </c>
      <c r="H291" s="203" t="inlineStr">
        <is>
          <t>0%</t>
        </is>
      </c>
      <c r="I291" s="203" t="n">
        <v>1</v>
      </c>
      <c r="J291" s="203" t="inlineStr">
        <is>
          <t>100%</t>
        </is>
      </c>
      <c r="K291" s="203" t="n">
        <v>0</v>
      </c>
      <c r="L291" s="203" t="inlineStr">
        <is>
          <t>0%</t>
        </is>
      </c>
      <c r="M291" s="203" t="n">
        <v>0</v>
      </c>
      <c r="N291" s="203" t="inlineStr">
        <is>
          <t>0%</t>
        </is>
      </c>
      <c r="O291" s="204" t="n">
        <v>0.002951388888888889</v>
      </c>
    </row>
    <row r="292" hidden="1" outlineLevel="1" s="129">
      <c r="B292" s="205" t="n"/>
      <c r="C292" s="203" t="inlineStr">
        <is>
          <t>Adtran</t>
        </is>
      </c>
      <c r="D292" s="203" t="inlineStr">
        <is>
          <t>DELETE SERVICE</t>
        </is>
      </c>
      <c r="E292" s="203" t="n">
        <v>9</v>
      </c>
      <c r="F292" s="203" t="n">
        <v>2</v>
      </c>
      <c r="G292" s="203" t="inlineStr">
        <is>
          <t>22%</t>
        </is>
      </c>
      <c r="H292" s="203" t="inlineStr">
        <is>
          <t>100%</t>
        </is>
      </c>
      <c r="I292" s="203" t="n">
        <v>4</v>
      </c>
      <c r="J292" s="203" t="inlineStr">
        <is>
          <t>44%</t>
        </is>
      </c>
      <c r="K292" s="203" t="n">
        <v>3</v>
      </c>
      <c r="L292" s="203" t="inlineStr">
        <is>
          <t>33%</t>
        </is>
      </c>
      <c r="M292" s="203" t="n">
        <v>0</v>
      </c>
      <c r="N292" s="203" t="inlineStr">
        <is>
          <t>0%</t>
        </is>
      </c>
      <c r="O292" s="204" t="n">
        <v>0.003796296296296296</v>
      </c>
    </row>
    <row r="293" hidden="1" outlineLevel="1" s="129">
      <c r="B293" s="205" t="n"/>
      <c r="C293" s="203" t="inlineStr">
        <is>
          <t>Calix</t>
        </is>
      </c>
      <c r="D293" s="203" t="inlineStr">
        <is>
          <t>ADD SERVICE</t>
        </is>
      </c>
      <c r="E293" s="203" t="n">
        <v>9</v>
      </c>
      <c r="F293" s="203" t="n">
        <v>5</v>
      </c>
      <c r="G293" s="203" t="inlineStr">
        <is>
          <t>56%</t>
        </is>
      </c>
      <c r="H293" s="203" t="inlineStr">
        <is>
          <t>100%</t>
        </is>
      </c>
      <c r="I293" s="203" t="n">
        <v>0</v>
      </c>
      <c r="J293" s="203" t="inlineStr">
        <is>
          <t>0%</t>
        </is>
      </c>
      <c r="K293" s="203" t="n">
        <v>4</v>
      </c>
      <c r="L293" s="203" t="inlineStr">
        <is>
          <t>44%</t>
        </is>
      </c>
      <c r="M293" s="203" t="n">
        <v>0</v>
      </c>
      <c r="N293" s="203" t="inlineStr">
        <is>
          <t>0%</t>
        </is>
      </c>
      <c r="O293" s="204" t="n">
        <v>0.002939814814814815</v>
      </c>
    </row>
    <row r="294" hidden="1" outlineLevel="1" s="129">
      <c r="B294" s="205" t="n"/>
      <c r="C294" s="203" t="inlineStr">
        <is>
          <t>Calix</t>
        </is>
      </c>
      <c r="D294" s="203" t="inlineStr">
        <is>
          <t>CHANGE</t>
        </is>
      </c>
      <c r="E294" s="203" t="n">
        <v>7</v>
      </c>
      <c r="F294" s="203" t="n">
        <v>1</v>
      </c>
      <c r="G294" s="203" t="inlineStr">
        <is>
          <t>14%</t>
        </is>
      </c>
      <c r="H294" s="203" t="inlineStr">
        <is>
          <t>100%</t>
        </is>
      </c>
      <c r="I294" s="203" t="n">
        <v>0</v>
      </c>
      <c r="J294" s="203" t="inlineStr">
        <is>
          <t>0%</t>
        </is>
      </c>
      <c r="K294" s="203" t="n">
        <v>6</v>
      </c>
      <c r="L294" s="203" t="inlineStr">
        <is>
          <t>86%</t>
        </is>
      </c>
      <c r="M294" s="203" t="n">
        <v>0</v>
      </c>
      <c r="N294" s="203" t="inlineStr">
        <is>
          <t>0%</t>
        </is>
      </c>
      <c r="O294" s="204" t="n">
        <v>0.001481481481481481</v>
      </c>
    </row>
    <row r="295" hidden="1" outlineLevel="1" s="129">
      <c r="B295" s="205" t="n"/>
      <c r="C295" s="203" t="inlineStr">
        <is>
          <t>Calix</t>
        </is>
      </c>
      <c r="D295" s="203" t="inlineStr">
        <is>
          <t>CHANGE IS</t>
        </is>
      </c>
      <c r="E295" s="203" t="n">
        <v>2</v>
      </c>
      <c r="F295" s="203" t="n">
        <v>1</v>
      </c>
      <c r="G295" s="203" t="inlineStr">
        <is>
          <t>50%</t>
        </is>
      </c>
      <c r="H295" s="203" t="inlineStr">
        <is>
          <t>100%</t>
        </is>
      </c>
      <c r="I295" s="203" t="n">
        <v>1</v>
      </c>
      <c r="J295" s="203" t="inlineStr">
        <is>
          <t>50%</t>
        </is>
      </c>
      <c r="K295" s="203" t="n">
        <v>0</v>
      </c>
      <c r="L295" s="203" t="inlineStr">
        <is>
          <t>0%</t>
        </is>
      </c>
      <c r="M295" s="203" t="n">
        <v>0</v>
      </c>
      <c r="N295" s="203" t="inlineStr">
        <is>
          <t>0%</t>
        </is>
      </c>
      <c r="O295" s="204" t="n">
        <v>0.00369212962962963</v>
      </c>
    </row>
    <row r="296" hidden="1" outlineLevel="1" s="129">
      <c r="B296" s="205" t="n"/>
      <c r="C296" s="203" t="inlineStr">
        <is>
          <t>Calix</t>
        </is>
      </c>
      <c r="D296" s="203" t="inlineStr">
        <is>
          <t>CHANGE OOS</t>
        </is>
      </c>
      <c r="E296" s="203" t="n">
        <v>2</v>
      </c>
      <c r="F296" s="203" t="n">
        <v>0</v>
      </c>
      <c r="G296" s="203" t="inlineStr">
        <is>
          <t>0%</t>
        </is>
      </c>
      <c r="H296" s="203" t="inlineStr">
        <is>
          <t>0%</t>
        </is>
      </c>
      <c r="I296" s="203" t="n">
        <v>1</v>
      </c>
      <c r="J296" s="203" t="inlineStr">
        <is>
          <t>50%</t>
        </is>
      </c>
      <c r="K296" s="203" t="n">
        <v>1</v>
      </c>
      <c r="L296" s="203" t="inlineStr">
        <is>
          <t>50%</t>
        </is>
      </c>
      <c r="M296" s="203" t="n">
        <v>0</v>
      </c>
      <c r="N296" s="203" t="inlineStr">
        <is>
          <t>0%</t>
        </is>
      </c>
      <c r="O296" s="204" t="n">
        <v>0.003009259259259259</v>
      </c>
    </row>
    <row r="297" hidden="1" outlineLevel="1" s="129">
      <c r="B297" s="205" t="n"/>
      <c r="C297" s="203" t="inlineStr">
        <is>
          <t>Calix</t>
        </is>
      </c>
      <c r="D297" s="203" t="inlineStr">
        <is>
          <t>DELETE SERVICE</t>
        </is>
      </c>
      <c r="E297" s="203" t="n">
        <v>15</v>
      </c>
      <c r="F297" s="203" t="n">
        <v>3</v>
      </c>
      <c r="G297" s="203" t="inlineStr">
        <is>
          <t>20%</t>
        </is>
      </c>
      <c r="H297" s="203" t="inlineStr">
        <is>
          <t>100%</t>
        </is>
      </c>
      <c r="I297" s="203" t="n">
        <v>9</v>
      </c>
      <c r="J297" s="203" t="inlineStr">
        <is>
          <t>60%</t>
        </is>
      </c>
      <c r="K297" s="203" t="n">
        <v>3</v>
      </c>
      <c r="L297" s="203" t="inlineStr">
        <is>
          <t>20%</t>
        </is>
      </c>
      <c r="M297" s="203" t="n">
        <v>0</v>
      </c>
      <c r="N297" s="203" t="inlineStr">
        <is>
          <t>0%</t>
        </is>
      </c>
      <c r="O297" s="204" t="n">
        <v>0.003530092592592592</v>
      </c>
    </row>
    <row r="298" hidden="1" outlineLevel="1" s="129">
      <c r="B298" s="205" t="n"/>
      <c r="C298" s="203" t="inlineStr">
        <is>
          <t>Calix</t>
        </is>
      </c>
      <c r="D298" s="203" t="inlineStr">
        <is>
          <t>PORT IS</t>
        </is>
      </c>
      <c r="E298" s="203" t="n">
        <v>1</v>
      </c>
      <c r="F298" s="203" t="n">
        <v>1</v>
      </c>
      <c r="G298" s="203" t="inlineStr">
        <is>
          <t>100%</t>
        </is>
      </c>
      <c r="H298" s="203" t="inlineStr">
        <is>
          <t>100%</t>
        </is>
      </c>
      <c r="I298" s="203" t="n">
        <v>0</v>
      </c>
      <c r="J298" s="203" t="inlineStr">
        <is>
          <t>0%</t>
        </is>
      </c>
      <c r="K298" s="203" t="n">
        <v>0</v>
      </c>
      <c r="L298" s="203" t="inlineStr">
        <is>
          <t>0%</t>
        </is>
      </c>
      <c r="M298" s="203" t="n">
        <v>0</v>
      </c>
      <c r="N298" s="203" t="inlineStr">
        <is>
          <t>0%</t>
        </is>
      </c>
      <c r="O298" s="204" t="n">
        <v>0.003020833333333333</v>
      </c>
    </row>
    <row r="299" hidden="1" outlineLevel="1" s="129">
      <c r="B299" s="205" t="n"/>
      <c r="C299" s="203" t="inlineStr">
        <is>
          <t>Calix</t>
        </is>
      </c>
      <c r="D299" s="203" t="inlineStr">
        <is>
          <t>PORT OOS</t>
        </is>
      </c>
      <c r="E299" s="203" t="n">
        <v>1</v>
      </c>
      <c r="F299" s="203" t="n">
        <v>0</v>
      </c>
      <c r="G299" s="203" t="inlineStr">
        <is>
          <t>0%</t>
        </is>
      </c>
      <c r="H299" s="203" t="inlineStr">
        <is>
          <t>0%</t>
        </is>
      </c>
      <c r="I299" s="203" t="n">
        <v>1</v>
      </c>
      <c r="J299" s="203" t="inlineStr">
        <is>
          <t>100%</t>
        </is>
      </c>
      <c r="K299" s="203" t="n">
        <v>0</v>
      </c>
      <c r="L299" s="203" t="inlineStr">
        <is>
          <t>0%</t>
        </is>
      </c>
      <c r="M299" s="203" t="n">
        <v>0</v>
      </c>
      <c r="N299" s="203" t="inlineStr">
        <is>
          <t>0%</t>
        </is>
      </c>
      <c r="O299" s="204" t="n">
        <v>0.002928240740740741</v>
      </c>
    </row>
    <row r="300" hidden="1" outlineLevel="1" s="129">
      <c r="B300" s="205" t="n"/>
      <c r="C300" s="203" t="inlineStr">
        <is>
          <t>Tellabs</t>
        </is>
      </c>
      <c r="D300" s="203" t="inlineStr">
        <is>
          <t>ADD SERVICE</t>
        </is>
      </c>
      <c r="E300" s="203" t="n">
        <v>3</v>
      </c>
      <c r="F300" s="203" t="n">
        <v>2</v>
      </c>
      <c r="G300" s="203" t="inlineStr">
        <is>
          <t>67%</t>
        </is>
      </c>
      <c r="H300" s="203" t="inlineStr">
        <is>
          <t>100%</t>
        </is>
      </c>
      <c r="I300" s="203" t="n">
        <v>0</v>
      </c>
      <c r="J300" s="203" t="inlineStr">
        <is>
          <t>0%</t>
        </is>
      </c>
      <c r="K300" s="203" t="n">
        <v>1</v>
      </c>
      <c r="L300" s="203" t="inlineStr">
        <is>
          <t>33%</t>
        </is>
      </c>
      <c r="M300" s="203" t="n">
        <v>0</v>
      </c>
      <c r="N300" s="203" t="inlineStr">
        <is>
          <t>0%</t>
        </is>
      </c>
      <c r="O300" s="204" t="n">
        <v>0.004606481481481481</v>
      </c>
    </row>
    <row r="301" hidden="1" outlineLevel="1" s="129">
      <c r="B301" s="205" t="n"/>
      <c r="C301" s="203" t="inlineStr">
        <is>
          <t>Tellabs</t>
        </is>
      </c>
      <c r="D301" s="203" t="inlineStr">
        <is>
          <t>CHANGE</t>
        </is>
      </c>
      <c r="E301" s="203" t="n">
        <v>2</v>
      </c>
      <c r="F301" s="203" t="n">
        <v>1</v>
      </c>
      <c r="G301" s="203" t="inlineStr">
        <is>
          <t>50%</t>
        </is>
      </c>
      <c r="H301" s="203" t="inlineStr">
        <is>
          <t>100%</t>
        </is>
      </c>
      <c r="I301" s="203" t="n">
        <v>1</v>
      </c>
      <c r="J301" s="203" t="inlineStr">
        <is>
          <t>50%</t>
        </is>
      </c>
      <c r="K301" s="203" t="n">
        <v>0</v>
      </c>
      <c r="L301" s="203" t="inlineStr">
        <is>
          <t>0%</t>
        </is>
      </c>
      <c r="M301" s="203" t="n">
        <v>0</v>
      </c>
      <c r="N301" s="203" t="inlineStr">
        <is>
          <t>0%</t>
        </is>
      </c>
      <c r="O301" s="204" t="n">
        <v>0.006226851851851851</v>
      </c>
    </row>
    <row r="302" hidden="1" outlineLevel="1" s="129">
      <c r="B302" s="206" t="n"/>
      <c r="C302" s="203" t="inlineStr">
        <is>
          <t>Tellabs</t>
        </is>
      </c>
      <c r="D302" s="203" t="inlineStr">
        <is>
          <t>DELETE SERVICE</t>
        </is>
      </c>
      <c r="E302" s="203" t="n">
        <v>2</v>
      </c>
      <c r="F302" s="203" t="n">
        <v>2</v>
      </c>
      <c r="G302" s="203" t="inlineStr">
        <is>
          <t>100%</t>
        </is>
      </c>
      <c r="H302" s="203" t="inlineStr">
        <is>
          <t>100%</t>
        </is>
      </c>
      <c r="I302" s="203" t="n">
        <v>0</v>
      </c>
      <c r="J302" s="203" t="inlineStr">
        <is>
          <t>0%</t>
        </is>
      </c>
      <c r="K302" s="203" t="n">
        <v>0</v>
      </c>
      <c r="L302" s="203" t="inlineStr">
        <is>
          <t>0%</t>
        </is>
      </c>
      <c r="M302" s="203" t="n">
        <v>0</v>
      </c>
      <c r="N302" s="203" t="inlineStr">
        <is>
          <t>0%</t>
        </is>
      </c>
      <c r="O302" s="204" t="n">
        <v>0.007974537037037037</v>
      </c>
    </row>
    <row r="303">
      <c r="B303" s="128" t="inlineStr">
        <is>
          <t>MAR/24</t>
        </is>
      </c>
      <c r="C303" s="185" t="inlineStr">
        <is>
          <t>Total</t>
        </is>
      </c>
      <c r="D303" s="172" t="n"/>
      <c r="E303" s="137">
        <f>SUM(E289:E302)</f>
        <v/>
      </c>
      <c r="F303" s="123">
        <f>SUM(F289:F302)</f>
        <v/>
      </c>
      <c r="G303" s="124">
        <f>F303/E303</f>
        <v/>
      </c>
      <c r="H303" s="124">
        <f>F303/(E303-I303-K303)</f>
        <v/>
      </c>
      <c r="I303" s="125">
        <f>SUM(I289:I302)</f>
        <v/>
      </c>
      <c r="J303" s="126">
        <f>I303/E303</f>
        <v/>
      </c>
      <c r="K303" s="121">
        <f>SUM(K289:K302)</f>
        <v/>
      </c>
      <c r="L303" s="122">
        <f>K303/E303</f>
        <v/>
      </c>
      <c r="M303" s="121">
        <f>SUM(M289:M302)</f>
        <v/>
      </c>
      <c r="N303" s="122">
        <f>M303/E303</f>
        <v/>
      </c>
      <c r="O303" s="155">
        <f>AVERAGE(O289:O302)</f>
        <v/>
      </c>
    </row>
    <row r="304" hidden="1" outlineLevel="1" s="129">
      <c r="B304" s="203" t="inlineStr">
        <is>
          <t>MAR/25</t>
        </is>
      </c>
      <c r="C304" s="203" t="inlineStr">
        <is>
          <t>Adtran</t>
        </is>
      </c>
      <c r="D304" s="203" t="inlineStr">
        <is>
          <t>ADD SERVICE</t>
        </is>
      </c>
      <c r="E304" s="203" t="n">
        <v>1</v>
      </c>
      <c r="F304" s="203" t="n">
        <v>0</v>
      </c>
      <c r="G304" s="203" t="inlineStr">
        <is>
          <t>0%</t>
        </is>
      </c>
      <c r="H304" s="203" t="inlineStr">
        <is>
          <t>0%</t>
        </is>
      </c>
      <c r="I304" s="203" t="n">
        <v>0</v>
      </c>
      <c r="J304" s="203" t="inlineStr">
        <is>
          <t>0%</t>
        </is>
      </c>
      <c r="K304" s="203" t="n">
        <v>1</v>
      </c>
      <c r="L304" s="203" t="inlineStr">
        <is>
          <t>100%</t>
        </is>
      </c>
      <c r="M304" s="203" t="n">
        <v>0</v>
      </c>
      <c r="N304" s="203" t="inlineStr">
        <is>
          <t>0%</t>
        </is>
      </c>
      <c r="O304" s="204" t="n">
        <v>0.003113425925925926</v>
      </c>
    </row>
    <row r="305" hidden="1" outlineLevel="1" s="129">
      <c r="B305" s="205" t="n"/>
      <c r="C305" s="203" t="inlineStr">
        <is>
          <t>Adtran</t>
        </is>
      </c>
      <c r="D305" s="203" t="inlineStr">
        <is>
          <t>CHANGE</t>
        </is>
      </c>
      <c r="E305" s="203" t="n">
        <v>4</v>
      </c>
      <c r="F305" s="203" t="n">
        <v>0</v>
      </c>
      <c r="G305" s="203" t="inlineStr">
        <is>
          <t>0%</t>
        </is>
      </c>
      <c r="H305" s="203" t="inlineStr">
        <is>
          <t>0%</t>
        </is>
      </c>
      <c r="I305" s="203" t="n">
        <v>2</v>
      </c>
      <c r="J305" s="203" t="inlineStr">
        <is>
          <t>50%</t>
        </is>
      </c>
      <c r="K305" s="203" t="n">
        <v>2</v>
      </c>
      <c r="L305" s="203" t="inlineStr">
        <is>
          <t>50%</t>
        </is>
      </c>
      <c r="M305" s="203" t="n">
        <v>0</v>
      </c>
      <c r="N305" s="203" t="inlineStr">
        <is>
          <t>0%</t>
        </is>
      </c>
      <c r="O305" s="204" t="n">
        <v>0.00287037037037037</v>
      </c>
    </row>
    <row r="306" hidden="1" outlineLevel="1" s="129">
      <c r="B306" s="205" t="n"/>
      <c r="C306" s="203" t="inlineStr">
        <is>
          <t>Adtran</t>
        </is>
      </c>
      <c r="D306" s="203" t="inlineStr">
        <is>
          <t>CHANGE OOS</t>
        </is>
      </c>
      <c r="E306" s="203" t="n">
        <v>1</v>
      </c>
      <c r="F306" s="203" t="n">
        <v>0</v>
      </c>
      <c r="G306" s="203" t="inlineStr">
        <is>
          <t>0%</t>
        </is>
      </c>
      <c r="H306" s="203" t="inlineStr">
        <is>
          <t>0%</t>
        </is>
      </c>
      <c r="I306" s="203" t="n">
        <v>1</v>
      </c>
      <c r="J306" s="203" t="inlineStr">
        <is>
          <t>100%</t>
        </is>
      </c>
      <c r="K306" s="203" t="n">
        <v>0</v>
      </c>
      <c r="L306" s="203" t="inlineStr">
        <is>
          <t>0%</t>
        </is>
      </c>
      <c r="M306" s="203" t="n">
        <v>0</v>
      </c>
      <c r="N306" s="203" t="inlineStr">
        <is>
          <t>0%</t>
        </is>
      </c>
      <c r="O306" s="204" t="n">
        <v>0.003078703703703704</v>
      </c>
    </row>
    <row r="307" hidden="1" outlineLevel="1" s="129">
      <c r="B307" s="205" t="n"/>
      <c r="C307" s="203" t="inlineStr">
        <is>
          <t>Adtran</t>
        </is>
      </c>
      <c r="D307" s="203" t="inlineStr">
        <is>
          <t>DELETE SERVICE</t>
        </is>
      </c>
      <c r="E307" s="203" t="n">
        <v>5</v>
      </c>
      <c r="F307" s="203" t="n">
        <v>1</v>
      </c>
      <c r="G307" s="203" t="inlineStr">
        <is>
          <t>20%</t>
        </is>
      </c>
      <c r="H307" s="203" t="inlineStr">
        <is>
          <t>100%</t>
        </is>
      </c>
      <c r="I307" s="203" t="n">
        <v>2</v>
      </c>
      <c r="J307" s="203" t="inlineStr">
        <is>
          <t>40%</t>
        </is>
      </c>
      <c r="K307" s="203" t="n">
        <v>2</v>
      </c>
      <c r="L307" s="203" t="inlineStr">
        <is>
          <t>40%</t>
        </is>
      </c>
      <c r="M307" s="203" t="n">
        <v>0</v>
      </c>
      <c r="N307" s="203" t="inlineStr">
        <is>
          <t>0%</t>
        </is>
      </c>
      <c r="O307" s="204" t="n">
        <v>0.00349537037037037</v>
      </c>
    </row>
    <row r="308" hidden="1" outlineLevel="1" s="129">
      <c r="B308" s="205" t="n"/>
      <c r="C308" s="203" t="inlineStr">
        <is>
          <t>Calix</t>
        </is>
      </c>
      <c r="D308" s="203" t="inlineStr">
        <is>
          <t>ADD SERVICE</t>
        </is>
      </c>
      <c r="E308" s="203" t="n">
        <v>2</v>
      </c>
      <c r="F308" s="203" t="n">
        <v>0</v>
      </c>
      <c r="G308" s="203" t="inlineStr">
        <is>
          <t>0%</t>
        </is>
      </c>
      <c r="H308" s="203" t="inlineStr">
        <is>
          <t>0%</t>
        </is>
      </c>
      <c r="I308" s="203" t="n">
        <v>0</v>
      </c>
      <c r="J308" s="203" t="inlineStr">
        <is>
          <t>0%</t>
        </is>
      </c>
      <c r="K308" s="203" t="n">
        <v>2</v>
      </c>
      <c r="L308" s="203" t="inlineStr">
        <is>
          <t>100%</t>
        </is>
      </c>
      <c r="M308" s="203" t="n">
        <v>0</v>
      </c>
      <c r="N308" s="203" t="inlineStr">
        <is>
          <t>0%</t>
        </is>
      </c>
      <c r="O308" s="204" t="n">
        <v>0.001655092592592593</v>
      </c>
    </row>
    <row r="309" hidden="1" outlineLevel="1" s="129">
      <c r="B309" s="205" t="n"/>
      <c r="C309" s="203" t="inlineStr">
        <is>
          <t>Calix</t>
        </is>
      </c>
      <c r="D309" s="203" t="inlineStr">
        <is>
          <t>CHANGE</t>
        </is>
      </c>
      <c r="E309" s="203" t="n">
        <v>5</v>
      </c>
      <c r="F309" s="203" t="n">
        <v>2</v>
      </c>
      <c r="G309" s="203" t="inlineStr">
        <is>
          <t>40%</t>
        </is>
      </c>
      <c r="H309" s="203" t="inlineStr">
        <is>
          <t>100%</t>
        </is>
      </c>
      <c r="I309" s="203" t="n">
        <v>0</v>
      </c>
      <c r="J309" s="203" t="inlineStr">
        <is>
          <t>0%</t>
        </is>
      </c>
      <c r="K309" s="203" t="n">
        <v>3</v>
      </c>
      <c r="L309" s="203" t="inlineStr">
        <is>
          <t>60%</t>
        </is>
      </c>
      <c r="M309" s="203" t="n">
        <v>0</v>
      </c>
      <c r="N309" s="203" t="inlineStr">
        <is>
          <t>0%</t>
        </is>
      </c>
      <c r="O309" s="204" t="n">
        <v>0.001747685185185185</v>
      </c>
    </row>
    <row r="310" hidden="1" outlineLevel="1" s="129">
      <c r="B310" s="205" t="n"/>
      <c r="C310" s="203" t="inlineStr">
        <is>
          <t>Calix</t>
        </is>
      </c>
      <c r="D310" s="203" t="inlineStr">
        <is>
          <t>CHANGE IS</t>
        </is>
      </c>
      <c r="E310" s="203" t="n">
        <v>1</v>
      </c>
      <c r="F310" s="203" t="n">
        <v>1</v>
      </c>
      <c r="G310" s="203" t="inlineStr">
        <is>
          <t>100%</t>
        </is>
      </c>
      <c r="H310" s="203" t="inlineStr">
        <is>
          <t>100%</t>
        </is>
      </c>
      <c r="I310" s="203" t="n">
        <v>0</v>
      </c>
      <c r="J310" s="203" t="inlineStr">
        <is>
          <t>0%</t>
        </is>
      </c>
      <c r="K310" s="203" t="n">
        <v>0</v>
      </c>
      <c r="L310" s="203" t="inlineStr">
        <is>
          <t>0%</t>
        </is>
      </c>
      <c r="M310" s="203" t="n">
        <v>0</v>
      </c>
      <c r="N310" s="203" t="inlineStr">
        <is>
          <t>0%</t>
        </is>
      </c>
      <c r="O310" s="204" t="n">
        <v>0.00318287037037037</v>
      </c>
    </row>
    <row r="311" hidden="1" outlineLevel="1" s="129">
      <c r="B311" s="205" t="n"/>
      <c r="C311" s="203" t="inlineStr">
        <is>
          <t>Calix</t>
        </is>
      </c>
      <c r="D311" s="203" t="inlineStr">
        <is>
          <t>CHANGE OOS</t>
        </is>
      </c>
      <c r="E311" s="203" t="n">
        <v>1</v>
      </c>
      <c r="F311" s="203" t="n">
        <v>0</v>
      </c>
      <c r="G311" s="203" t="inlineStr">
        <is>
          <t>0%</t>
        </is>
      </c>
      <c r="H311" s="203" t="inlineStr">
        <is>
          <t>0%</t>
        </is>
      </c>
      <c r="I311" s="203" t="n">
        <v>1</v>
      </c>
      <c r="J311" s="203" t="inlineStr">
        <is>
          <t>100%</t>
        </is>
      </c>
      <c r="K311" s="203" t="n">
        <v>0</v>
      </c>
      <c r="L311" s="203" t="inlineStr">
        <is>
          <t>0%</t>
        </is>
      </c>
      <c r="M311" s="203" t="n">
        <v>0</v>
      </c>
      <c r="N311" s="203" t="inlineStr">
        <is>
          <t>0%</t>
        </is>
      </c>
      <c r="O311" s="204" t="n">
        <v>0.003090277777777778</v>
      </c>
    </row>
    <row r="312" hidden="1" outlineLevel="1" s="129">
      <c r="B312" s="205" t="n"/>
      <c r="C312" s="203" t="inlineStr">
        <is>
          <t>Calix</t>
        </is>
      </c>
      <c r="D312" s="203" t="inlineStr">
        <is>
          <t>DELETE SERVICE</t>
        </is>
      </c>
      <c r="E312" s="203" t="n">
        <v>8</v>
      </c>
      <c r="F312" s="203" t="n">
        <v>0</v>
      </c>
      <c r="G312" s="203" t="inlineStr">
        <is>
          <t>0%</t>
        </is>
      </c>
      <c r="H312" s="203" t="inlineStr">
        <is>
          <t>0%</t>
        </is>
      </c>
      <c r="I312" s="203" t="n">
        <v>6</v>
      </c>
      <c r="J312" s="203" t="inlineStr">
        <is>
          <t>75%</t>
        </is>
      </c>
      <c r="K312" s="203" t="n">
        <v>2</v>
      </c>
      <c r="L312" s="203" t="inlineStr">
        <is>
          <t>25%</t>
        </is>
      </c>
      <c r="M312" s="203" t="n">
        <v>0</v>
      </c>
      <c r="N312" s="203" t="inlineStr">
        <is>
          <t>0%</t>
        </is>
      </c>
      <c r="O312" s="204" t="n">
        <v>0.003564814814814815</v>
      </c>
    </row>
    <row r="313" hidden="1" outlineLevel="1" s="129">
      <c r="B313" s="205" t="n"/>
      <c r="C313" s="203" t="inlineStr">
        <is>
          <t>Calix</t>
        </is>
      </c>
      <c r="D313" s="203" t="inlineStr">
        <is>
          <t>PORT OOS</t>
        </is>
      </c>
      <c r="E313" s="203" t="n">
        <v>1</v>
      </c>
      <c r="F313" s="203" t="n">
        <v>0</v>
      </c>
      <c r="G313" s="203" t="inlineStr">
        <is>
          <t>0%</t>
        </is>
      </c>
      <c r="H313" s="203" t="inlineStr">
        <is>
          <t>0%</t>
        </is>
      </c>
      <c r="I313" s="203" t="n">
        <v>1</v>
      </c>
      <c r="J313" s="203" t="inlineStr">
        <is>
          <t>100%</t>
        </is>
      </c>
      <c r="K313" s="203" t="n">
        <v>0</v>
      </c>
      <c r="L313" s="203" t="inlineStr">
        <is>
          <t>0%</t>
        </is>
      </c>
      <c r="M313" s="203" t="n">
        <v>0</v>
      </c>
      <c r="N313" s="203" t="inlineStr">
        <is>
          <t>0%</t>
        </is>
      </c>
      <c r="O313" s="204" t="n">
        <v>0.003090277777777778</v>
      </c>
    </row>
    <row r="314" hidden="1" outlineLevel="1" s="129">
      <c r="B314" s="205" t="n"/>
      <c r="C314" s="203" t="inlineStr">
        <is>
          <t>Tellabs</t>
        </is>
      </c>
      <c r="D314" s="203" t="inlineStr">
        <is>
          <t>ADD SERVICE</t>
        </is>
      </c>
      <c r="E314" s="203" t="n">
        <v>1</v>
      </c>
      <c r="F314" s="203" t="n">
        <v>0</v>
      </c>
      <c r="G314" s="203" t="inlineStr">
        <is>
          <t>0%</t>
        </is>
      </c>
      <c r="H314" s="203" t="inlineStr">
        <is>
          <t>0%</t>
        </is>
      </c>
      <c r="I314" s="203" t="n">
        <v>0</v>
      </c>
      <c r="J314" s="203" t="inlineStr">
        <is>
          <t>0%</t>
        </is>
      </c>
      <c r="K314" s="203" t="n">
        <v>1</v>
      </c>
      <c r="L314" s="203" t="inlineStr">
        <is>
          <t>100%</t>
        </is>
      </c>
      <c r="M314" s="203" t="n">
        <v>0</v>
      </c>
      <c r="N314" s="203" t="inlineStr">
        <is>
          <t>0%</t>
        </is>
      </c>
      <c r="O314" s="204" t="n">
        <v>0.003923611111111111</v>
      </c>
    </row>
    <row r="315" hidden="1" outlineLevel="1" s="129">
      <c r="B315" s="206" t="n"/>
      <c r="C315" s="203" t="inlineStr">
        <is>
          <t>Tellabs</t>
        </is>
      </c>
      <c r="D315" s="203" t="inlineStr">
        <is>
          <t>CHANGE</t>
        </is>
      </c>
      <c r="E315" s="203" t="n">
        <v>1</v>
      </c>
      <c r="F315" s="203" t="n">
        <v>0</v>
      </c>
      <c r="G315" s="203" t="inlineStr">
        <is>
          <t>0%</t>
        </is>
      </c>
      <c r="H315" s="203" t="inlineStr">
        <is>
          <t>0%</t>
        </is>
      </c>
      <c r="I315" s="203" t="n">
        <v>1</v>
      </c>
      <c r="J315" s="203" t="inlineStr">
        <is>
          <t>100%</t>
        </is>
      </c>
      <c r="K315" s="203" t="n">
        <v>0</v>
      </c>
      <c r="L315" s="203" t="inlineStr">
        <is>
          <t>0%</t>
        </is>
      </c>
      <c r="M315" s="203" t="n">
        <v>0</v>
      </c>
      <c r="N315" s="203" t="inlineStr">
        <is>
          <t>0%</t>
        </is>
      </c>
      <c r="O315" s="204" t="n">
        <v>0.006631944444444445</v>
      </c>
    </row>
    <row r="316">
      <c r="B316" s="128" t="inlineStr">
        <is>
          <t>MAR/25</t>
        </is>
      </c>
      <c r="C316" s="185" t="inlineStr">
        <is>
          <t>Total</t>
        </is>
      </c>
      <c r="D316" s="172" t="n"/>
      <c r="E316" s="137">
        <f>SUM(E304:E315)</f>
        <v/>
      </c>
      <c r="F316" s="123">
        <f>SUM(F304:F315)</f>
        <v/>
      </c>
      <c r="G316" s="124">
        <f>F316/E316</f>
        <v/>
      </c>
      <c r="H316" s="124">
        <f>F316/(E316-I316-K316)</f>
        <v/>
      </c>
      <c r="I316" s="125">
        <f>SUM(I304:I315)</f>
        <v/>
      </c>
      <c r="J316" s="126">
        <f>I316/E316</f>
        <v/>
      </c>
      <c r="K316" s="121">
        <f>SUM(K304:K315)</f>
        <v/>
      </c>
      <c r="L316" s="122">
        <f>K316/E316</f>
        <v/>
      </c>
      <c r="M316" s="121">
        <f>SUM(M304:M315)</f>
        <v/>
      </c>
      <c r="N316" s="122">
        <f>M316/E316</f>
        <v/>
      </c>
      <c r="O316" s="155">
        <f>AVERAGE(O304:O315)</f>
        <v/>
      </c>
    </row>
    <row r="317" hidden="1" outlineLevel="1" s="129">
      <c r="B317" s="203" t="inlineStr">
        <is>
          <t>MAR/26</t>
        </is>
      </c>
      <c r="C317" s="203" t="inlineStr">
        <is>
          <t>Adtran</t>
        </is>
      </c>
      <c r="D317" s="203" t="inlineStr">
        <is>
          <t>ADD SERVICE</t>
        </is>
      </c>
      <c r="E317" s="203" t="n">
        <v>1</v>
      </c>
      <c r="F317" s="203" t="n">
        <v>0</v>
      </c>
      <c r="G317" s="203" t="inlineStr">
        <is>
          <t>0%</t>
        </is>
      </c>
      <c r="H317" s="203" t="inlineStr">
        <is>
          <t>0%</t>
        </is>
      </c>
      <c r="I317" s="203" t="n">
        <v>0</v>
      </c>
      <c r="J317" s="203" t="inlineStr">
        <is>
          <t>0%</t>
        </is>
      </c>
      <c r="K317" s="203" t="n">
        <v>1</v>
      </c>
      <c r="L317" s="203" t="inlineStr">
        <is>
          <t>100%</t>
        </is>
      </c>
      <c r="M317" s="203" t="n">
        <v>0</v>
      </c>
      <c r="N317" s="203" t="inlineStr">
        <is>
          <t>0%</t>
        </is>
      </c>
      <c r="O317" s="204" t="n">
        <v>0.003310185185185185</v>
      </c>
    </row>
    <row r="318" hidden="1" outlineLevel="1" s="129">
      <c r="B318" s="205" t="n"/>
      <c r="C318" s="203" t="inlineStr">
        <is>
          <t>Adtran</t>
        </is>
      </c>
      <c r="D318" s="203" t="inlineStr">
        <is>
          <t>CHANGE</t>
        </is>
      </c>
      <c r="E318" s="203" t="n">
        <v>2</v>
      </c>
      <c r="F318" s="203" t="n">
        <v>0</v>
      </c>
      <c r="G318" s="203" t="inlineStr">
        <is>
          <t>0%</t>
        </is>
      </c>
      <c r="H318" s="203" t="inlineStr">
        <is>
          <t>0%</t>
        </is>
      </c>
      <c r="I318" s="203" t="n">
        <v>0</v>
      </c>
      <c r="J318" s="203" t="inlineStr">
        <is>
          <t>0%</t>
        </is>
      </c>
      <c r="K318" s="203" t="n">
        <v>2</v>
      </c>
      <c r="L318" s="203" t="inlineStr">
        <is>
          <t>100%</t>
        </is>
      </c>
      <c r="M318" s="203" t="n">
        <v>0</v>
      </c>
      <c r="N318" s="203" t="inlineStr">
        <is>
          <t>0%</t>
        </is>
      </c>
      <c r="O318" s="204" t="n">
        <v>0.001597222222222222</v>
      </c>
    </row>
    <row r="319" hidden="1" outlineLevel="1" s="129">
      <c r="B319" s="205" t="n"/>
      <c r="C319" s="203" t="inlineStr">
        <is>
          <t>Adtran</t>
        </is>
      </c>
      <c r="D319" s="203" t="inlineStr">
        <is>
          <t>CHANGE OOS</t>
        </is>
      </c>
      <c r="E319" s="203" t="n">
        <v>1</v>
      </c>
      <c r="F319" s="203" t="n">
        <v>0</v>
      </c>
      <c r="G319" s="203" t="inlineStr">
        <is>
          <t>0%</t>
        </is>
      </c>
      <c r="H319" s="203" t="inlineStr">
        <is>
          <t>0%</t>
        </is>
      </c>
      <c r="I319" s="203" t="n">
        <v>1</v>
      </c>
      <c r="J319" s="203" t="inlineStr">
        <is>
          <t>100%</t>
        </is>
      </c>
      <c r="K319" s="203" t="n">
        <v>0</v>
      </c>
      <c r="L319" s="203" t="inlineStr">
        <is>
          <t>0%</t>
        </is>
      </c>
      <c r="M319" s="203" t="n">
        <v>0</v>
      </c>
      <c r="N319" s="203" t="inlineStr">
        <is>
          <t>0%</t>
        </is>
      </c>
      <c r="O319" s="204" t="n">
        <v>0.003125</v>
      </c>
    </row>
    <row r="320" hidden="1" outlineLevel="1" s="129">
      <c r="B320" s="205" t="n"/>
      <c r="C320" s="203" t="inlineStr">
        <is>
          <t>Adtran</t>
        </is>
      </c>
      <c r="D320" s="203" t="inlineStr">
        <is>
          <t>DELETE SERVICE</t>
        </is>
      </c>
      <c r="E320" s="203" t="n">
        <v>4</v>
      </c>
      <c r="F320" s="203" t="n">
        <v>0</v>
      </c>
      <c r="G320" s="203" t="inlineStr">
        <is>
          <t>0%</t>
        </is>
      </c>
      <c r="H320" s="203" t="inlineStr">
        <is>
          <t>0%</t>
        </is>
      </c>
      <c r="I320" s="203" t="n">
        <v>2</v>
      </c>
      <c r="J320" s="203" t="inlineStr">
        <is>
          <t>50%</t>
        </is>
      </c>
      <c r="K320" s="203" t="n">
        <v>2</v>
      </c>
      <c r="L320" s="203" t="inlineStr">
        <is>
          <t>50%</t>
        </is>
      </c>
      <c r="M320" s="203" t="n">
        <v>0</v>
      </c>
      <c r="N320" s="203" t="inlineStr">
        <is>
          <t>0%</t>
        </is>
      </c>
      <c r="O320" s="204" t="n">
        <v>0.003564814814814815</v>
      </c>
    </row>
    <row r="321" hidden="1" outlineLevel="1" s="129">
      <c r="B321" s="205" t="n"/>
      <c r="C321" s="203" t="inlineStr">
        <is>
          <t>Calix</t>
        </is>
      </c>
      <c r="D321" s="203" t="inlineStr">
        <is>
          <t>ADD SERVICE</t>
        </is>
      </c>
      <c r="E321" s="203" t="n">
        <v>2</v>
      </c>
      <c r="F321" s="203" t="n">
        <v>0</v>
      </c>
      <c r="G321" s="203" t="inlineStr">
        <is>
          <t>0%</t>
        </is>
      </c>
      <c r="H321" s="203" t="inlineStr">
        <is>
          <t>0%</t>
        </is>
      </c>
      <c r="I321" s="203" t="n">
        <v>0</v>
      </c>
      <c r="J321" s="203" t="inlineStr">
        <is>
          <t>0%</t>
        </is>
      </c>
      <c r="K321" s="203" t="n">
        <v>2</v>
      </c>
      <c r="L321" s="203" t="inlineStr">
        <is>
          <t>100%</t>
        </is>
      </c>
      <c r="M321" s="203" t="n">
        <v>0</v>
      </c>
      <c r="N321" s="203" t="inlineStr">
        <is>
          <t>0%</t>
        </is>
      </c>
      <c r="O321" s="204" t="n">
        <v>0.001712962962962963</v>
      </c>
    </row>
    <row r="322" hidden="1" outlineLevel="1" s="129">
      <c r="B322" s="205" t="n"/>
      <c r="C322" s="203" t="inlineStr">
        <is>
          <t>Calix</t>
        </is>
      </c>
      <c r="D322" s="203" t="inlineStr">
        <is>
          <t>CHANGE</t>
        </is>
      </c>
      <c r="E322" s="203" t="n">
        <v>2</v>
      </c>
      <c r="F322" s="203" t="n">
        <v>0</v>
      </c>
      <c r="G322" s="203" t="inlineStr">
        <is>
          <t>0%</t>
        </is>
      </c>
      <c r="H322" s="203" t="inlineStr">
        <is>
          <t>0%</t>
        </is>
      </c>
      <c r="I322" s="203" t="n">
        <v>0</v>
      </c>
      <c r="J322" s="203" t="inlineStr">
        <is>
          <t>0%</t>
        </is>
      </c>
      <c r="K322" s="203" t="n">
        <v>2</v>
      </c>
      <c r="L322" s="203" t="inlineStr">
        <is>
          <t>100%</t>
        </is>
      </c>
      <c r="M322" s="203" t="n">
        <v>0</v>
      </c>
      <c r="N322" s="203" t="inlineStr">
        <is>
          <t>0%</t>
        </is>
      </c>
      <c r="O322" s="204" t="n">
        <v>3.472222222222222e-05</v>
      </c>
    </row>
    <row r="323" hidden="1" outlineLevel="1" s="129">
      <c r="B323" s="205" t="n"/>
      <c r="C323" s="203" t="inlineStr">
        <is>
          <t>Calix</t>
        </is>
      </c>
      <c r="D323" s="203" t="inlineStr">
        <is>
          <t>CHANGE OOS</t>
        </is>
      </c>
      <c r="E323" s="203" t="n">
        <v>1</v>
      </c>
      <c r="F323" s="203" t="n">
        <v>0</v>
      </c>
      <c r="G323" s="203" t="inlineStr">
        <is>
          <t>0%</t>
        </is>
      </c>
      <c r="H323" s="203" t="inlineStr">
        <is>
          <t>0%</t>
        </is>
      </c>
      <c r="I323" s="203" t="n">
        <v>1</v>
      </c>
      <c r="J323" s="203" t="inlineStr">
        <is>
          <t>100%</t>
        </is>
      </c>
      <c r="K323" s="203" t="n">
        <v>0</v>
      </c>
      <c r="L323" s="203" t="inlineStr">
        <is>
          <t>0%</t>
        </is>
      </c>
      <c r="M323" s="203" t="n">
        <v>0</v>
      </c>
      <c r="N323" s="203" t="inlineStr">
        <is>
          <t>0%</t>
        </is>
      </c>
      <c r="O323" s="204" t="n">
        <v>0.003298611111111111</v>
      </c>
    </row>
    <row r="324" hidden="1" outlineLevel="1" s="129">
      <c r="B324" s="205" t="n"/>
      <c r="C324" s="203" t="inlineStr">
        <is>
          <t>Calix</t>
        </is>
      </c>
      <c r="D324" s="203" t="inlineStr">
        <is>
          <t>DELETE SERVICE</t>
        </is>
      </c>
      <c r="E324" s="203" t="n">
        <v>6</v>
      </c>
      <c r="F324" s="203" t="n">
        <v>0</v>
      </c>
      <c r="G324" s="203" t="inlineStr">
        <is>
          <t>0%</t>
        </is>
      </c>
      <c r="H324" s="203" t="inlineStr">
        <is>
          <t>0%</t>
        </is>
      </c>
      <c r="I324" s="203" t="n">
        <v>4</v>
      </c>
      <c r="J324" s="203" t="inlineStr">
        <is>
          <t>67%</t>
        </is>
      </c>
      <c r="K324" s="203" t="n">
        <v>2</v>
      </c>
      <c r="L324" s="203" t="inlineStr">
        <is>
          <t>33%</t>
        </is>
      </c>
      <c r="M324" s="203" t="n">
        <v>0</v>
      </c>
      <c r="N324" s="203" t="inlineStr">
        <is>
          <t>0%</t>
        </is>
      </c>
      <c r="O324" s="204" t="n">
        <v>0.003506944444444444</v>
      </c>
    </row>
    <row r="325" hidden="1" outlineLevel="1" s="129">
      <c r="B325" s="206" t="n"/>
      <c r="C325" s="203" t="inlineStr">
        <is>
          <t>Calix</t>
        </is>
      </c>
      <c r="D325" s="203" t="inlineStr">
        <is>
          <t>PORT OOS</t>
        </is>
      </c>
      <c r="E325" s="203" t="n">
        <v>1</v>
      </c>
      <c r="F325" s="203" t="n">
        <v>0</v>
      </c>
      <c r="G325" s="203" t="inlineStr">
        <is>
          <t>0%</t>
        </is>
      </c>
      <c r="H325" s="203" t="inlineStr">
        <is>
          <t>0%</t>
        </is>
      </c>
      <c r="I325" s="203" t="n">
        <v>1</v>
      </c>
      <c r="J325" s="203" t="inlineStr">
        <is>
          <t>100%</t>
        </is>
      </c>
      <c r="K325" s="203" t="n">
        <v>0</v>
      </c>
      <c r="L325" s="203" t="inlineStr">
        <is>
          <t>0%</t>
        </is>
      </c>
      <c r="M325" s="203" t="n">
        <v>0</v>
      </c>
      <c r="N325" s="203" t="inlineStr">
        <is>
          <t>0%</t>
        </is>
      </c>
      <c r="O325" s="204" t="n">
        <v>0.003275462962962963</v>
      </c>
    </row>
    <row r="326">
      <c r="B326" s="128" t="inlineStr">
        <is>
          <t>MAR/26</t>
        </is>
      </c>
      <c r="C326" s="185" t="inlineStr">
        <is>
          <t>Total</t>
        </is>
      </c>
      <c r="D326" s="172" t="n"/>
      <c r="E326" s="137">
        <f>SUM(E317:E325)</f>
        <v/>
      </c>
      <c r="F326" s="123">
        <f>SUM(F317:F325)</f>
        <v/>
      </c>
      <c r="G326" s="124">
        <f>F326/E326</f>
        <v/>
      </c>
      <c r="H326" s="124">
        <f>F326/(E326-I326-K326)</f>
        <v/>
      </c>
      <c r="I326" s="125">
        <f>SUM(I317:I325)</f>
        <v/>
      </c>
      <c r="J326" s="126">
        <f>I326/E326</f>
        <v/>
      </c>
      <c r="K326" s="121">
        <f>SUM(K317:K325)</f>
        <v/>
      </c>
      <c r="L326" s="122">
        <f>K326/E326</f>
        <v/>
      </c>
      <c r="M326" s="121">
        <f>SUM(M317:M325)</f>
        <v/>
      </c>
      <c r="N326" s="122">
        <f>M326/E326</f>
        <v/>
      </c>
      <c r="O326" s="155">
        <f>AVERAGE(O317:O325)</f>
        <v/>
      </c>
    </row>
    <row r="327" hidden="1" outlineLevel="1" s="129">
      <c r="B327" s="203" t="inlineStr">
        <is>
          <t>MAR/27</t>
        </is>
      </c>
      <c r="C327" s="203" t="inlineStr">
        <is>
          <t>Adtran</t>
        </is>
      </c>
      <c r="D327" s="203" t="inlineStr">
        <is>
          <t>ADD SERVICE</t>
        </is>
      </c>
      <c r="E327" s="203" t="n">
        <v>3</v>
      </c>
      <c r="F327" s="203" t="n">
        <v>1</v>
      </c>
      <c r="G327" s="203" t="inlineStr">
        <is>
          <t>33%</t>
        </is>
      </c>
      <c r="H327" s="203" t="inlineStr">
        <is>
          <t>100%</t>
        </is>
      </c>
      <c r="I327" s="203" t="n">
        <v>2</v>
      </c>
      <c r="J327" s="203" t="inlineStr">
        <is>
          <t>67%</t>
        </is>
      </c>
      <c r="K327" s="203" t="n">
        <v>0</v>
      </c>
      <c r="L327" s="203" t="inlineStr">
        <is>
          <t>0%</t>
        </is>
      </c>
      <c r="M327" s="203" t="n">
        <v>0</v>
      </c>
      <c r="N327" s="203" t="inlineStr">
        <is>
          <t>0%</t>
        </is>
      </c>
      <c r="O327" s="204" t="n">
        <v>0.004270833333333333</v>
      </c>
    </row>
    <row r="328" hidden="1" outlineLevel="1" s="129">
      <c r="B328" s="205" t="n"/>
      <c r="C328" s="203" t="inlineStr">
        <is>
          <t>Adtran</t>
        </is>
      </c>
      <c r="D328" s="203" t="inlineStr">
        <is>
          <t>CHANGE</t>
        </is>
      </c>
      <c r="E328" s="203" t="n">
        <v>2</v>
      </c>
      <c r="F328" s="203" t="n">
        <v>2</v>
      </c>
      <c r="G328" s="203" t="inlineStr">
        <is>
          <t>100%</t>
        </is>
      </c>
      <c r="H328" s="203" t="inlineStr">
        <is>
          <t>100%</t>
        </is>
      </c>
      <c r="I328" s="203" t="n">
        <v>0</v>
      </c>
      <c r="J328" s="203" t="inlineStr">
        <is>
          <t>0%</t>
        </is>
      </c>
      <c r="K328" s="203" t="n">
        <v>0</v>
      </c>
      <c r="L328" s="203" t="inlineStr">
        <is>
          <t>0%</t>
        </is>
      </c>
      <c r="M328" s="203" t="n">
        <v>0</v>
      </c>
      <c r="N328" s="203" t="inlineStr">
        <is>
          <t>0%</t>
        </is>
      </c>
      <c r="O328" s="204" t="n">
        <v>0.006226851851851851</v>
      </c>
    </row>
    <row r="329" hidden="1" outlineLevel="1" s="129">
      <c r="B329" s="205" t="n"/>
      <c r="C329" s="203" t="inlineStr">
        <is>
          <t>Adtran</t>
        </is>
      </c>
      <c r="D329" s="203" t="inlineStr">
        <is>
          <t>CHANGE-NODE</t>
        </is>
      </c>
      <c r="E329" s="203" t="n">
        <v>1</v>
      </c>
      <c r="F329" s="203" t="n">
        <v>1</v>
      </c>
      <c r="G329" s="203" t="inlineStr">
        <is>
          <t>100%</t>
        </is>
      </c>
      <c r="H329" s="203" t="inlineStr">
        <is>
          <t>100%</t>
        </is>
      </c>
      <c r="I329" s="203" t="n">
        <v>0</v>
      </c>
      <c r="J329" s="203" t="inlineStr">
        <is>
          <t>0%</t>
        </is>
      </c>
      <c r="K329" s="203" t="n">
        <v>0</v>
      </c>
      <c r="L329" s="203" t="inlineStr">
        <is>
          <t>0%</t>
        </is>
      </c>
      <c r="M329" s="203" t="n">
        <v>0</v>
      </c>
      <c r="N329" s="203" t="inlineStr">
        <is>
          <t>0%</t>
        </is>
      </c>
      <c r="O329" s="204" t="n">
        <v>0.003969907407407407</v>
      </c>
    </row>
    <row r="330" hidden="1" outlineLevel="1" s="129">
      <c r="B330" s="205" t="n"/>
      <c r="C330" s="203" t="inlineStr">
        <is>
          <t>Adtran</t>
        </is>
      </c>
      <c r="D330" s="203" t="inlineStr">
        <is>
          <t>DELETE SERVICE</t>
        </is>
      </c>
      <c r="E330" s="203" t="n">
        <v>6</v>
      </c>
      <c r="F330" s="203" t="n">
        <v>1</v>
      </c>
      <c r="G330" s="203" t="inlineStr">
        <is>
          <t>17%</t>
        </is>
      </c>
      <c r="H330" s="203" t="inlineStr">
        <is>
          <t>100%</t>
        </is>
      </c>
      <c r="I330" s="203" t="n">
        <v>4</v>
      </c>
      <c r="J330" s="203" t="inlineStr">
        <is>
          <t>67%</t>
        </is>
      </c>
      <c r="K330" s="203" t="n">
        <v>1</v>
      </c>
      <c r="L330" s="203" t="inlineStr">
        <is>
          <t>17%</t>
        </is>
      </c>
      <c r="M330" s="203" t="n">
        <v>0</v>
      </c>
      <c r="N330" s="203" t="inlineStr">
        <is>
          <t>0%</t>
        </is>
      </c>
      <c r="O330" s="204" t="n">
        <v>0.003611111111111111</v>
      </c>
    </row>
    <row r="331" hidden="1" outlineLevel="1" s="129">
      <c r="B331" s="205" t="n"/>
      <c r="C331" s="203" t="inlineStr">
        <is>
          <t>Calix</t>
        </is>
      </c>
      <c r="D331" s="203" t="inlineStr">
        <is>
          <t>ADD SERVICE</t>
        </is>
      </c>
      <c r="E331" s="203" t="n">
        <v>14</v>
      </c>
      <c r="F331" s="203" t="n">
        <v>8</v>
      </c>
      <c r="G331" s="203" t="inlineStr">
        <is>
          <t>57%</t>
        </is>
      </c>
      <c r="H331" s="203" t="inlineStr">
        <is>
          <t>100%</t>
        </is>
      </c>
      <c r="I331" s="203" t="n">
        <v>0</v>
      </c>
      <c r="J331" s="203" t="inlineStr">
        <is>
          <t>0%</t>
        </is>
      </c>
      <c r="K331" s="203" t="n">
        <v>6</v>
      </c>
      <c r="L331" s="203" t="inlineStr">
        <is>
          <t>43%</t>
        </is>
      </c>
      <c r="M331" s="203" t="n">
        <v>0</v>
      </c>
      <c r="N331" s="203" t="inlineStr">
        <is>
          <t>0%</t>
        </is>
      </c>
      <c r="O331" s="204" t="n">
        <v>0.003796296296296296</v>
      </c>
    </row>
    <row r="332" hidden="1" outlineLevel="1" s="129">
      <c r="B332" s="205" t="n"/>
      <c r="C332" s="203" t="inlineStr">
        <is>
          <t>Calix</t>
        </is>
      </c>
      <c r="D332" s="203" t="inlineStr">
        <is>
          <t>CHANGE</t>
        </is>
      </c>
      <c r="E332" s="203" t="n">
        <v>5</v>
      </c>
      <c r="F332" s="203" t="n">
        <v>3</v>
      </c>
      <c r="G332" s="203" t="inlineStr">
        <is>
          <t>60%</t>
        </is>
      </c>
      <c r="H332" s="203" t="inlineStr">
        <is>
          <t>100%</t>
        </is>
      </c>
      <c r="I332" s="203" t="n">
        <v>0</v>
      </c>
      <c r="J332" s="203" t="inlineStr">
        <is>
          <t>0%</t>
        </is>
      </c>
      <c r="K332" s="203" t="n">
        <v>2</v>
      </c>
      <c r="L332" s="203" t="inlineStr">
        <is>
          <t>40%</t>
        </is>
      </c>
      <c r="M332" s="203" t="n">
        <v>0</v>
      </c>
      <c r="N332" s="203" t="inlineStr">
        <is>
          <t>0%</t>
        </is>
      </c>
      <c r="O332" s="204" t="n">
        <v>0.002997685185185185</v>
      </c>
    </row>
    <row r="333" hidden="1" outlineLevel="1" s="129">
      <c r="B333" s="205" t="n"/>
      <c r="C333" s="203" t="inlineStr">
        <is>
          <t>Calix</t>
        </is>
      </c>
      <c r="D333" s="203" t="inlineStr">
        <is>
          <t>CHANGE OOS</t>
        </is>
      </c>
      <c r="E333" s="203" t="n">
        <v>2</v>
      </c>
      <c r="F333" s="203" t="n">
        <v>0</v>
      </c>
      <c r="G333" s="203" t="inlineStr">
        <is>
          <t>0%</t>
        </is>
      </c>
      <c r="H333" s="203" t="inlineStr">
        <is>
          <t>0%</t>
        </is>
      </c>
      <c r="I333" s="203" t="n">
        <v>2</v>
      </c>
      <c r="J333" s="203" t="inlineStr">
        <is>
          <t>100%</t>
        </is>
      </c>
      <c r="K333" s="203" t="n">
        <v>0</v>
      </c>
      <c r="L333" s="203" t="inlineStr">
        <is>
          <t>0%</t>
        </is>
      </c>
      <c r="M333" s="203" t="n">
        <v>0</v>
      </c>
      <c r="N333" s="203" t="inlineStr">
        <is>
          <t>0%</t>
        </is>
      </c>
      <c r="O333" s="204" t="n">
        <v>0.003460648148148148</v>
      </c>
    </row>
    <row r="334" hidden="1" outlineLevel="1" s="129">
      <c r="B334" s="205" t="n"/>
      <c r="C334" s="203" t="inlineStr">
        <is>
          <t>Calix</t>
        </is>
      </c>
      <c r="D334" s="203" t="inlineStr">
        <is>
          <t>CHANGE-NODE</t>
        </is>
      </c>
      <c r="E334" s="203" t="n">
        <v>2</v>
      </c>
      <c r="F334" s="203" t="n">
        <v>0</v>
      </c>
      <c r="G334" s="203" t="inlineStr">
        <is>
          <t>0%</t>
        </is>
      </c>
      <c r="H334" s="203" t="inlineStr">
        <is>
          <t>0%</t>
        </is>
      </c>
      <c r="I334" s="203" t="n">
        <v>2</v>
      </c>
      <c r="J334" s="203" t="inlineStr">
        <is>
          <t>100%</t>
        </is>
      </c>
      <c r="K334" s="203" t="n">
        <v>0</v>
      </c>
      <c r="L334" s="203" t="inlineStr">
        <is>
          <t>0%</t>
        </is>
      </c>
      <c r="M334" s="203" t="n">
        <v>0</v>
      </c>
      <c r="N334" s="203" t="inlineStr">
        <is>
          <t>0%</t>
        </is>
      </c>
      <c r="O334" s="204" t="n">
        <v>0.003599537037037037</v>
      </c>
    </row>
    <row r="335" hidden="1" outlineLevel="1" s="129">
      <c r="B335" s="205" t="n"/>
      <c r="C335" s="203" t="inlineStr">
        <is>
          <t>Calix</t>
        </is>
      </c>
      <c r="D335" s="203" t="inlineStr">
        <is>
          <t>DELETE SERVICE</t>
        </is>
      </c>
      <c r="E335" s="203" t="n">
        <v>5</v>
      </c>
      <c r="F335" s="203" t="n">
        <v>1</v>
      </c>
      <c r="G335" s="203" t="inlineStr">
        <is>
          <t>20%</t>
        </is>
      </c>
      <c r="H335" s="203" t="inlineStr">
        <is>
          <t>100%</t>
        </is>
      </c>
      <c r="I335" s="203" t="n">
        <v>4</v>
      </c>
      <c r="J335" s="203" t="inlineStr">
        <is>
          <t>80%</t>
        </is>
      </c>
      <c r="K335" s="203" t="n">
        <v>0</v>
      </c>
      <c r="L335" s="203" t="inlineStr">
        <is>
          <t>0%</t>
        </is>
      </c>
      <c r="M335" s="203" t="n">
        <v>0</v>
      </c>
      <c r="N335" s="203" t="inlineStr">
        <is>
          <t>0%</t>
        </is>
      </c>
      <c r="O335" s="204" t="n">
        <v>0.003773148148148148</v>
      </c>
    </row>
    <row r="336" hidden="1" outlineLevel="1" s="129">
      <c r="B336" s="205" t="n"/>
      <c r="C336" s="203" t="inlineStr">
        <is>
          <t>Tellabs</t>
        </is>
      </c>
      <c r="D336" s="203" t="inlineStr">
        <is>
          <t>ADD SERVICE</t>
        </is>
      </c>
      <c r="E336" s="203" t="n">
        <v>2</v>
      </c>
      <c r="F336" s="203" t="n">
        <v>1</v>
      </c>
      <c r="G336" s="203" t="inlineStr">
        <is>
          <t>50%</t>
        </is>
      </c>
      <c r="H336" s="203" t="inlineStr">
        <is>
          <t>100%</t>
        </is>
      </c>
      <c r="I336" s="203" t="n">
        <v>0</v>
      </c>
      <c r="J336" s="203" t="inlineStr">
        <is>
          <t>0%</t>
        </is>
      </c>
      <c r="K336" s="203" t="n">
        <v>1</v>
      </c>
      <c r="L336" s="203" t="inlineStr">
        <is>
          <t>50%</t>
        </is>
      </c>
      <c r="M336" s="203" t="n">
        <v>0</v>
      </c>
      <c r="N336" s="203" t="inlineStr">
        <is>
          <t>0%</t>
        </is>
      </c>
      <c r="O336" s="204" t="n">
        <v>0.004328703703703704</v>
      </c>
    </row>
    <row r="337" hidden="1" outlineLevel="1" s="129">
      <c r="B337" s="206" t="n"/>
      <c r="C337" s="203" t="inlineStr">
        <is>
          <t>Tellabs</t>
        </is>
      </c>
      <c r="D337" s="203" t="inlineStr">
        <is>
          <t>DELETE SERVICE</t>
        </is>
      </c>
      <c r="E337" s="203" t="n">
        <v>2</v>
      </c>
      <c r="F337" s="203" t="n">
        <v>1</v>
      </c>
      <c r="G337" s="203" t="inlineStr">
        <is>
          <t>50%</t>
        </is>
      </c>
      <c r="H337" s="203" t="inlineStr">
        <is>
          <t>100%</t>
        </is>
      </c>
      <c r="I337" s="203" t="n">
        <v>1</v>
      </c>
      <c r="J337" s="203" t="inlineStr">
        <is>
          <t>50%</t>
        </is>
      </c>
      <c r="K337" s="203" t="n">
        <v>0</v>
      </c>
      <c r="L337" s="203" t="inlineStr">
        <is>
          <t>0%</t>
        </is>
      </c>
      <c r="M337" s="203" t="n">
        <v>0</v>
      </c>
      <c r="N337" s="203" t="inlineStr">
        <is>
          <t>0%</t>
        </is>
      </c>
      <c r="O337" s="204" t="n">
        <v>0.004027777777777778</v>
      </c>
    </row>
    <row r="338">
      <c r="B338" s="128" t="inlineStr">
        <is>
          <t>MAR/27</t>
        </is>
      </c>
      <c r="C338" s="185" t="inlineStr">
        <is>
          <t>Total</t>
        </is>
      </c>
      <c r="D338" s="172" t="n"/>
      <c r="E338" s="137">
        <f>SUM(E327:E337)</f>
        <v/>
      </c>
      <c r="F338" s="123">
        <f>SUM(F327:F337)</f>
        <v/>
      </c>
      <c r="G338" s="124">
        <f>F338/E338</f>
        <v/>
      </c>
      <c r="H338" s="124">
        <f>F338/(E338-I338-K338)</f>
        <v/>
      </c>
      <c r="I338" s="125">
        <f>SUM(I327:I337)</f>
        <v/>
      </c>
      <c r="J338" s="126">
        <f>I338/E338</f>
        <v/>
      </c>
      <c r="K338" s="121">
        <f>SUM(K327:K337)</f>
        <v/>
      </c>
      <c r="L338" s="122">
        <f>K338/E338</f>
        <v/>
      </c>
      <c r="M338" s="121">
        <f>SUM(M327:M337)</f>
        <v/>
      </c>
      <c r="N338" s="122">
        <f>M338/E338</f>
        <v/>
      </c>
      <c r="O338" s="155">
        <f>AVERAGE(O327:O337)</f>
        <v/>
      </c>
    </row>
    <row r="339" hidden="1" outlineLevel="1" s="129">
      <c r="B339" s="203" t="inlineStr">
        <is>
          <t>MAR/28</t>
        </is>
      </c>
      <c r="C339" s="203" t="inlineStr">
        <is>
          <t>Adtran</t>
        </is>
      </c>
      <c r="D339" s="203" t="inlineStr">
        <is>
          <t>ADD SERVICE</t>
        </is>
      </c>
      <c r="E339" s="203" t="n">
        <v>5</v>
      </c>
      <c r="F339" s="203" t="n">
        <v>3</v>
      </c>
      <c r="G339" s="203" t="inlineStr">
        <is>
          <t>60%</t>
        </is>
      </c>
      <c r="H339" s="203" t="inlineStr">
        <is>
          <t>100%</t>
        </is>
      </c>
      <c r="I339" s="203" t="n">
        <v>1</v>
      </c>
      <c r="J339" s="203" t="inlineStr">
        <is>
          <t>20%</t>
        </is>
      </c>
      <c r="K339" s="203" t="n">
        <v>1</v>
      </c>
      <c r="L339" s="203" t="inlineStr">
        <is>
          <t>20%</t>
        </is>
      </c>
      <c r="M339" s="203" t="n">
        <v>0</v>
      </c>
      <c r="N339" s="203" t="inlineStr">
        <is>
          <t>0%</t>
        </is>
      </c>
      <c r="O339" s="204" t="n">
        <v>0.007662037037037037</v>
      </c>
    </row>
    <row r="340" hidden="1" outlineLevel="1" s="129">
      <c r="B340" s="205" t="n"/>
      <c r="C340" s="203" t="inlineStr">
        <is>
          <t>Adtran</t>
        </is>
      </c>
      <c r="D340" s="203" t="inlineStr">
        <is>
          <t>CHANGE</t>
        </is>
      </c>
      <c r="E340" s="203" t="n">
        <v>2</v>
      </c>
      <c r="F340" s="203" t="n">
        <v>1</v>
      </c>
      <c r="G340" s="203" t="inlineStr">
        <is>
          <t>50%</t>
        </is>
      </c>
      <c r="H340" s="203" t="inlineStr">
        <is>
          <t>100%</t>
        </is>
      </c>
      <c r="I340" s="203" t="n">
        <v>0</v>
      </c>
      <c r="J340" s="203" t="inlineStr">
        <is>
          <t>0%</t>
        </is>
      </c>
      <c r="K340" s="203" t="n">
        <v>1</v>
      </c>
      <c r="L340" s="203" t="inlineStr">
        <is>
          <t>50%</t>
        </is>
      </c>
      <c r="M340" s="203" t="n">
        <v>0</v>
      </c>
      <c r="N340" s="203" t="inlineStr">
        <is>
          <t>0%</t>
        </is>
      </c>
      <c r="O340" s="204" t="n">
        <v>0.008738425925925926</v>
      </c>
    </row>
    <row r="341" hidden="1" outlineLevel="1" s="129">
      <c r="B341" s="205" t="n"/>
      <c r="C341" s="203" t="inlineStr">
        <is>
          <t>Adtran</t>
        </is>
      </c>
      <c r="D341" s="203" t="inlineStr">
        <is>
          <t>DELETE SERVICE</t>
        </is>
      </c>
      <c r="E341" s="203" t="n">
        <v>4</v>
      </c>
      <c r="F341" s="203" t="n">
        <v>0</v>
      </c>
      <c r="G341" s="203" t="inlineStr">
        <is>
          <t>0%</t>
        </is>
      </c>
      <c r="H341" s="203" t="inlineStr">
        <is>
          <t>0%</t>
        </is>
      </c>
      <c r="I341" s="203" t="n">
        <v>3</v>
      </c>
      <c r="J341" s="203" t="inlineStr">
        <is>
          <t>75%</t>
        </is>
      </c>
      <c r="K341" s="203" t="n">
        <v>1</v>
      </c>
      <c r="L341" s="203" t="inlineStr">
        <is>
          <t>25%</t>
        </is>
      </c>
      <c r="M341" s="203" t="n">
        <v>0</v>
      </c>
      <c r="N341" s="203" t="inlineStr">
        <is>
          <t>0%</t>
        </is>
      </c>
      <c r="O341" s="204" t="n">
        <v>0.003645833333333333</v>
      </c>
    </row>
    <row r="342" hidden="1" outlineLevel="1" s="129">
      <c r="B342" s="205" t="n"/>
      <c r="C342" s="203" t="inlineStr">
        <is>
          <t>Adtran</t>
        </is>
      </c>
      <c r="D342" s="203" t="inlineStr">
        <is>
          <t>PORT OOS</t>
        </is>
      </c>
      <c r="E342" s="203" t="n">
        <v>3</v>
      </c>
      <c r="F342" s="203" t="n">
        <v>0</v>
      </c>
      <c r="G342" s="203" t="inlineStr">
        <is>
          <t>0%</t>
        </is>
      </c>
      <c r="H342" s="203" t="inlineStr">
        <is>
          <t>0%</t>
        </is>
      </c>
      <c r="I342" s="203" t="n">
        <v>1</v>
      </c>
      <c r="J342" s="203" t="inlineStr">
        <is>
          <t>33%</t>
        </is>
      </c>
      <c r="K342" s="203" t="n">
        <v>2</v>
      </c>
      <c r="L342" s="203" t="inlineStr">
        <is>
          <t>67%</t>
        </is>
      </c>
      <c r="M342" s="203" t="n">
        <v>0</v>
      </c>
      <c r="N342" s="203" t="inlineStr">
        <is>
          <t>0%</t>
        </is>
      </c>
      <c r="O342" s="204" t="n">
        <v>0.003634259259259259</v>
      </c>
    </row>
    <row r="343" hidden="1" outlineLevel="1" s="129">
      <c r="B343" s="205" t="n"/>
      <c r="C343" s="203" t="inlineStr">
        <is>
          <t>Calix</t>
        </is>
      </c>
      <c r="D343" s="203" t="inlineStr">
        <is>
          <t>ADD SERVICE</t>
        </is>
      </c>
      <c r="E343" s="203" t="n">
        <v>13</v>
      </c>
      <c r="F343" s="203" t="n">
        <v>4</v>
      </c>
      <c r="G343" s="203" t="inlineStr">
        <is>
          <t>31%</t>
        </is>
      </c>
      <c r="H343" s="203" t="inlineStr">
        <is>
          <t>100%</t>
        </is>
      </c>
      <c r="I343" s="203" t="n">
        <v>1</v>
      </c>
      <c r="J343" s="203" t="inlineStr">
        <is>
          <t>8%</t>
        </is>
      </c>
      <c r="K343" s="203" t="n">
        <v>8</v>
      </c>
      <c r="L343" s="203" t="inlineStr">
        <is>
          <t>62%</t>
        </is>
      </c>
      <c r="M343" s="203" t="n">
        <v>0</v>
      </c>
      <c r="N343" s="203" t="inlineStr">
        <is>
          <t>0%</t>
        </is>
      </c>
      <c r="O343" s="204" t="n">
        <v>0.003483796296296296</v>
      </c>
    </row>
    <row r="344" hidden="1" outlineLevel="1" s="129">
      <c r="B344" s="205" t="n"/>
      <c r="C344" s="203" t="inlineStr">
        <is>
          <t>Calix</t>
        </is>
      </c>
      <c r="D344" s="203" t="inlineStr">
        <is>
          <t>CHANGE</t>
        </is>
      </c>
      <c r="E344" s="203" t="n">
        <v>3</v>
      </c>
      <c r="F344" s="203" t="n">
        <v>0</v>
      </c>
      <c r="G344" s="203" t="inlineStr">
        <is>
          <t>0%</t>
        </is>
      </c>
      <c r="H344" s="203" t="inlineStr">
        <is>
          <t>0%</t>
        </is>
      </c>
      <c r="I344" s="203" t="n">
        <v>1</v>
      </c>
      <c r="J344" s="203" t="inlineStr">
        <is>
          <t>33%</t>
        </is>
      </c>
      <c r="K344" s="203" t="n">
        <v>2</v>
      </c>
      <c r="L344" s="203" t="inlineStr">
        <is>
          <t>67%</t>
        </is>
      </c>
      <c r="M344" s="203" t="n">
        <v>0</v>
      </c>
      <c r="N344" s="203" t="inlineStr">
        <is>
          <t>0%</t>
        </is>
      </c>
      <c r="O344" s="204" t="n">
        <v>0.002523148148148148</v>
      </c>
    </row>
    <row r="345" hidden="1" outlineLevel="1" s="129">
      <c r="B345" s="205" t="n"/>
      <c r="C345" s="203" t="inlineStr">
        <is>
          <t>Calix</t>
        </is>
      </c>
      <c r="D345" s="203" t="inlineStr">
        <is>
          <t>CHANGE OOS</t>
        </is>
      </c>
      <c r="E345" s="203" t="n">
        <v>2</v>
      </c>
      <c r="F345" s="203" t="n">
        <v>0</v>
      </c>
      <c r="G345" s="203" t="inlineStr">
        <is>
          <t>0%</t>
        </is>
      </c>
      <c r="H345" s="203" t="inlineStr">
        <is>
          <t>0%</t>
        </is>
      </c>
      <c r="I345" s="203" t="n">
        <v>2</v>
      </c>
      <c r="J345" s="203" t="inlineStr">
        <is>
          <t>100%</t>
        </is>
      </c>
      <c r="K345" s="203" t="n">
        <v>0</v>
      </c>
      <c r="L345" s="203" t="inlineStr">
        <is>
          <t>0%</t>
        </is>
      </c>
      <c r="M345" s="203" t="n">
        <v>0</v>
      </c>
      <c r="N345" s="203" t="inlineStr">
        <is>
          <t>0%</t>
        </is>
      </c>
      <c r="O345" s="204" t="n">
        <v>0.003483796296296296</v>
      </c>
    </row>
    <row r="346" hidden="1" outlineLevel="1" s="129">
      <c r="B346" s="205" t="n"/>
      <c r="C346" s="203" t="inlineStr">
        <is>
          <t>Calix</t>
        </is>
      </c>
      <c r="D346" s="203" t="inlineStr">
        <is>
          <t>CHANGE-NODE</t>
        </is>
      </c>
      <c r="E346" s="203" t="n">
        <v>1</v>
      </c>
      <c r="F346" s="203" t="n">
        <v>1</v>
      </c>
      <c r="G346" s="203" t="inlineStr">
        <is>
          <t>100%</t>
        </is>
      </c>
      <c r="H346" s="203" t="inlineStr">
        <is>
          <t>100%</t>
        </is>
      </c>
      <c r="I346" s="203" t="n">
        <v>0</v>
      </c>
      <c r="J346" s="203" t="inlineStr">
        <is>
          <t>0%</t>
        </is>
      </c>
      <c r="K346" s="203" t="n">
        <v>0</v>
      </c>
      <c r="L346" s="203" t="inlineStr">
        <is>
          <t>0%</t>
        </is>
      </c>
      <c r="M346" s="203" t="n">
        <v>0</v>
      </c>
      <c r="N346" s="203" t="inlineStr">
        <is>
          <t>0%</t>
        </is>
      </c>
      <c r="O346" s="204" t="n">
        <v>0.00375</v>
      </c>
    </row>
    <row r="347" hidden="1" outlineLevel="1" s="129">
      <c r="B347" s="205" t="n"/>
      <c r="C347" s="203" t="inlineStr">
        <is>
          <t>Calix</t>
        </is>
      </c>
      <c r="D347" s="203" t="inlineStr">
        <is>
          <t>DELETE SERVICE</t>
        </is>
      </c>
      <c r="E347" s="203" t="n">
        <v>7</v>
      </c>
      <c r="F347" s="203" t="n">
        <v>3</v>
      </c>
      <c r="G347" s="203" t="inlineStr">
        <is>
          <t>43%</t>
        </is>
      </c>
      <c r="H347" s="203" t="inlineStr">
        <is>
          <t>100%</t>
        </is>
      </c>
      <c r="I347" s="203" t="n">
        <v>1</v>
      </c>
      <c r="J347" s="203" t="inlineStr">
        <is>
          <t>14%</t>
        </is>
      </c>
      <c r="K347" s="203" t="n">
        <v>3</v>
      </c>
      <c r="L347" s="203" t="inlineStr">
        <is>
          <t>43%</t>
        </is>
      </c>
      <c r="M347" s="203" t="n">
        <v>0</v>
      </c>
      <c r="N347" s="203" t="inlineStr">
        <is>
          <t>0%</t>
        </is>
      </c>
      <c r="O347" s="204" t="n">
        <v>0.004201388888888889</v>
      </c>
    </row>
    <row r="348" hidden="1" outlineLevel="1" s="129">
      <c r="B348" s="205" t="n"/>
      <c r="C348" s="203" t="inlineStr">
        <is>
          <t>Calix</t>
        </is>
      </c>
      <c r="D348" s="203" t="inlineStr">
        <is>
          <t>PORT IS</t>
        </is>
      </c>
      <c r="E348" s="203" t="n">
        <v>1</v>
      </c>
      <c r="F348" s="203" t="n">
        <v>1</v>
      </c>
      <c r="G348" s="203" t="inlineStr">
        <is>
          <t>100%</t>
        </is>
      </c>
      <c r="H348" s="203" t="inlineStr">
        <is>
          <t>100%</t>
        </is>
      </c>
      <c r="I348" s="203" t="n">
        <v>0</v>
      </c>
      <c r="J348" s="203" t="inlineStr">
        <is>
          <t>0%</t>
        </is>
      </c>
      <c r="K348" s="203" t="n">
        <v>0</v>
      </c>
      <c r="L348" s="203" t="inlineStr">
        <is>
          <t>0%</t>
        </is>
      </c>
      <c r="M348" s="203" t="n">
        <v>0</v>
      </c>
      <c r="N348" s="203" t="inlineStr">
        <is>
          <t>0%</t>
        </is>
      </c>
      <c r="O348" s="204" t="n">
        <v>0.003506944444444444</v>
      </c>
    </row>
    <row r="349" hidden="1" outlineLevel="1" s="129">
      <c r="B349" s="205" t="n"/>
      <c r="C349" s="203" t="inlineStr">
        <is>
          <t>Tellabs</t>
        </is>
      </c>
      <c r="D349" s="203" t="inlineStr">
        <is>
          <t>ADD SERVICE</t>
        </is>
      </c>
      <c r="E349" s="203" t="n">
        <v>2</v>
      </c>
      <c r="F349" s="203" t="n">
        <v>2</v>
      </c>
      <c r="G349" s="203" t="inlineStr">
        <is>
          <t>100%</t>
        </is>
      </c>
      <c r="H349" s="203" t="inlineStr">
        <is>
          <t>100%</t>
        </is>
      </c>
      <c r="I349" s="203" t="n">
        <v>0</v>
      </c>
      <c r="J349" s="203" t="inlineStr">
        <is>
          <t>0%</t>
        </is>
      </c>
      <c r="K349" s="203" t="n">
        <v>0</v>
      </c>
      <c r="L349" s="203" t="inlineStr">
        <is>
          <t>0%</t>
        </is>
      </c>
      <c r="M349" s="203" t="n">
        <v>0</v>
      </c>
      <c r="N349" s="203" t="inlineStr">
        <is>
          <t>0%</t>
        </is>
      </c>
      <c r="O349" s="204" t="n">
        <v>0.004803240740740741</v>
      </c>
    </row>
    <row r="350" hidden="1" outlineLevel="1" s="129">
      <c r="B350" s="205" t="n"/>
      <c r="C350" s="203" t="inlineStr">
        <is>
          <t>Tellabs</t>
        </is>
      </c>
      <c r="D350" s="203" t="inlineStr">
        <is>
          <t>CHANGE</t>
        </is>
      </c>
      <c r="E350" s="203" t="n">
        <v>1</v>
      </c>
      <c r="F350" s="203" t="n">
        <v>1</v>
      </c>
      <c r="G350" s="203" t="inlineStr">
        <is>
          <t>100%</t>
        </is>
      </c>
      <c r="H350" s="203" t="inlineStr">
        <is>
          <t>100%</t>
        </is>
      </c>
      <c r="I350" s="203" t="n">
        <v>0</v>
      </c>
      <c r="J350" s="203" t="inlineStr">
        <is>
          <t>0%</t>
        </is>
      </c>
      <c r="K350" s="203" t="n">
        <v>0</v>
      </c>
      <c r="L350" s="203" t="inlineStr">
        <is>
          <t>0%</t>
        </is>
      </c>
      <c r="M350" s="203" t="n">
        <v>0</v>
      </c>
      <c r="N350" s="203" t="inlineStr">
        <is>
          <t>0%</t>
        </is>
      </c>
      <c r="O350" s="204" t="n">
        <v>0.004293981481481481</v>
      </c>
    </row>
    <row r="351" hidden="1" outlineLevel="1" s="129">
      <c r="B351" s="206" t="n"/>
      <c r="C351" s="203" t="inlineStr">
        <is>
          <t>Tellabs</t>
        </is>
      </c>
      <c r="D351" s="203" t="inlineStr">
        <is>
          <t>DELETE SERVICE</t>
        </is>
      </c>
      <c r="E351" s="203" t="n">
        <v>2</v>
      </c>
      <c r="F351" s="203" t="n">
        <v>1</v>
      </c>
      <c r="G351" s="203" t="inlineStr">
        <is>
          <t>50%</t>
        </is>
      </c>
      <c r="H351" s="203" t="inlineStr">
        <is>
          <t>100%</t>
        </is>
      </c>
      <c r="I351" s="203" t="n">
        <v>1</v>
      </c>
      <c r="J351" s="203" t="inlineStr">
        <is>
          <t>50%</t>
        </is>
      </c>
      <c r="K351" s="203" t="n">
        <v>0</v>
      </c>
      <c r="L351" s="203" t="inlineStr">
        <is>
          <t>0%</t>
        </is>
      </c>
      <c r="M351" s="203" t="n">
        <v>0</v>
      </c>
      <c r="N351" s="203" t="inlineStr">
        <is>
          <t>0%</t>
        </is>
      </c>
      <c r="O351" s="204" t="n">
        <v>0.0059375</v>
      </c>
    </row>
    <row r="352">
      <c r="B352" s="128" t="inlineStr">
        <is>
          <t>MAR/28</t>
        </is>
      </c>
      <c r="C352" s="185" t="inlineStr">
        <is>
          <t>Total</t>
        </is>
      </c>
      <c r="D352" s="172" t="n"/>
      <c r="E352" s="137">
        <f>SUM(E339:E351)</f>
        <v/>
      </c>
      <c r="F352" s="123">
        <f>SUM(F339:F351)</f>
        <v/>
      </c>
      <c r="G352" s="124">
        <f>IF(ISERROR(F352/E352),0,F352/E352)</f>
        <v/>
      </c>
      <c r="H352" s="124">
        <f>IF(ISERROR(F352/(E352-I352-K352)),0,F352/(E352-I352-K352))</f>
        <v/>
      </c>
      <c r="I352" s="125">
        <f>SUM(I339:I351)</f>
        <v/>
      </c>
      <c r="J352" s="126">
        <f>IF(ISERROR(I352/E352),0,I352/E352)</f>
        <v/>
      </c>
      <c r="K352" s="121">
        <f>SUM(K339:K351)</f>
        <v/>
      </c>
      <c r="L352" s="122">
        <f>IF(ISERROR(K352/E352),0,K352/E352)</f>
        <v/>
      </c>
      <c r="M352" s="121">
        <f>SUM(M339:M351)</f>
        <v/>
      </c>
      <c r="N352" s="122">
        <f>IF(ISERROR(M352/E352),0,M352/E352)</f>
        <v/>
      </c>
      <c r="O352" s="155">
        <f>IF(ISERROR(AVERAGE(O339:O351)),0,AVERAGE(O339:O351))</f>
        <v/>
      </c>
    </row>
    <row r="353" hidden="1" outlineLevel="1" s="129">
      <c r="B353" s="203" t="inlineStr">
        <is>
          <t>MAR/29</t>
        </is>
      </c>
      <c r="C353" s="203" t="inlineStr">
        <is>
          <t>Adtran</t>
        </is>
      </c>
      <c r="D353" s="203" t="inlineStr">
        <is>
          <t>ADD SERVICE</t>
        </is>
      </c>
      <c r="E353" s="203" t="n">
        <v>4</v>
      </c>
      <c r="F353" s="203" t="n">
        <v>2</v>
      </c>
      <c r="G353" s="203" t="inlineStr">
        <is>
          <t>50%</t>
        </is>
      </c>
      <c r="H353" s="203" t="inlineStr">
        <is>
          <t>100%</t>
        </is>
      </c>
      <c r="I353" s="203" t="n">
        <v>1</v>
      </c>
      <c r="J353" s="203" t="inlineStr">
        <is>
          <t>25%</t>
        </is>
      </c>
      <c r="K353" s="203" t="n">
        <v>1</v>
      </c>
      <c r="L353" s="203" t="inlineStr">
        <is>
          <t>25%</t>
        </is>
      </c>
      <c r="M353" s="203" t="n">
        <v>0</v>
      </c>
      <c r="N353" s="203" t="inlineStr">
        <is>
          <t>0%</t>
        </is>
      </c>
      <c r="O353" s="204" t="n">
        <v>0.005208333333333333</v>
      </c>
    </row>
    <row r="354" hidden="1" outlineLevel="1" s="129">
      <c r="B354" s="205" t="n"/>
      <c r="C354" s="203" t="inlineStr">
        <is>
          <t>Adtran</t>
        </is>
      </c>
      <c r="D354" s="203" t="inlineStr">
        <is>
          <t>CHANGE</t>
        </is>
      </c>
      <c r="E354" s="203" t="n">
        <v>3</v>
      </c>
      <c r="F354" s="203" t="n">
        <v>1</v>
      </c>
      <c r="G354" s="203" t="inlineStr">
        <is>
          <t>33%</t>
        </is>
      </c>
      <c r="H354" s="203" t="inlineStr">
        <is>
          <t>100%</t>
        </is>
      </c>
      <c r="I354" s="203" t="n">
        <v>1</v>
      </c>
      <c r="J354" s="203" t="inlineStr">
        <is>
          <t>33%</t>
        </is>
      </c>
      <c r="K354" s="203" t="n">
        <v>1</v>
      </c>
      <c r="L354" s="203" t="inlineStr">
        <is>
          <t>33%</t>
        </is>
      </c>
      <c r="M354" s="203" t="n">
        <v>0</v>
      </c>
      <c r="N354" s="203" t="inlineStr">
        <is>
          <t>0%</t>
        </is>
      </c>
      <c r="O354" s="204" t="n">
        <v>0.006087962962962963</v>
      </c>
    </row>
    <row r="355" hidden="1" outlineLevel="1" s="129">
      <c r="B355" s="205" t="n"/>
      <c r="C355" s="203" t="inlineStr">
        <is>
          <t>Adtran</t>
        </is>
      </c>
      <c r="D355" s="203" t="inlineStr">
        <is>
          <t>DELETE SERVICE</t>
        </is>
      </c>
      <c r="E355" s="203" t="n">
        <v>6</v>
      </c>
      <c r="F355" s="203" t="n">
        <v>4</v>
      </c>
      <c r="G355" s="203" t="inlineStr">
        <is>
          <t>67%</t>
        </is>
      </c>
      <c r="H355" s="203" t="inlineStr">
        <is>
          <t>100%</t>
        </is>
      </c>
      <c r="I355" s="203" t="n">
        <v>2</v>
      </c>
      <c r="J355" s="203" t="inlineStr">
        <is>
          <t>33%</t>
        </is>
      </c>
      <c r="K355" s="203" t="n">
        <v>0</v>
      </c>
      <c r="L355" s="203" t="inlineStr">
        <is>
          <t>0%</t>
        </is>
      </c>
      <c r="M355" s="203" t="n">
        <v>0</v>
      </c>
      <c r="N355" s="203" t="inlineStr">
        <is>
          <t>0%</t>
        </is>
      </c>
      <c r="O355" s="204" t="n">
        <v>0.003726851851851852</v>
      </c>
    </row>
    <row r="356" hidden="1" outlineLevel="1" s="129">
      <c r="B356" s="205" t="n"/>
      <c r="C356" s="203" t="inlineStr">
        <is>
          <t>Adtran</t>
        </is>
      </c>
      <c r="D356" s="203" t="inlineStr">
        <is>
          <t>PORT OOS</t>
        </is>
      </c>
      <c r="E356" s="203" t="n">
        <v>3</v>
      </c>
      <c r="F356" s="203" t="n">
        <v>0</v>
      </c>
      <c r="G356" s="203" t="inlineStr">
        <is>
          <t>0%</t>
        </is>
      </c>
      <c r="H356" s="203" t="inlineStr">
        <is>
          <t>0%</t>
        </is>
      </c>
      <c r="I356" s="203" t="n">
        <v>1</v>
      </c>
      <c r="J356" s="203" t="inlineStr">
        <is>
          <t>33%</t>
        </is>
      </c>
      <c r="K356" s="203" t="n">
        <v>2</v>
      </c>
      <c r="L356" s="203" t="inlineStr">
        <is>
          <t>67%</t>
        </is>
      </c>
      <c r="M356" s="203" t="n">
        <v>0</v>
      </c>
      <c r="N356" s="203" t="inlineStr">
        <is>
          <t>0%</t>
        </is>
      </c>
      <c r="O356" s="204" t="n">
        <v>0.003645833333333333</v>
      </c>
    </row>
    <row r="357" hidden="1" outlineLevel="1" s="129">
      <c r="B357" s="205" t="n"/>
      <c r="C357" s="203" t="inlineStr">
        <is>
          <t>Calix</t>
        </is>
      </c>
      <c r="D357" s="203" t="inlineStr">
        <is>
          <t>ADD SERVICE</t>
        </is>
      </c>
      <c r="E357" s="203" t="n">
        <v>17</v>
      </c>
      <c r="F357" s="203" t="n">
        <v>9</v>
      </c>
      <c r="G357" s="203" t="inlineStr">
        <is>
          <t>53%</t>
        </is>
      </c>
      <c r="H357" s="203" t="inlineStr">
        <is>
          <t>100%</t>
        </is>
      </c>
      <c r="I357" s="203" t="n">
        <v>2</v>
      </c>
      <c r="J357" s="203" t="inlineStr">
        <is>
          <t>12%</t>
        </is>
      </c>
      <c r="K357" s="203" t="n">
        <v>6</v>
      </c>
      <c r="L357" s="203" t="inlineStr">
        <is>
          <t>35%</t>
        </is>
      </c>
      <c r="M357" s="203" t="n">
        <v>0</v>
      </c>
      <c r="N357" s="203" t="inlineStr">
        <is>
          <t>0%</t>
        </is>
      </c>
      <c r="O357" s="204" t="n">
        <v>0.003969907407407407</v>
      </c>
    </row>
    <row r="358" hidden="1" outlineLevel="1" s="129">
      <c r="B358" s="205" t="n"/>
      <c r="C358" s="203" t="inlineStr">
        <is>
          <t>Calix</t>
        </is>
      </c>
      <c r="D358" s="203" t="inlineStr">
        <is>
          <t>CHANGE</t>
        </is>
      </c>
      <c r="E358" s="203" t="n">
        <v>4</v>
      </c>
      <c r="F358" s="203" t="n">
        <v>1</v>
      </c>
      <c r="G358" s="203" t="inlineStr">
        <is>
          <t>25%</t>
        </is>
      </c>
      <c r="H358" s="203" t="inlineStr">
        <is>
          <t>100%</t>
        </is>
      </c>
      <c r="I358" s="203" t="n">
        <v>1</v>
      </c>
      <c r="J358" s="203" t="inlineStr">
        <is>
          <t>25%</t>
        </is>
      </c>
      <c r="K358" s="203" t="n">
        <v>2</v>
      </c>
      <c r="L358" s="203" t="inlineStr">
        <is>
          <t>50%</t>
        </is>
      </c>
      <c r="M358" s="203" t="n">
        <v>0</v>
      </c>
      <c r="N358" s="203" t="inlineStr">
        <is>
          <t>0%</t>
        </is>
      </c>
      <c r="O358" s="204" t="n">
        <v>0.003761574074074074</v>
      </c>
    </row>
    <row r="359" hidden="1" outlineLevel="1" s="129">
      <c r="B359" s="205" t="n"/>
      <c r="C359" s="203" t="inlineStr">
        <is>
          <t>Calix</t>
        </is>
      </c>
      <c r="D359" s="203" t="inlineStr">
        <is>
          <t>CHANGE IS</t>
        </is>
      </c>
      <c r="E359" s="203" t="n">
        <v>1</v>
      </c>
      <c r="F359" s="203" t="n">
        <v>0</v>
      </c>
      <c r="G359" s="203" t="inlineStr">
        <is>
          <t>0%</t>
        </is>
      </c>
      <c r="H359" s="203" t="inlineStr">
        <is>
          <t>0%</t>
        </is>
      </c>
      <c r="I359" s="203" t="n">
        <v>1</v>
      </c>
      <c r="J359" s="203" t="inlineStr">
        <is>
          <t>100%</t>
        </is>
      </c>
      <c r="K359" s="203" t="n">
        <v>0</v>
      </c>
      <c r="L359" s="203" t="inlineStr">
        <is>
          <t>0%</t>
        </is>
      </c>
      <c r="M359" s="203" t="n">
        <v>0</v>
      </c>
      <c r="N359" s="203" t="inlineStr">
        <is>
          <t>0%</t>
        </is>
      </c>
      <c r="O359" s="204" t="n">
        <v>0.004930555555555555</v>
      </c>
    </row>
    <row r="360" hidden="1" outlineLevel="1" s="129">
      <c r="B360" s="205" t="n"/>
      <c r="C360" s="203" t="inlineStr">
        <is>
          <t>Calix</t>
        </is>
      </c>
      <c r="D360" s="203" t="inlineStr">
        <is>
          <t>CHANGE-NODE</t>
        </is>
      </c>
      <c r="E360" s="203" t="n">
        <v>1</v>
      </c>
      <c r="F360" s="203" t="n">
        <v>1</v>
      </c>
      <c r="G360" s="203" t="inlineStr">
        <is>
          <t>100%</t>
        </is>
      </c>
      <c r="H360" s="203" t="inlineStr">
        <is>
          <t>100%</t>
        </is>
      </c>
      <c r="I360" s="203" t="n">
        <v>0</v>
      </c>
      <c r="J360" s="203" t="inlineStr">
        <is>
          <t>0%</t>
        </is>
      </c>
      <c r="K360" s="203" t="n">
        <v>0</v>
      </c>
      <c r="L360" s="203" t="inlineStr">
        <is>
          <t>0%</t>
        </is>
      </c>
      <c r="M360" s="203" t="n">
        <v>0</v>
      </c>
      <c r="N360" s="203" t="inlineStr">
        <is>
          <t>0%</t>
        </is>
      </c>
      <c r="O360" s="204" t="n">
        <v>0.004039351851851852</v>
      </c>
    </row>
    <row r="361" hidden="1" outlineLevel="1" s="129">
      <c r="B361" s="205" t="n"/>
      <c r="C361" s="203" t="inlineStr">
        <is>
          <t>Calix</t>
        </is>
      </c>
      <c r="D361" s="203" t="inlineStr">
        <is>
          <t>DELETE SERVICE</t>
        </is>
      </c>
      <c r="E361" s="203" t="n">
        <v>15</v>
      </c>
      <c r="F361" s="203" t="n">
        <v>5</v>
      </c>
      <c r="G361" s="203" t="inlineStr">
        <is>
          <t>33%</t>
        </is>
      </c>
      <c r="H361" s="203" t="inlineStr">
        <is>
          <t>100%</t>
        </is>
      </c>
      <c r="I361" s="203" t="n">
        <v>4</v>
      </c>
      <c r="J361" s="203" t="inlineStr">
        <is>
          <t>27%</t>
        </is>
      </c>
      <c r="K361" s="203" t="n">
        <v>6</v>
      </c>
      <c r="L361" s="203" t="inlineStr">
        <is>
          <t>40%</t>
        </is>
      </c>
      <c r="M361" s="203" t="n">
        <v>0</v>
      </c>
      <c r="N361" s="203" t="inlineStr">
        <is>
          <t>0%</t>
        </is>
      </c>
      <c r="O361" s="204" t="n">
        <v>0.00369212962962963</v>
      </c>
    </row>
    <row r="362" hidden="1" outlineLevel="1" s="129">
      <c r="B362" s="205" t="n"/>
      <c r="C362" s="203" t="inlineStr">
        <is>
          <t>Calix</t>
        </is>
      </c>
      <c r="D362" s="203" t="inlineStr">
        <is>
          <t>PORT OOS</t>
        </is>
      </c>
      <c r="E362" s="203" t="n">
        <v>2</v>
      </c>
      <c r="F362" s="203" t="n">
        <v>0</v>
      </c>
      <c r="G362" s="203" t="inlineStr">
        <is>
          <t>0%</t>
        </is>
      </c>
      <c r="H362" s="203" t="inlineStr">
        <is>
          <t>0%</t>
        </is>
      </c>
      <c r="I362" s="203" t="n">
        <v>2</v>
      </c>
      <c r="J362" s="203" t="inlineStr">
        <is>
          <t>100%</t>
        </is>
      </c>
      <c r="K362" s="203" t="n">
        <v>0</v>
      </c>
      <c r="L362" s="203" t="inlineStr">
        <is>
          <t>0%</t>
        </is>
      </c>
      <c r="M362" s="203" t="n">
        <v>0</v>
      </c>
      <c r="N362" s="203" t="inlineStr">
        <is>
          <t>0%</t>
        </is>
      </c>
      <c r="O362" s="204" t="n">
        <v>0.003530092592592592</v>
      </c>
    </row>
    <row r="363" hidden="1" outlineLevel="1" s="129">
      <c r="B363" s="205" t="n"/>
      <c r="C363" s="203" t="inlineStr">
        <is>
          <t>Tellabs</t>
        </is>
      </c>
      <c r="D363" s="203" t="inlineStr">
        <is>
          <t>ADD SERVICE</t>
        </is>
      </c>
      <c r="E363" s="203" t="n">
        <v>4</v>
      </c>
      <c r="F363" s="203" t="n">
        <v>3</v>
      </c>
      <c r="G363" s="203" t="inlineStr">
        <is>
          <t>75%</t>
        </is>
      </c>
      <c r="H363" s="203" t="inlineStr">
        <is>
          <t>100%</t>
        </is>
      </c>
      <c r="I363" s="203" t="n">
        <v>0</v>
      </c>
      <c r="J363" s="203" t="inlineStr">
        <is>
          <t>0%</t>
        </is>
      </c>
      <c r="K363" s="203" t="n">
        <v>1</v>
      </c>
      <c r="L363" s="203" t="inlineStr">
        <is>
          <t>25%</t>
        </is>
      </c>
      <c r="M363" s="203" t="n">
        <v>0</v>
      </c>
      <c r="N363" s="203" t="inlineStr">
        <is>
          <t>0%</t>
        </is>
      </c>
      <c r="O363" s="204" t="n">
        <v>0.004930555555555555</v>
      </c>
    </row>
    <row r="364" hidden="1" outlineLevel="1" s="129">
      <c r="B364" s="205" t="n"/>
      <c r="C364" s="203" t="inlineStr">
        <is>
          <t>Tellabs</t>
        </is>
      </c>
      <c r="D364" s="203" t="inlineStr">
        <is>
          <t>CHANGE</t>
        </is>
      </c>
      <c r="E364" s="203" t="n">
        <v>2</v>
      </c>
      <c r="F364" s="203" t="n">
        <v>2</v>
      </c>
      <c r="G364" s="203" t="inlineStr">
        <is>
          <t>100%</t>
        </is>
      </c>
      <c r="H364" s="203" t="inlineStr">
        <is>
          <t>100%</t>
        </is>
      </c>
      <c r="I364" s="203" t="n">
        <v>0</v>
      </c>
      <c r="J364" s="203" t="inlineStr">
        <is>
          <t>0%</t>
        </is>
      </c>
      <c r="K364" s="203" t="n">
        <v>0</v>
      </c>
      <c r="L364" s="203" t="inlineStr">
        <is>
          <t>0%</t>
        </is>
      </c>
      <c r="M364" s="203" t="n">
        <v>0</v>
      </c>
      <c r="N364" s="203" t="inlineStr">
        <is>
          <t>0%</t>
        </is>
      </c>
      <c r="O364" s="204" t="n">
        <v>0.009201388888888889</v>
      </c>
    </row>
    <row r="365" hidden="1" outlineLevel="1" s="129">
      <c r="B365" s="206" t="n"/>
      <c r="C365" s="203" t="inlineStr">
        <is>
          <t>Tellabs</t>
        </is>
      </c>
      <c r="D365" s="203" t="inlineStr">
        <is>
          <t>DELETE SERVICE</t>
        </is>
      </c>
      <c r="E365" s="203" t="n">
        <v>7</v>
      </c>
      <c r="F365" s="203" t="n">
        <v>5</v>
      </c>
      <c r="G365" s="203" t="inlineStr">
        <is>
          <t>71%</t>
        </is>
      </c>
      <c r="H365" s="203" t="inlineStr">
        <is>
          <t>100%</t>
        </is>
      </c>
      <c r="I365" s="203" t="n">
        <v>1</v>
      </c>
      <c r="J365" s="203" t="inlineStr">
        <is>
          <t>14%</t>
        </is>
      </c>
      <c r="K365" s="203" t="n">
        <v>1</v>
      </c>
      <c r="L365" s="203" t="inlineStr">
        <is>
          <t>14%</t>
        </is>
      </c>
      <c r="M365" s="203" t="n">
        <v>0</v>
      </c>
      <c r="N365" s="203" t="inlineStr">
        <is>
          <t>0%</t>
        </is>
      </c>
      <c r="O365" s="204" t="n">
        <v>0.004918981481481482</v>
      </c>
    </row>
    <row r="366">
      <c r="B366" s="128" t="inlineStr">
        <is>
          <t>MAR/29</t>
        </is>
      </c>
      <c r="C366" s="185" t="inlineStr">
        <is>
          <t>Total</t>
        </is>
      </c>
      <c r="D366" s="172" t="n"/>
      <c r="E366" s="137">
        <f>SUM(E353:E365)</f>
        <v/>
      </c>
      <c r="F366" s="123">
        <f>SUM(F353:F365)</f>
        <v/>
      </c>
      <c r="G366" s="124">
        <f>IF(ISERROR(F366/E366),0,F366/E366)</f>
        <v/>
      </c>
      <c r="H366" s="124">
        <f>IF(ISERROR(F366/(E366-I366-K366)),0,F366/(E366-I366-K366))</f>
        <v/>
      </c>
      <c r="I366" s="125">
        <f>SUM(I353:I365)</f>
        <v/>
      </c>
      <c r="J366" s="126">
        <f>IF(ISERROR(I366/E366),0,I366/E366)</f>
        <v/>
      </c>
      <c r="K366" s="121">
        <f>SUM(K353:K365)</f>
        <v/>
      </c>
      <c r="L366" s="122">
        <f>IF(ISERROR(K366/E366),0,K366/E366)</f>
        <v/>
      </c>
      <c r="M366" s="121">
        <f>SUM(M353:M365)</f>
        <v/>
      </c>
      <c r="N366" s="122">
        <f>IF(ISERROR(M366/E366),0,M366/E366)</f>
        <v/>
      </c>
      <c r="O366" s="155">
        <f>IF(ISERROR(AVERAGE(O353:O365)),0,AVERAGE(O353:O365))</f>
        <v/>
      </c>
    </row>
    <row r="367" hidden="1" outlineLevel="1" s="129">
      <c r="B367" s="203" t="inlineStr">
        <is>
          <t>MAR/30</t>
        </is>
      </c>
      <c r="C367" s="203" t="inlineStr">
        <is>
          <t>Adtran</t>
        </is>
      </c>
      <c r="D367" s="203" t="inlineStr">
        <is>
          <t>ADD SERVICE</t>
        </is>
      </c>
      <c r="E367" s="203" t="n">
        <v>1</v>
      </c>
      <c r="F367" s="203" t="n">
        <v>1</v>
      </c>
      <c r="G367" s="203" t="inlineStr">
        <is>
          <t>100%</t>
        </is>
      </c>
      <c r="H367" s="203" t="inlineStr">
        <is>
          <t>100%</t>
        </is>
      </c>
      <c r="I367" s="203" t="n">
        <v>0</v>
      </c>
      <c r="J367" s="203" t="inlineStr">
        <is>
          <t>0%</t>
        </is>
      </c>
      <c r="K367" s="203" t="n">
        <v>0</v>
      </c>
      <c r="L367" s="203" t="inlineStr">
        <is>
          <t>0%</t>
        </is>
      </c>
      <c r="M367" s="203" t="n">
        <v>0</v>
      </c>
      <c r="N367" s="203" t="inlineStr">
        <is>
          <t>0%</t>
        </is>
      </c>
      <c r="O367" s="204" t="n">
        <v>0.004236111111111112</v>
      </c>
    </row>
    <row r="368" hidden="1" outlineLevel="1" s="129">
      <c r="B368" s="205" t="n"/>
      <c r="C368" s="203" t="inlineStr">
        <is>
          <t>Adtran</t>
        </is>
      </c>
      <c r="D368" s="203" t="inlineStr">
        <is>
          <t>CHANGE</t>
        </is>
      </c>
      <c r="E368" s="203" t="n">
        <v>2</v>
      </c>
      <c r="F368" s="203" t="n">
        <v>0</v>
      </c>
      <c r="G368" s="203" t="inlineStr">
        <is>
          <t>0%</t>
        </is>
      </c>
      <c r="H368" s="203" t="inlineStr">
        <is>
          <t>0%</t>
        </is>
      </c>
      <c r="I368" s="203" t="n">
        <v>1</v>
      </c>
      <c r="J368" s="203" t="inlineStr">
        <is>
          <t>50%</t>
        </is>
      </c>
      <c r="K368" s="203" t="n">
        <v>1</v>
      </c>
      <c r="L368" s="203" t="inlineStr">
        <is>
          <t>50%</t>
        </is>
      </c>
      <c r="M368" s="203" t="n">
        <v>0</v>
      </c>
      <c r="N368" s="203" t="inlineStr">
        <is>
          <t>0%</t>
        </is>
      </c>
      <c r="O368" s="204" t="n">
        <v>0.003796296296296296</v>
      </c>
    </row>
    <row r="369" hidden="1" outlineLevel="1" s="129">
      <c r="B369" s="205" t="n"/>
      <c r="C369" s="203" t="inlineStr">
        <is>
          <t>Adtran</t>
        </is>
      </c>
      <c r="D369" s="203" t="inlineStr">
        <is>
          <t>CHANGE-NODE</t>
        </is>
      </c>
      <c r="E369" s="203" t="n">
        <v>1</v>
      </c>
      <c r="F369" s="203" t="n">
        <v>0</v>
      </c>
      <c r="G369" s="203" t="inlineStr">
        <is>
          <t>0%</t>
        </is>
      </c>
      <c r="H369" s="203" t="inlineStr">
        <is>
          <t>0%</t>
        </is>
      </c>
      <c r="I369" s="203" t="n">
        <v>0</v>
      </c>
      <c r="J369" s="203" t="inlineStr">
        <is>
          <t>0%</t>
        </is>
      </c>
      <c r="K369" s="203" t="n">
        <v>1</v>
      </c>
      <c r="L369" s="203" t="inlineStr">
        <is>
          <t>100%</t>
        </is>
      </c>
      <c r="M369" s="203" t="n">
        <v>0</v>
      </c>
      <c r="N369" s="203" t="inlineStr">
        <is>
          <t>0%</t>
        </is>
      </c>
      <c r="O369" s="204" t="n">
        <v>0.004085648148148148</v>
      </c>
    </row>
    <row r="370" hidden="1" outlineLevel="1" s="129">
      <c r="B370" s="205" t="n"/>
      <c r="C370" s="203" t="inlineStr">
        <is>
          <t>Adtran</t>
        </is>
      </c>
      <c r="D370" s="203" t="inlineStr">
        <is>
          <t>DELETE SERVICE</t>
        </is>
      </c>
      <c r="E370" s="203" t="n">
        <v>4</v>
      </c>
      <c r="F370" s="203" t="n">
        <v>0</v>
      </c>
      <c r="G370" s="203" t="inlineStr">
        <is>
          <t>0%</t>
        </is>
      </c>
      <c r="H370" s="203" t="inlineStr">
        <is>
          <t>0%</t>
        </is>
      </c>
      <c r="I370" s="203" t="n">
        <v>3</v>
      </c>
      <c r="J370" s="203" t="inlineStr">
        <is>
          <t>75%</t>
        </is>
      </c>
      <c r="K370" s="203" t="n">
        <v>1</v>
      </c>
      <c r="L370" s="203" t="inlineStr">
        <is>
          <t>25%</t>
        </is>
      </c>
      <c r="M370" s="203" t="n">
        <v>0</v>
      </c>
      <c r="N370" s="203" t="inlineStr">
        <is>
          <t>0%</t>
        </is>
      </c>
      <c r="O370" s="204" t="n">
        <v>0.004328703703703704</v>
      </c>
    </row>
    <row r="371" hidden="1" outlineLevel="1" s="129">
      <c r="B371" s="205" t="n"/>
      <c r="C371" s="203" t="inlineStr">
        <is>
          <t>Calix</t>
        </is>
      </c>
      <c r="D371" s="203" t="inlineStr">
        <is>
          <t>ADD SERVICE</t>
        </is>
      </c>
      <c r="E371" s="203" t="n">
        <v>11</v>
      </c>
      <c r="F371" s="203" t="n">
        <v>5</v>
      </c>
      <c r="G371" s="203" t="inlineStr">
        <is>
          <t>45%</t>
        </is>
      </c>
      <c r="H371" s="203" t="inlineStr">
        <is>
          <t>100%</t>
        </is>
      </c>
      <c r="I371" s="203" t="n">
        <v>0</v>
      </c>
      <c r="J371" s="203" t="inlineStr">
        <is>
          <t>0%</t>
        </is>
      </c>
      <c r="K371" s="203" t="n">
        <v>6</v>
      </c>
      <c r="L371" s="203" t="inlineStr">
        <is>
          <t>55%</t>
        </is>
      </c>
      <c r="M371" s="203" t="n">
        <v>0</v>
      </c>
      <c r="N371" s="203" t="inlineStr">
        <is>
          <t>0%</t>
        </is>
      </c>
      <c r="O371" s="204" t="n">
        <v>0.003599537037037037</v>
      </c>
    </row>
    <row r="372" hidden="1" outlineLevel="1" s="129">
      <c r="B372" s="205" t="n"/>
      <c r="C372" s="203" t="inlineStr">
        <is>
          <t>Calix</t>
        </is>
      </c>
      <c r="D372" s="203" t="inlineStr">
        <is>
          <t>CHANGE</t>
        </is>
      </c>
      <c r="E372" s="203" t="n">
        <v>4</v>
      </c>
      <c r="F372" s="203" t="n">
        <v>2</v>
      </c>
      <c r="G372" s="203" t="inlineStr">
        <is>
          <t>50%</t>
        </is>
      </c>
      <c r="H372" s="203" t="inlineStr">
        <is>
          <t>100%</t>
        </is>
      </c>
      <c r="I372" s="203" t="n">
        <v>0</v>
      </c>
      <c r="J372" s="203" t="inlineStr">
        <is>
          <t>0%</t>
        </is>
      </c>
      <c r="K372" s="203" t="n">
        <v>2</v>
      </c>
      <c r="L372" s="203" t="inlineStr">
        <is>
          <t>50%</t>
        </is>
      </c>
      <c r="M372" s="203" t="n">
        <v>0</v>
      </c>
      <c r="N372" s="203" t="inlineStr">
        <is>
          <t>0%</t>
        </is>
      </c>
      <c r="O372" s="204" t="n">
        <v>0.002905092592592593</v>
      </c>
    </row>
    <row r="373" hidden="1" outlineLevel="1" s="129">
      <c r="B373" s="205" t="n"/>
      <c r="C373" s="203" t="inlineStr">
        <is>
          <t>Calix</t>
        </is>
      </c>
      <c r="D373" s="203" t="inlineStr">
        <is>
          <t>CHANGE IS</t>
        </is>
      </c>
      <c r="E373" s="203" t="n">
        <v>1</v>
      </c>
      <c r="F373" s="203" t="n">
        <v>0</v>
      </c>
      <c r="G373" s="203" t="inlineStr">
        <is>
          <t>0%</t>
        </is>
      </c>
      <c r="H373" s="203" t="inlineStr">
        <is>
          <t>0%</t>
        </is>
      </c>
      <c r="I373" s="203" t="n">
        <v>1</v>
      </c>
      <c r="J373" s="203" t="inlineStr">
        <is>
          <t>100%</t>
        </is>
      </c>
      <c r="K373" s="203" t="n">
        <v>0</v>
      </c>
      <c r="L373" s="203" t="inlineStr">
        <is>
          <t>0%</t>
        </is>
      </c>
      <c r="M373" s="203" t="n">
        <v>0</v>
      </c>
      <c r="N373" s="203" t="inlineStr">
        <is>
          <t>0%</t>
        </is>
      </c>
      <c r="O373" s="204" t="n">
        <v>0.004953703703703704</v>
      </c>
    </row>
    <row r="374" hidden="1" outlineLevel="1" s="129">
      <c r="B374" s="205" t="n"/>
      <c r="C374" s="203" t="inlineStr">
        <is>
          <t>Calix</t>
        </is>
      </c>
      <c r="D374" s="203" t="inlineStr">
        <is>
          <t>CHANGE-NODE</t>
        </is>
      </c>
      <c r="E374" s="203" t="n">
        <v>4</v>
      </c>
      <c r="F374" s="203" t="n">
        <v>3</v>
      </c>
      <c r="G374" s="203" t="inlineStr">
        <is>
          <t>75%</t>
        </is>
      </c>
      <c r="H374" s="203" t="inlineStr">
        <is>
          <t>100%</t>
        </is>
      </c>
      <c r="I374" s="203" t="n">
        <v>0</v>
      </c>
      <c r="J374" s="203" t="inlineStr">
        <is>
          <t>0%</t>
        </is>
      </c>
      <c r="K374" s="203" t="n">
        <v>1</v>
      </c>
      <c r="L374" s="203" t="inlineStr">
        <is>
          <t>25%</t>
        </is>
      </c>
      <c r="M374" s="203" t="n">
        <v>0</v>
      </c>
      <c r="N374" s="203" t="inlineStr">
        <is>
          <t>0%</t>
        </is>
      </c>
      <c r="O374" s="204" t="n">
        <v>0.004085648148148148</v>
      </c>
    </row>
    <row r="375" hidden="1" outlineLevel="1" s="129">
      <c r="B375" s="205" t="n"/>
      <c r="C375" s="203" t="inlineStr">
        <is>
          <t>Calix</t>
        </is>
      </c>
      <c r="D375" s="203" t="inlineStr">
        <is>
          <t>DELETE SERVICE</t>
        </is>
      </c>
      <c r="E375" s="203" t="n">
        <v>9</v>
      </c>
      <c r="F375" s="203" t="n">
        <v>3</v>
      </c>
      <c r="G375" s="203" t="inlineStr">
        <is>
          <t>33%</t>
        </is>
      </c>
      <c r="H375" s="203" t="inlineStr">
        <is>
          <t>100%</t>
        </is>
      </c>
      <c r="I375" s="203" t="n">
        <v>3</v>
      </c>
      <c r="J375" s="203" t="inlineStr">
        <is>
          <t>33%</t>
        </is>
      </c>
      <c r="K375" s="203" t="n">
        <v>3</v>
      </c>
      <c r="L375" s="203" t="inlineStr">
        <is>
          <t>33%</t>
        </is>
      </c>
      <c r="M375" s="203" t="n">
        <v>0</v>
      </c>
      <c r="N375" s="203" t="inlineStr">
        <is>
          <t>0%</t>
        </is>
      </c>
      <c r="O375" s="204" t="n">
        <v>0.003726851851851852</v>
      </c>
    </row>
    <row r="376" hidden="1" outlineLevel="1" s="129">
      <c r="B376" s="205" t="n"/>
      <c r="C376" s="203" t="inlineStr">
        <is>
          <t>Calix</t>
        </is>
      </c>
      <c r="D376" s="203" t="inlineStr">
        <is>
          <t>PORT OOS</t>
        </is>
      </c>
      <c r="E376" s="203" t="n">
        <v>2</v>
      </c>
      <c r="F376" s="203" t="n">
        <v>0</v>
      </c>
      <c r="G376" s="203" t="inlineStr">
        <is>
          <t>0%</t>
        </is>
      </c>
      <c r="H376" s="203" t="inlineStr">
        <is>
          <t>0%</t>
        </is>
      </c>
      <c r="I376" s="203" t="n">
        <v>1</v>
      </c>
      <c r="J376" s="203" t="inlineStr">
        <is>
          <t>50%</t>
        </is>
      </c>
      <c r="K376" s="203" t="n">
        <v>1</v>
      </c>
      <c r="L376" s="203" t="inlineStr">
        <is>
          <t>50%</t>
        </is>
      </c>
      <c r="M376" s="203" t="n">
        <v>0</v>
      </c>
      <c r="N376" s="203" t="inlineStr">
        <is>
          <t>0%</t>
        </is>
      </c>
      <c r="O376" s="204" t="n">
        <v>0.002013888888888889</v>
      </c>
    </row>
    <row r="377" hidden="1" outlineLevel="1" s="129">
      <c r="B377" s="205" t="n"/>
      <c r="C377" s="203" t="inlineStr">
        <is>
          <t>Tellabs</t>
        </is>
      </c>
      <c r="D377" s="203" t="inlineStr">
        <is>
          <t>ADD SERVICE</t>
        </is>
      </c>
      <c r="E377" s="203" t="n">
        <v>5</v>
      </c>
      <c r="F377" s="203" t="n">
        <v>4</v>
      </c>
      <c r="G377" s="203" t="inlineStr">
        <is>
          <t>80%</t>
        </is>
      </c>
      <c r="H377" s="203" t="inlineStr">
        <is>
          <t>100%</t>
        </is>
      </c>
      <c r="I377" s="203" t="n">
        <v>0</v>
      </c>
      <c r="J377" s="203" t="inlineStr">
        <is>
          <t>0%</t>
        </is>
      </c>
      <c r="K377" s="203" t="n">
        <v>1</v>
      </c>
      <c r="L377" s="203" t="inlineStr">
        <is>
          <t>20%</t>
        </is>
      </c>
      <c r="M377" s="203" t="n">
        <v>0</v>
      </c>
      <c r="N377" s="203" t="inlineStr">
        <is>
          <t>0%</t>
        </is>
      </c>
      <c r="O377" s="204" t="n">
        <v>0.0046875</v>
      </c>
    </row>
    <row r="378" hidden="1" outlineLevel="1" s="129">
      <c r="B378" s="205" t="n"/>
      <c r="C378" s="203" t="inlineStr">
        <is>
          <t>Tellabs</t>
        </is>
      </c>
      <c r="D378" s="203" t="inlineStr">
        <is>
          <t>CHANGE</t>
        </is>
      </c>
      <c r="E378" s="203" t="n">
        <v>1</v>
      </c>
      <c r="F378" s="203" t="n">
        <v>1</v>
      </c>
      <c r="G378" s="203" t="inlineStr">
        <is>
          <t>100%</t>
        </is>
      </c>
      <c r="H378" s="203" t="inlineStr">
        <is>
          <t>100%</t>
        </is>
      </c>
      <c r="I378" s="203" t="n">
        <v>0</v>
      </c>
      <c r="J378" s="203" t="inlineStr">
        <is>
          <t>0%</t>
        </is>
      </c>
      <c r="K378" s="203" t="n">
        <v>0</v>
      </c>
      <c r="L378" s="203" t="inlineStr">
        <is>
          <t>0%</t>
        </is>
      </c>
      <c r="M378" s="203" t="n">
        <v>0</v>
      </c>
      <c r="N378" s="203" t="inlineStr">
        <is>
          <t>0%</t>
        </is>
      </c>
      <c r="O378" s="204" t="n">
        <v>0.004537037037037037</v>
      </c>
    </row>
    <row r="379" hidden="1" outlineLevel="1" s="129">
      <c r="B379" s="206" t="n"/>
      <c r="C379" s="203" t="inlineStr">
        <is>
          <t>Tellabs</t>
        </is>
      </c>
      <c r="D379" s="203" t="inlineStr">
        <is>
          <t>DELETE SERVICE</t>
        </is>
      </c>
      <c r="E379" s="203" t="n">
        <v>4</v>
      </c>
      <c r="F379" s="203" t="n">
        <v>1</v>
      </c>
      <c r="G379" s="203" t="inlineStr">
        <is>
          <t>25%</t>
        </is>
      </c>
      <c r="H379" s="203" t="inlineStr">
        <is>
          <t>100%</t>
        </is>
      </c>
      <c r="I379" s="203" t="n">
        <v>2</v>
      </c>
      <c r="J379" s="203" t="inlineStr">
        <is>
          <t>50%</t>
        </is>
      </c>
      <c r="K379" s="203" t="n">
        <v>1</v>
      </c>
      <c r="L379" s="203" t="inlineStr">
        <is>
          <t>25%</t>
        </is>
      </c>
      <c r="M379" s="203" t="n">
        <v>0</v>
      </c>
      <c r="N379" s="203" t="inlineStr">
        <is>
          <t>0%</t>
        </is>
      </c>
      <c r="O379" s="204" t="n">
        <v>0.004907407407407407</v>
      </c>
    </row>
    <row r="380">
      <c r="B380" s="128" t="inlineStr">
        <is>
          <t>MAR/30</t>
        </is>
      </c>
      <c r="C380" s="185" t="inlineStr">
        <is>
          <t>Total</t>
        </is>
      </c>
      <c r="D380" s="172" t="n"/>
      <c r="E380" s="137">
        <f>SUM(E367:E379)</f>
        <v/>
      </c>
      <c r="F380" s="123">
        <f>SUM(F367:F379)</f>
        <v/>
      </c>
      <c r="G380" s="124">
        <f>IF(ISERROR(F380/E380),0,F380/E380)</f>
        <v/>
      </c>
      <c r="H380" s="124">
        <f>IF(ISERROR(F380/(E380-I380-K380)),0,F380/(E380-I380-K380))</f>
        <v/>
      </c>
      <c r="I380" s="125">
        <f>SUM(I367:I379)</f>
        <v/>
      </c>
      <c r="J380" s="126">
        <f>IF(ISERROR(I380/E380),0,I380/E380)</f>
        <v/>
      </c>
      <c r="K380" s="121">
        <f>SUM(K367:K379)</f>
        <v/>
      </c>
      <c r="L380" s="122">
        <f>IF(ISERROR(K380/E380),0,K380/E380)</f>
        <v/>
      </c>
      <c r="M380" s="121">
        <f>SUM(M367:M379)</f>
        <v/>
      </c>
      <c r="N380" s="122">
        <f>IF(ISERROR(M380/E380),0,M380/E380)</f>
        <v/>
      </c>
      <c r="O380" s="155">
        <f>IF(ISERROR(AVERAGE(O367:O379)),0,AVERAGE(O367:O379))</f>
        <v/>
      </c>
    </row>
    <row r="381" hidden="1" outlineLevel="1" s="129">
      <c r="B381" s="203" t="inlineStr">
        <is>
          <t>MAR/31</t>
        </is>
      </c>
      <c r="C381" s="203" t="inlineStr">
        <is>
          <t>Adtran</t>
        </is>
      </c>
      <c r="D381" s="203" t="inlineStr">
        <is>
          <t>ADD SERVICE</t>
        </is>
      </c>
      <c r="E381" s="203" t="n">
        <v>2</v>
      </c>
      <c r="F381" s="203" t="n">
        <v>0</v>
      </c>
      <c r="G381" s="203" t="inlineStr">
        <is>
          <t>0%</t>
        </is>
      </c>
      <c r="H381" s="203" t="inlineStr">
        <is>
          <t>0%</t>
        </is>
      </c>
      <c r="I381" s="203" t="n">
        <v>1</v>
      </c>
      <c r="J381" s="203" t="inlineStr">
        <is>
          <t>50%</t>
        </is>
      </c>
      <c r="K381" s="203" t="n">
        <v>1</v>
      </c>
      <c r="L381" s="203" t="inlineStr">
        <is>
          <t>50%</t>
        </is>
      </c>
      <c r="M381" s="203" t="n">
        <v>0</v>
      </c>
      <c r="N381" s="203" t="inlineStr">
        <is>
          <t>0%</t>
        </is>
      </c>
      <c r="O381" s="204" t="n">
        <v>0.004108796296296296</v>
      </c>
    </row>
    <row r="382" hidden="1" outlineLevel="1" s="129">
      <c r="B382" s="205" t="n"/>
      <c r="C382" s="203" t="inlineStr">
        <is>
          <t>Adtran</t>
        </is>
      </c>
      <c r="D382" s="203" t="inlineStr">
        <is>
          <t>CHANGE</t>
        </is>
      </c>
      <c r="E382" s="203" t="n">
        <v>2</v>
      </c>
      <c r="F382" s="203" t="n">
        <v>1</v>
      </c>
      <c r="G382" s="203" t="inlineStr">
        <is>
          <t>50%</t>
        </is>
      </c>
      <c r="H382" s="203" t="inlineStr">
        <is>
          <t>100%</t>
        </is>
      </c>
      <c r="I382" s="203" t="n">
        <v>0</v>
      </c>
      <c r="J382" s="203" t="inlineStr">
        <is>
          <t>0%</t>
        </is>
      </c>
      <c r="K382" s="203" t="n">
        <v>1</v>
      </c>
      <c r="L382" s="203" t="inlineStr">
        <is>
          <t>50%</t>
        </is>
      </c>
      <c r="M382" s="203" t="n">
        <v>0</v>
      </c>
      <c r="N382" s="203" t="inlineStr">
        <is>
          <t>0%</t>
        </is>
      </c>
      <c r="O382" s="204" t="n">
        <v>0.003819444444444444</v>
      </c>
    </row>
    <row r="383" hidden="1" outlineLevel="1" s="129">
      <c r="B383" s="205" t="n"/>
      <c r="C383" s="203" t="inlineStr">
        <is>
          <t>Adtran</t>
        </is>
      </c>
      <c r="D383" s="203" t="inlineStr">
        <is>
          <t>CHANGE-NODE</t>
        </is>
      </c>
      <c r="E383" s="203" t="n">
        <v>2</v>
      </c>
      <c r="F383" s="203" t="n">
        <v>1</v>
      </c>
      <c r="G383" s="203" t="inlineStr">
        <is>
          <t>50%</t>
        </is>
      </c>
      <c r="H383" s="203" t="inlineStr">
        <is>
          <t>100%</t>
        </is>
      </c>
      <c r="I383" s="203" t="n">
        <v>0</v>
      </c>
      <c r="J383" s="203" t="inlineStr">
        <is>
          <t>0%</t>
        </is>
      </c>
      <c r="K383" s="203" t="n">
        <v>1</v>
      </c>
      <c r="L383" s="203" t="inlineStr">
        <is>
          <t>50%</t>
        </is>
      </c>
      <c r="M383" s="203" t="n">
        <v>0</v>
      </c>
      <c r="N383" s="203" t="inlineStr">
        <is>
          <t>0%</t>
        </is>
      </c>
      <c r="O383" s="204" t="n">
        <v>0.004988425925925926</v>
      </c>
    </row>
    <row r="384" hidden="1" outlineLevel="1" s="129">
      <c r="B384" s="205" t="n"/>
      <c r="C384" s="203" t="inlineStr">
        <is>
          <t>Adtran</t>
        </is>
      </c>
      <c r="D384" s="203" t="inlineStr">
        <is>
          <t>DELETE SERVICE</t>
        </is>
      </c>
      <c r="E384" s="203" t="n">
        <v>6</v>
      </c>
      <c r="F384" s="203" t="n">
        <v>1</v>
      </c>
      <c r="G384" s="203" t="inlineStr">
        <is>
          <t>17%</t>
        </is>
      </c>
      <c r="H384" s="203" t="inlineStr">
        <is>
          <t>100%</t>
        </is>
      </c>
      <c r="I384" s="203" t="n">
        <v>5</v>
      </c>
      <c r="J384" s="203" t="inlineStr">
        <is>
          <t>83%</t>
        </is>
      </c>
      <c r="K384" s="203" t="n">
        <v>0</v>
      </c>
      <c r="L384" s="203" t="inlineStr">
        <is>
          <t>0%</t>
        </is>
      </c>
      <c r="M384" s="203" t="n">
        <v>0</v>
      </c>
      <c r="N384" s="203" t="inlineStr">
        <is>
          <t>0%</t>
        </is>
      </c>
      <c r="O384" s="204" t="n">
        <v>0.004305555555555556</v>
      </c>
    </row>
    <row r="385" hidden="1" outlineLevel="1" s="129">
      <c r="B385" s="205" t="n"/>
      <c r="C385" s="203" t="inlineStr">
        <is>
          <t>Calix</t>
        </is>
      </c>
      <c r="D385" s="203" t="inlineStr">
        <is>
          <t>ADD SERVICE</t>
        </is>
      </c>
      <c r="E385" s="203" t="n">
        <v>11</v>
      </c>
      <c r="F385" s="203" t="n">
        <v>9</v>
      </c>
      <c r="G385" s="203" t="inlineStr">
        <is>
          <t>82%</t>
        </is>
      </c>
      <c r="H385" s="203" t="inlineStr">
        <is>
          <t>100%</t>
        </is>
      </c>
      <c r="I385" s="203" t="n">
        <v>0</v>
      </c>
      <c r="J385" s="203" t="inlineStr">
        <is>
          <t>0%</t>
        </is>
      </c>
      <c r="K385" s="203" t="n">
        <v>2</v>
      </c>
      <c r="L385" s="203" t="inlineStr">
        <is>
          <t>18%</t>
        </is>
      </c>
      <c r="M385" s="203" t="n">
        <v>0</v>
      </c>
      <c r="N385" s="203" t="inlineStr">
        <is>
          <t>0%</t>
        </is>
      </c>
      <c r="O385" s="204" t="n">
        <v>0.003993055555555555</v>
      </c>
    </row>
    <row r="386" hidden="1" outlineLevel="1" s="129">
      <c r="B386" s="205" t="n"/>
      <c r="C386" s="203" t="inlineStr">
        <is>
          <t>Calix</t>
        </is>
      </c>
      <c r="D386" s="203" t="inlineStr">
        <is>
          <t>CHANGE</t>
        </is>
      </c>
      <c r="E386" s="203" t="n">
        <v>8</v>
      </c>
      <c r="F386" s="203" t="n">
        <v>4</v>
      </c>
      <c r="G386" s="203" t="inlineStr">
        <is>
          <t>50%</t>
        </is>
      </c>
      <c r="H386" s="203" t="inlineStr">
        <is>
          <t>100%</t>
        </is>
      </c>
      <c r="I386" s="203" t="n">
        <v>0</v>
      </c>
      <c r="J386" s="203" t="inlineStr">
        <is>
          <t>0%</t>
        </is>
      </c>
      <c r="K386" s="203" t="n">
        <v>4</v>
      </c>
      <c r="L386" s="203" t="inlineStr">
        <is>
          <t>50%</t>
        </is>
      </c>
      <c r="M386" s="203" t="n">
        <v>0</v>
      </c>
      <c r="N386" s="203" t="inlineStr">
        <is>
          <t>0%</t>
        </is>
      </c>
      <c r="O386" s="204" t="n">
        <v>0.003032407407407407</v>
      </c>
    </row>
    <row r="387" hidden="1" outlineLevel="1" s="129">
      <c r="B387" s="205" t="n"/>
      <c r="C387" s="203" t="inlineStr">
        <is>
          <t>Calix</t>
        </is>
      </c>
      <c r="D387" s="203" t="inlineStr">
        <is>
          <t>CHANGE IS</t>
        </is>
      </c>
      <c r="E387" s="203" t="n">
        <v>2</v>
      </c>
      <c r="F387" s="203" t="n">
        <v>0</v>
      </c>
      <c r="G387" s="203" t="inlineStr">
        <is>
          <t>0%</t>
        </is>
      </c>
      <c r="H387" s="203" t="inlineStr">
        <is>
          <t>0%</t>
        </is>
      </c>
      <c r="I387" s="203" t="n">
        <v>1</v>
      </c>
      <c r="J387" s="203" t="inlineStr">
        <is>
          <t>50%</t>
        </is>
      </c>
      <c r="K387" s="203" t="n">
        <v>1</v>
      </c>
      <c r="L387" s="203" t="inlineStr">
        <is>
          <t>50%</t>
        </is>
      </c>
      <c r="M387" s="203" t="n">
        <v>0</v>
      </c>
      <c r="N387" s="203" t="inlineStr">
        <is>
          <t>0%</t>
        </is>
      </c>
      <c r="O387" s="204" t="n">
        <v>0.004525462962962963</v>
      </c>
    </row>
    <row r="388" hidden="1" outlineLevel="1" s="129">
      <c r="B388" s="205" t="n"/>
      <c r="C388" s="203" t="inlineStr">
        <is>
          <t>Calix</t>
        </is>
      </c>
      <c r="D388" s="203" t="inlineStr">
        <is>
          <t>DELETE SERVICE</t>
        </is>
      </c>
      <c r="E388" s="203" t="n">
        <v>12</v>
      </c>
      <c r="F388" s="203" t="n">
        <v>1</v>
      </c>
      <c r="G388" s="203" t="inlineStr">
        <is>
          <t>8%</t>
        </is>
      </c>
      <c r="H388" s="203" t="inlineStr">
        <is>
          <t>100%</t>
        </is>
      </c>
      <c r="I388" s="203" t="n">
        <v>7</v>
      </c>
      <c r="J388" s="203" t="inlineStr">
        <is>
          <t>58%</t>
        </is>
      </c>
      <c r="K388" s="203" t="n">
        <v>4</v>
      </c>
      <c r="L388" s="203" t="inlineStr">
        <is>
          <t>33%</t>
        </is>
      </c>
      <c r="M388" s="203" t="n">
        <v>0</v>
      </c>
      <c r="N388" s="203" t="inlineStr">
        <is>
          <t>0%</t>
        </is>
      </c>
      <c r="O388" s="204" t="n">
        <v>0.004027777777777778</v>
      </c>
    </row>
    <row r="389" hidden="1" outlineLevel="1" s="129">
      <c r="B389" s="205" t="n"/>
      <c r="C389" s="203" t="inlineStr">
        <is>
          <t>Calix</t>
        </is>
      </c>
      <c r="D389" s="203" t="inlineStr">
        <is>
          <t>PORT IS</t>
        </is>
      </c>
      <c r="E389" s="203" t="n">
        <v>1</v>
      </c>
      <c r="F389" s="203" t="n">
        <v>0</v>
      </c>
      <c r="G389" s="203" t="inlineStr">
        <is>
          <t>0%</t>
        </is>
      </c>
      <c r="H389" s="203" t="inlineStr">
        <is>
          <t>0%</t>
        </is>
      </c>
      <c r="I389" s="203" t="n">
        <v>0</v>
      </c>
      <c r="J389" s="203" t="inlineStr">
        <is>
          <t>0%</t>
        </is>
      </c>
      <c r="K389" s="203" t="n">
        <v>1</v>
      </c>
      <c r="L389" s="203" t="inlineStr">
        <is>
          <t>100%</t>
        </is>
      </c>
      <c r="M389" s="203" t="n">
        <v>0</v>
      </c>
      <c r="N389" s="203" t="inlineStr">
        <is>
          <t>0%</t>
        </is>
      </c>
      <c r="O389" s="204" t="n">
        <v>1.157407407407407e-05</v>
      </c>
    </row>
    <row r="390" hidden="1" outlineLevel="1" s="129">
      <c r="B390" s="205" t="n"/>
      <c r="C390" s="203" t="inlineStr">
        <is>
          <t>Tellabs</t>
        </is>
      </c>
      <c r="D390" s="203" t="inlineStr">
        <is>
          <t>ADD SERVICE</t>
        </is>
      </c>
      <c r="E390" s="203" t="n">
        <v>6</v>
      </c>
      <c r="F390" s="203" t="n">
        <v>2</v>
      </c>
      <c r="G390" s="203" t="inlineStr">
        <is>
          <t>33%</t>
        </is>
      </c>
      <c r="H390" s="203" t="inlineStr">
        <is>
          <t>100%</t>
        </is>
      </c>
      <c r="I390" s="203" t="n">
        <v>2</v>
      </c>
      <c r="J390" s="203" t="inlineStr">
        <is>
          <t>33%</t>
        </is>
      </c>
      <c r="K390" s="203" t="n">
        <v>2</v>
      </c>
      <c r="L390" s="203" t="inlineStr">
        <is>
          <t>33%</t>
        </is>
      </c>
      <c r="M390" s="203" t="n">
        <v>0</v>
      </c>
      <c r="N390" s="203" t="inlineStr">
        <is>
          <t>0%</t>
        </is>
      </c>
      <c r="O390" s="204" t="n">
        <v>0.004641203703703704</v>
      </c>
    </row>
    <row r="391" hidden="1" outlineLevel="1" s="129">
      <c r="B391" s="205" t="n"/>
      <c r="C391" s="203" t="inlineStr">
        <is>
          <t>Tellabs</t>
        </is>
      </c>
      <c r="D391" s="203" t="inlineStr">
        <is>
          <t>CHANGE</t>
        </is>
      </c>
      <c r="E391" s="203" t="n">
        <v>2</v>
      </c>
      <c r="F391" s="203" t="n">
        <v>1</v>
      </c>
      <c r="G391" s="203" t="inlineStr">
        <is>
          <t>50%</t>
        </is>
      </c>
      <c r="H391" s="203" t="inlineStr">
        <is>
          <t>100%</t>
        </is>
      </c>
      <c r="I391" s="203" t="n">
        <v>0</v>
      </c>
      <c r="J391" s="203" t="inlineStr">
        <is>
          <t>0%</t>
        </is>
      </c>
      <c r="K391" s="203" t="n">
        <v>1</v>
      </c>
      <c r="L391" s="203" t="inlineStr">
        <is>
          <t>50%</t>
        </is>
      </c>
      <c r="M391" s="203" t="n">
        <v>0</v>
      </c>
      <c r="N391" s="203" t="inlineStr">
        <is>
          <t>0%</t>
        </is>
      </c>
      <c r="O391" s="204" t="n">
        <v>0.005104166666666667</v>
      </c>
    </row>
    <row r="392" hidden="1" outlineLevel="1" s="129">
      <c r="B392" s="206" t="n"/>
      <c r="C392" s="203" t="inlineStr">
        <is>
          <t>Tellabs</t>
        </is>
      </c>
      <c r="D392" s="203" t="inlineStr">
        <is>
          <t>DELETE SERVICE</t>
        </is>
      </c>
      <c r="E392" s="203" t="n">
        <v>8</v>
      </c>
      <c r="F392" s="203" t="n">
        <v>5</v>
      </c>
      <c r="G392" s="203" t="inlineStr">
        <is>
          <t>63%</t>
        </is>
      </c>
      <c r="H392" s="203" t="inlineStr">
        <is>
          <t>100%</t>
        </is>
      </c>
      <c r="I392" s="203" t="n">
        <v>2</v>
      </c>
      <c r="J392" s="203" t="inlineStr">
        <is>
          <t>25%</t>
        </is>
      </c>
      <c r="K392" s="203" t="n">
        <v>1</v>
      </c>
      <c r="L392" s="203" t="inlineStr">
        <is>
          <t>13%</t>
        </is>
      </c>
      <c r="M392" s="203" t="n">
        <v>0</v>
      </c>
      <c r="N392" s="203" t="inlineStr">
        <is>
          <t>0%</t>
        </is>
      </c>
      <c r="O392" s="204" t="n">
        <v>0.004699074074074074</v>
      </c>
    </row>
    <row r="393">
      <c r="B393" s="128" t="inlineStr">
        <is>
          <t>MAR/31</t>
        </is>
      </c>
      <c r="C393" s="185" t="inlineStr">
        <is>
          <t>Total</t>
        </is>
      </c>
      <c r="D393" s="172" t="n"/>
      <c r="E393" s="137">
        <f>SUM(E381:E392)</f>
        <v/>
      </c>
      <c r="F393" s="123">
        <f>SUM(F381:F392)</f>
        <v/>
      </c>
      <c r="G393" s="124">
        <f>IF(ISERROR(F393/E393),0,F393/E393)</f>
        <v/>
      </c>
      <c r="H393" s="124">
        <f>IF(ISERROR(F393/(E393-I393-K393)),0,F393/(E393-I393-K393))</f>
        <v/>
      </c>
      <c r="I393" s="125">
        <f>SUM(I381:I392)</f>
        <v/>
      </c>
      <c r="J393" s="126">
        <f>IF(ISERROR(I393/E393),0,I393/E393)</f>
        <v/>
      </c>
      <c r="K393" s="121">
        <f>SUM(K381:K392)</f>
        <v/>
      </c>
      <c r="L393" s="122">
        <f>IF(ISERROR(K393/E393),0,K393/E393)</f>
        <v/>
      </c>
      <c r="M393" s="121">
        <f>SUM(M381:M392)</f>
        <v/>
      </c>
      <c r="N393" s="122">
        <f>IF(ISERROR(M393/E393),0,M393/E393)</f>
        <v/>
      </c>
      <c r="O393" s="155">
        <f>IF(ISERROR(AVERAGE(O381:O392)),0,AVERAGE(O381:O392))</f>
        <v/>
      </c>
    </row>
  </sheetData>
  <mergeCells count="65">
    <mergeCell ref="C34:D34"/>
    <mergeCell ref="B19:B33"/>
    <mergeCell ref="M2:N2"/>
    <mergeCell ref="F2:H2"/>
    <mergeCell ref="I2:J2"/>
    <mergeCell ref="C18:D18"/>
    <mergeCell ref="B4:B17"/>
    <mergeCell ref="C47:D47"/>
    <mergeCell ref="B35:B46"/>
    <mergeCell ref="C56:D56"/>
    <mergeCell ref="B48:B55"/>
    <mergeCell ref="C63:D63"/>
    <mergeCell ref="B57:B62"/>
    <mergeCell ref="C76:D76"/>
    <mergeCell ref="B64:B75"/>
    <mergeCell ref="C90:D90"/>
    <mergeCell ref="B77:B89"/>
    <mergeCell ref="C103:D103"/>
    <mergeCell ref="B91:B102"/>
    <mergeCell ref="C118:D118"/>
    <mergeCell ref="B104:B117"/>
    <mergeCell ref="C131:D131"/>
    <mergeCell ref="B119:B130"/>
    <mergeCell ref="C144:D144"/>
    <mergeCell ref="B132:B143"/>
    <mergeCell ref="C153:D153"/>
    <mergeCell ref="B145:B152"/>
    <mergeCell ref="C167:D167"/>
    <mergeCell ref="B154:B166"/>
    <mergeCell ref="C180:D180"/>
    <mergeCell ref="B168:B179"/>
    <mergeCell ref="C191:D191"/>
    <mergeCell ref="B181:B190"/>
    <mergeCell ref="C202:D202"/>
    <mergeCell ref="B192:B201"/>
    <mergeCell ref="C213:D213"/>
    <mergeCell ref="B203:B212"/>
    <mergeCell ref="C221:D221"/>
    <mergeCell ref="B214:B220"/>
    <mergeCell ref="C228:D228"/>
    <mergeCell ref="B222:B227"/>
    <mergeCell ref="C241:D241"/>
    <mergeCell ref="B229:B240"/>
    <mergeCell ref="C257:D257"/>
    <mergeCell ref="B242:B256"/>
    <mergeCell ref="C272:D272"/>
    <mergeCell ref="B258:B271"/>
    <mergeCell ref="C288:D288"/>
    <mergeCell ref="B273:B287"/>
    <mergeCell ref="C303:D303"/>
    <mergeCell ref="B289:B302"/>
    <mergeCell ref="C316:D316"/>
    <mergeCell ref="B304:B315"/>
    <mergeCell ref="C326:D326"/>
    <mergeCell ref="B317:B325"/>
    <mergeCell ref="C338:D338"/>
    <mergeCell ref="B327:B337"/>
    <mergeCell ref="C352:D352"/>
    <mergeCell ref="B339:B351"/>
    <mergeCell ref="C366:D366"/>
    <mergeCell ref="B353:B365"/>
    <mergeCell ref="C380:D380"/>
    <mergeCell ref="B367:B379"/>
    <mergeCell ref="C393:D393"/>
    <mergeCell ref="B381:B39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O213"/>
  <sheetViews>
    <sheetView zoomScale="90" zoomScaleNormal="90" workbookViewId="0">
      <selection activeCell="B5" sqref="B5"/>
    </sheetView>
  </sheetViews>
  <sheetFormatPr baseColWidth="8" defaultRowHeight="15" outlineLevelRow="1" outlineLevelCol="0"/>
  <cols>
    <col width="9.140625" customWidth="1" style="129" min="1" max="3"/>
    <col width="8.7109375" customWidth="1" style="129" min="4" max="13"/>
    <col width="9" bestFit="1" customWidth="1" style="129" min="14" max="14"/>
    <col width="8.7109375" customWidth="1" style="129" min="15" max="15"/>
    <col width="9.140625" customWidth="1" style="129" min="16" max="16"/>
    <col width="9.140625" customWidth="1" style="129" min="17" max="16384"/>
  </cols>
  <sheetData>
    <row r="2">
      <c r="B2" s="196" t="n"/>
      <c r="C2" s="131" t="n"/>
      <c r="D2" s="131" t="n"/>
      <c r="E2" s="174" t="inlineStr">
        <is>
          <t>SUCCESS</t>
        </is>
      </c>
      <c r="F2" s="171" t="n"/>
      <c r="G2" s="172" t="n"/>
      <c r="H2" s="175" t="inlineStr">
        <is>
          <t>COMM ERROR</t>
        </is>
      </c>
      <c r="I2" s="172" t="n"/>
      <c r="J2" s="175" t="inlineStr">
        <is>
          <t>DATA ERROR</t>
        </is>
      </c>
      <c r="K2" s="172" t="n"/>
      <c r="L2" s="173" t="inlineStr">
        <is>
          <t>FAILURE</t>
        </is>
      </c>
      <c r="M2" s="172" t="n"/>
    </row>
    <row r="3">
      <c r="B3" s="134" t="inlineStr">
        <is>
          <t>Date</t>
        </is>
      </c>
      <c r="C3" s="176" t="inlineStr">
        <is>
          <t>Operation</t>
        </is>
      </c>
      <c r="D3" s="176" t="inlineStr">
        <is>
          <t>SO #</t>
        </is>
      </c>
      <c r="E3" s="146" t="inlineStr">
        <is>
          <t>Count</t>
        </is>
      </c>
      <c r="F3" s="146" t="inlineStr">
        <is>
          <t>%</t>
        </is>
      </c>
      <c r="G3" s="146" t="inlineStr">
        <is>
          <t>% WoCD</t>
        </is>
      </c>
      <c r="H3" s="147" t="inlineStr">
        <is>
          <t>Count</t>
        </is>
      </c>
      <c r="I3" s="147" t="inlineStr">
        <is>
          <t>%</t>
        </is>
      </c>
      <c r="J3" s="148" t="inlineStr">
        <is>
          <t>Count</t>
        </is>
      </c>
      <c r="K3" s="148" t="inlineStr">
        <is>
          <t>%</t>
        </is>
      </c>
      <c r="L3" s="149" t="inlineStr">
        <is>
          <t>Count</t>
        </is>
      </c>
      <c r="M3" s="149" t="inlineStr">
        <is>
          <t>%</t>
        </is>
      </c>
      <c r="N3" s="176" t="inlineStr">
        <is>
          <t>AHT</t>
        </is>
      </c>
    </row>
    <row r="4" hidden="1" outlineLevel="1" s="129">
      <c r="B4" s="177" t="inlineStr">
        <is>
          <t>MAR/01</t>
        </is>
      </c>
      <c r="C4" s="177" t="inlineStr">
        <is>
          <t>ADD SERVICE</t>
        </is>
      </c>
      <c r="D4" s="177" t="n">
        <v>15</v>
      </c>
      <c r="E4" s="177" t="n">
        <v>8</v>
      </c>
      <c r="F4" s="177" t="inlineStr">
        <is>
          <t>53%</t>
        </is>
      </c>
      <c r="G4" s="177" t="inlineStr">
        <is>
          <t>100%</t>
        </is>
      </c>
      <c r="H4" s="177" t="n">
        <v>1</v>
      </c>
      <c r="I4" s="177" t="inlineStr">
        <is>
          <t>7%</t>
        </is>
      </c>
      <c r="J4" s="177" t="n">
        <v>6</v>
      </c>
      <c r="K4" s="177" t="inlineStr">
        <is>
          <t>40%</t>
        </is>
      </c>
      <c r="L4" s="177" t="n">
        <v>0</v>
      </c>
      <c r="M4" s="177" t="inlineStr">
        <is>
          <t>0%</t>
        </is>
      </c>
      <c r="N4" s="158" t="n">
        <v>0.002256944444444444</v>
      </c>
    </row>
    <row r="5" hidden="1" outlineLevel="1" s="129">
      <c r="B5" s="178" t="n"/>
      <c r="C5" s="177" t="inlineStr">
        <is>
          <t>CHANGE</t>
        </is>
      </c>
      <c r="D5" s="177" t="n">
        <v>15</v>
      </c>
      <c r="E5" s="177" t="n">
        <v>4</v>
      </c>
      <c r="F5" s="177" t="inlineStr">
        <is>
          <t>27%</t>
        </is>
      </c>
      <c r="G5" s="177" t="inlineStr">
        <is>
          <t>100%</t>
        </is>
      </c>
      <c r="H5" s="177" t="n">
        <v>0</v>
      </c>
      <c r="I5" s="177" t="inlineStr">
        <is>
          <t>0%</t>
        </is>
      </c>
      <c r="J5" s="177" t="n">
        <v>11</v>
      </c>
      <c r="K5" s="177" t="inlineStr">
        <is>
          <t>73%</t>
        </is>
      </c>
      <c r="L5" s="177" t="n">
        <v>0</v>
      </c>
      <c r="M5" s="177" t="inlineStr">
        <is>
          <t>0%</t>
        </is>
      </c>
      <c r="N5" s="158" t="n">
        <v>0.002025462962962963</v>
      </c>
    </row>
    <row r="6" hidden="1" outlineLevel="1" s="129">
      <c r="B6" s="178" t="n"/>
      <c r="C6" s="177" t="inlineStr">
        <is>
          <t>CHANGE IS</t>
        </is>
      </c>
      <c r="D6" s="177" t="n">
        <v>1</v>
      </c>
      <c r="E6" s="177" t="n">
        <v>0</v>
      </c>
      <c r="F6" s="177" t="inlineStr">
        <is>
          <t>0%</t>
        </is>
      </c>
      <c r="G6" s="177" t="inlineStr">
        <is>
          <t>0%</t>
        </is>
      </c>
      <c r="H6" s="177" t="n">
        <v>1</v>
      </c>
      <c r="I6" s="177" t="inlineStr">
        <is>
          <t>100%</t>
        </is>
      </c>
      <c r="J6" s="177" t="n">
        <v>0</v>
      </c>
      <c r="K6" s="177" t="inlineStr">
        <is>
          <t>0%</t>
        </is>
      </c>
      <c r="L6" s="177" t="n">
        <v>0</v>
      </c>
      <c r="M6" s="177" t="inlineStr">
        <is>
          <t>0%</t>
        </is>
      </c>
      <c r="N6" s="158" t="n">
        <v>0.001631944444444445</v>
      </c>
    </row>
    <row r="7" hidden="1" outlineLevel="1" s="129">
      <c r="B7" s="178" t="n"/>
      <c r="C7" s="177" t="inlineStr">
        <is>
          <t>CHANGE OOS</t>
        </is>
      </c>
      <c r="D7" s="177" t="n">
        <v>1</v>
      </c>
      <c r="E7" s="177" t="n">
        <v>0</v>
      </c>
      <c r="F7" s="177" t="inlineStr">
        <is>
          <t>0%</t>
        </is>
      </c>
      <c r="G7" s="177" t="inlineStr">
        <is>
          <t>0%</t>
        </is>
      </c>
      <c r="H7" s="177" t="n">
        <v>0</v>
      </c>
      <c r="I7" s="177" t="inlineStr">
        <is>
          <t>0%</t>
        </is>
      </c>
      <c r="J7" s="177" t="n">
        <v>1</v>
      </c>
      <c r="K7" s="177" t="inlineStr">
        <is>
          <t>100%</t>
        </is>
      </c>
      <c r="L7" s="177" t="n">
        <v>0</v>
      </c>
      <c r="M7" s="177" t="inlineStr">
        <is>
          <t>0%</t>
        </is>
      </c>
      <c r="N7" s="158" t="n">
        <v>0.002152777777777778</v>
      </c>
    </row>
    <row r="8" hidden="1" outlineLevel="1" s="129">
      <c r="B8" s="178" t="n"/>
      <c r="C8" s="177" t="inlineStr">
        <is>
          <t>CHANGE-NODE</t>
        </is>
      </c>
      <c r="D8" s="177" t="n">
        <v>2</v>
      </c>
      <c r="E8" s="177" t="n">
        <v>2</v>
      </c>
      <c r="F8" s="177" t="inlineStr">
        <is>
          <t>100%</t>
        </is>
      </c>
      <c r="G8" s="177" t="inlineStr">
        <is>
          <t>100%</t>
        </is>
      </c>
      <c r="H8" s="177" t="n">
        <v>0</v>
      </c>
      <c r="I8" s="177" t="inlineStr">
        <is>
          <t>0%</t>
        </is>
      </c>
      <c r="J8" s="177" t="n">
        <v>0</v>
      </c>
      <c r="K8" s="177" t="inlineStr">
        <is>
          <t>0%</t>
        </is>
      </c>
      <c r="L8" s="177" t="n">
        <v>0</v>
      </c>
      <c r="M8" s="177" t="inlineStr">
        <is>
          <t>0%</t>
        </is>
      </c>
      <c r="N8" s="158" t="n">
        <v>0.002581018518518519</v>
      </c>
    </row>
    <row r="9" hidden="1" outlineLevel="1" s="129">
      <c r="B9" s="178" t="n"/>
      <c r="C9" s="177" t="inlineStr">
        <is>
          <t>DELETE SERVICE</t>
        </is>
      </c>
      <c r="D9" s="177" t="n">
        <v>20</v>
      </c>
      <c r="E9" s="177" t="n">
        <v>6</v>
      </c>
      <c r="F9" s="177" t="inlineStr">
        <is>
          <t>30%</t>
        </is>
      </c>
      <c r="G9" s="177" t="inlineStr">
        <is>
          <t>100%</t>
        </is>
      </c>
      <c r="H9" s="177" t="n">
        <v>11</v>
      </c>
      <c r="I9" s="177" t="inlineStr">
        <is>
          <t>55%</t>
        </is>
      </c>
      <c r="J9" s="177" t="n">
        <v>3</v>
      </c>
      <c r="K9" s="177" t="inlineStr">
        <is>
          <t>15%</t>
        </is>
      </c>
      <c r="L9" s="177" t="n">
        <v>0</v>
      </c>
      <c r="M9" s="177" t="inlineStr">
        <is>
          <t>0%</t>
        </is>
      </c>
      <c r="N9" s="158" t="n">
        <v>0.002048611111111111</v>
      </c>
    </row>
    <row r="10" hidden="1" outlineLevel="1" s="129">
      <c r="B10" s="179" t="n"/>
      <c r="C10" s="177" t="inlineStr">
        <is>
          <t>PORT IS</t>
        </is>
      </c>
      <c r="D10" s="177" t="n">
        <v>1</v>
      </c>
      <c r="E10" s="177" t="n">
        <v>1</v>
      </c>
      <c r="F10" s="159" t="inlineStr">
        <is>
          <t>100%</t>
        </is>
      </c>
      <c r="G10" s="159" t="inlineStr">
        <is>
          <t>100%</t>
        </is>
      </c>
      <c r="H10" s="177" t="n">
        <v>0</v>
      </c>
      <c r="I10" s="159" t="inlineStr">
        <is>
          <t>0%</t>
        </is>
      </c>
      <c r="J10" s="177" t="n">
        <v>0</v>
      </c>
      <c r="K10" s="159" t="inlineStr">
        <is>
          <t>0%</t>
        </is>
      </c>
      <c r="L10" s="177" t="n">
        <v>0</v>
      </c>
      <c r="M10" s="159" t="inlineStr">
        <is>
          <t>0%</t>
        </is>
      </c>
      <c r="N10" s="158" t="n">
        <v>0.00380787037037037</v>
      </c>
      <c r="O10" s="135" t="n"/>
    </row>
    <row r="11">
      <c r="B11" s="133" t="inlineStr">
        <is>
          <t>MAR/01</t>
        </is>
      </c>
      <c r="C11" s="176" t="inlineStr">
        <is>
          <t>Total</t>
        </is>
      </c>
      <c r="D11" s="137">
        <f>SUM(D4:D10)</f>
        <v/>
      </c>
      <c r="E11" s="138">
        <f>SUM(E4:E10)</f>
        <v/>
      </c>
      <c r="F11" s="139">
        <f>E11/D11</f>
        <v/>
      </c>
      <c r="G11" s="139">
        <f>E11/(D11-H11-J11)</f>
        <v/>
      </c>
      <c r="H11" s="140">
        <f>SUM(H4:H10)</f>
        <v/>
      </c>
      <c r="I11" s="141">
        <f>H11/D11</f>
        <v/>
      </c>
      <c r="J11" s="142">
        <f>SUM(J4:J10)</f>
        <v/>
      </c>
      <c r="K11" s="143">
        <f>J11/D11</f>
        <v/>
      </c>
      <c r="L11" s="144">
        <f>SUM(L4:L10)</f>
        <v/>
      </c>
      <c r="M11" s="145">
        <f>L11/D11</f>
        <v/>
      </c>
      <c r="N11" s="155">
        <f>AVERAGE(N4:N10)</f>
        <v/>
      </c>
    </row>
    <row r="12" hidden="1" outlineLevel="1" s="129">
      <c r="B12" s="177" t="inlineStr">
        <is>
          <t>MAR/02</t>
        </is>
      </c>
      <c r="C12" s="177" t="inlineStr">
        <is>
          <t>ADD SERVICE</t>
        </is>
      </c>
      <c r="D12" s="177" t="n">
        <v>25</v>
      </c>
      <c r="E12" s="177" t="n">
        <v>11</v>
      </c>
      <c r="F12" s="177" t="inlineStr">
        <is>
          <t>44%</t>
        </is>
      </c>
      <c r="G12" s="177" t="inlineStr">
        <is>
          <t>100%</t>
        </is>
      </c>
      <c r="H12" s="177" t="n">
        <v>3</v>
      </c>
      <c r="I12" s="177" t="inlineStr">
        <is>
          <t>12%</t>
        </is>
      </c>
      <c r="J12" s="177" t="n">
        <v>11</v>
      </c>
      <c r="K12" s="177" t="inlineStr">
        <is>
          <t>44%</t>
        </is>
      </c>
      <c r="L12" s="177" t="n">
        <v>0</v>
      </c>
      <c r="M12" s="177" t="inlineStr">
        <is>
          <t>0%</t>
        </is>
      </c>
      <c r="N12" s="158" t="n">
        <v>0.002280092592592593</v>
      </c>
    </row>
    <row r="13" hidden="1" outlineLevel="1" s="129">
      <c r="B13" s="178" t="n"/>
      <c r="C13" s="177" t="inlineStr">
        <is>
          <t>CHANGE</t>
        </is>
      </c>
      <c r="D13" s="177" t="n">
        <v>12</v>
      </c>
      <c r="E13" s="177" t="n">
        <v>2</v>
      </c>
      <c r="F13" s="177" t="inlineStr">
        <is>
          <t>17%</t>
        </is>
      </c>
      <c r="G13" s="177" t="inlineStr">
        <is>
          <t>100%</t>
        </is>
      </c>
      <c r="H13" s="177" t="n">
        <v>2</v>
      </c>
      <c r="I13" s="177" t="inlineStr">
        <is>
          <t>17%</t>
        </is>
      </c>
      <c r="J13" s="177" t="n">
        <v>8</v>
      </c>
      <c r="K13" s="177" t="inlineStr">
        <is>
          <t>67%</t>
        </is>
      </c>
      <c r="L13" s="177" t="n">
        <v>0</v>
      </c>
      <c r="M13" s="177" t="inlineStr">
        <is>
          <t>0%</t>
        </is>
      </c>
      <c r="N13" s="158" t="n">
        <v>0.001388888888888889</v>
      </c>
    </row>
    <row r="14" hidden="1" outlineLevel="1" s="129">
      <c r="B14" s="178" t="n"/>
      <c r="C14" s="177" t="inlineStr">
        <is>
          <t>CHANGE IS</t>
        </is>
      </c>
      <c r="D14" s="177" t="n">
        <v>3</v>
      </c>
      <c r="E14" s="177" t="n">
        <v>1</v>
      </c>
      <c r="F14" s="177" t="inlineStr">
        <is>
          <t>33%</t>
        </is>
      </c>
      <c r="G14" s="177" t="inlineStr">
        <is>
          <t>100%</t>
        </is>
      </c>
      <c r="H14" s="177" t="n">
        <v>1</v>
      </c>
      <c r="I14" s="177" t="inlineStr">
        <is>
          <t>33%</t>
        </is>
      </c>
      <c r="J14" s="177" t="n">
        <v>1</v>
      </c>
      <c r="K14" s="177" t="inlineStr">
        <is>
          <t>33%</t>
        </is>
      </c>
      <c r="L14" s="177" t="n">
        <v>0</v>
      </c>
      <c r="M14" s="177" t="inlineStr">
        <is>
          <t>0%</t>
        </is>
      </c>
      <c r="N14" s="158" t="n">
        <v>0.002013888888888889</v>
      </c>
    </row>
    <row r="15" hidden="1" outlineLevel="1" s="129">
      <c r="B15" s="178" t="n"/>
      <c r="C15" s="177" t="inlineStr">
        <is>
          <t>CHANGE OOS</t>
        </is>
      </c>
      <c r="D15" s="177" t="n">
        <v>1</v>
      </c>
      <c r="E15" s="177" t="n">
        <v>0</v>
      </c>
      <c r="F15" s="177" t="inlineStr">
        <is>
          <t>0%</t>
        </is>
      </c>
      <c r="G15" s="177" t="inlineStr">
        <is>
          <t>0%</t>
        </is>
      </c>
      <c r="H15" s="177" t="n">
        <v>0</v>
      </c>
      <c r="I15" s="177" t="inlineStr">
        <is>
          <t>0%</t>
        </is>
      </c>
      <c r="J15" s="177" t="n">
        <v>1</v>
      </c>
      <c r="K15" s="177" t="inlineStr">
        <is>
          <t>100%</t>
        </is>
      </c>
      <c r="L15" s="177" t="n">
        <v>0</v>
      </c>
      <c r="M15" s="177" t="inlineStr">
        <is>
          <t>0%</t>
        </is>
      </c>
      <c r="N15" s="158" t="n">
        <v>0.002175925925925926</v>
      </c>
    </row>
    <row r="16" hidden="1" outlineLevel="1" s="129">
      <c r="B16" s="178" t="n"/>
      <c r="C16" s="177" t="inlineStr">
        <is>
          <t>CHANGE-NODE</t>
        </is>
      </c>
      <c r="D16" s="177" t="n">
        <v>4</v>
      </c>
      <c r="E16" s="177" t="n">
        <v>1</v>
      </c>
      <c r="F16" s="177" t="inlineStr">
        <is>
          <t>25%</t>
        </is>
      </c>
      <c r="G16" s="177" t="inlineStr">
        <is>
          <t>100%</t>
        </is>
      </c>
      <c r="H16" s="177" t="n">
        <v>2</v>
      </c>
      <c r="I16" s="177" t="inlineStr">
        <is>
          <t>50%</t>
        </is>
      </c>
      <c r="J16" s="177" t="n">
        <v>1</v>
      </c>
      <c r="K16" s="177" t="inlineStr">
        <is>
          <t>25%</t>
        </is>
      </c>
      <c r="L16" s="177" t="n">
        <v>0</v>
      </c>
      <c r="M16" s="177" t="inlineStr">
        <is>
          <t>0%</t>
        </is>
      </c>
      <c r="N16" s="158" t="n">
        <v>0.001689814814814815</v>
      </c>
    </row>
    <row r="17" hidden="1" outlineLevel="1" s="129">
      <c r="B17" s="178" t="n"/>
      <c r="C17" s="177" t="inlineStr">
        <is>
          <t>DELETE SERVICE</t>
        </is>
      </c>
      <c r="D17" s="177" t="n">
        <v>24</v>
      </c>
      <c r="E17" s="177" t="n">
        <v>7</v>
      </c>
      <c r="F17" s="177" t="inlineStr">
        <is>
          <t>29%</t>
        </is>
      </c>
      <c r="G17" s="177" t="inlineStr">
        <is>
          <t>100%</t>
        </is>
      </c>
      <c r="H17" s="177" t="n">
        <v>8</v>
      </c>
      <c r="I17" s="177" t="inlineStr">
        <is>
          <t>33%</t>
        </is>
      </c>
      <c r="J17" s="177" t="n">
        <v>9</v>
      </c>
      <c r="K17" s="177" t="inlineStr">
        <is>
          <t>38%</t>
        </is>
      </c>
      <c r="L17" s="177" t="n">
        <v>0</v>
      </c>
      <c r="M17" s="177" t="inlineStr">
        <is>
          <t>0%</t>
        </is>
      </c>
      <c r="N17" s="158" t="n">
        <v>0.002164351851851852</v>
      </c>
    </row>
    <row r="18" hidden="1" outlineLevel="1" s="129">
      <c r="B18" s="179" t="n"/>
      <c r="C18" s="177" t="inlineStr">
        <is>
          <t>PORT IS</t>
        </is>
      </c>
      <c r="D18" s="177" t="n">
        <v>1</v>
      </c>
      <c r="E18" s="177" t="n">
        <v>1</v>
      </c>
      <c r="F18" s="177" t="inlineStr">
        <is>
          <t>100%</t>
        </is>
      </c>
      <c r="G18" s="177" t="inlineStr">
        <is>
          <t>100%</t>
        </is>
      </c>
      <c r="H18" s="177" t="n">
        <v>0</v>
      </c>
      <c r="I18" s="177" t="inlineStr">
        <is>
          <t>0%</t>
        </is>
      </c>
      <c r="J18" s="177" t="n">
        <v>0</v>
      </c>
      <c r="K18" s="177" t="inlineStr">
        <is>
          <t>0%</t>
        </is>
      </c>
      <c r="L18" s="177" t="n">
        <v>0</v>
      </c>
      <c r="M18" s="177" t="inlineStr">
        <is>
          <t>0%</t>
        </is>
      </c>
      <c r="N18" s="158" t="n">
        <v>0.003159722222222222</v>
      </c>
    </row>
    <row r="19">
      <c r="B19" s="133" t="inlineStr">
        <is>
          <t>MAR/02</t>
        </is>
      </c>
      <c r="C19" s="176" t="inlineStr">
        <is>
          <t>Total</t>
        </is>
      </c>
      <c r="D19" s="137">
        <f>SUM(D12:D18)</f>
        <v/>
      </c>
      <c r="E19" s="138">
        <f>SUM(E12:E18)</f>
        <v/>
      </c>
      <c r="F19" s="139">
        <f>E19/D19</f>
        <v/>
      </c>
      <c r="G19" s="139">
        <f>E19/(D19-H19-J19)</f>
        <v/>
      </c>
      <c r="H19" s="140">
        <f>SUM(H12:H18)</f>
        <v/>
      </c>
      <c r="I19" s="141">
        <f>H19/D19</f>
        <v/>
      </c>
      <c r="J19" s="142">
        <f>SUM(J12:J18)</f>
        <v/>
      </c>
      <c r="K19" s="143">
        <f>J19/D19</f>
        <v/>
      </c>
      <c r="L19" s="144">
        <f>SUM(L12:L18)</f>
        <v/>
      </c>
      <c r="M19" s="145">
        <f>L19/D19</f>
        <v/>
      </c>
      <c r="N19" s="155">
        <f>AVERAGE(N12:N18)</f>
        <v/>
      </c>
    </row>
    <row r="20" hidden="1" outlineLevel="1" s="129">
      <c r="B20" s="203" t="inlineStr">
        <is>
          <t>MAR/03</t>
        </is>
      </c>
      <c r="C20" s="203" t="inlineStr">
        <is>
          <t>ADD SERVICE</t>
        </is>
      </c>
      <c r="D20" s="203" t="n">
        <v>28</v>
      </c>
      <c r="E20" s="203" t="n">
        <v>12</v>
      </c>
      <c r="F20" s="203" t="inlineStr">
        <is>
          <t>43%</t>
        </is>
      </c>
      <c r="G20" s="203" t="inlineStr">
        <is>
          <t>92%</t>
        </is>
      </c>
      <c r="H20" s="203" t="n">
        <v>3</v>
      </c>
      <c r="I20" s="203" t="inlineStr">
        <is>
          <t>11%</t>
        </is>
      </c>
      <c r="J20" s="203" t="n">
        <v>12</v>
      </c>
      <c r="K20" s="203" t="inlineStr">
        <is>
          <t>43%</t>
        </is>
      </c>
      <c r="L20" s="203" t="n">
        <v>1</v>
      </c>
      <c r="M20" s="203" t="inlineStr">
        <is>
          <t>4%</t>
        </is>
      </c>
      <c r="N20" s="204" t="n">
        <v>0.001875</v>
      </c>
    </row>
    <row r="21" hidden="1" outlineLevel="1" s="129">
      <c r="B21" s="205" t="n"/>
      <c r="C21" s="203" t="inlineStr">
        <is>
          <t>CHANGE</t>
        </is>
      </c>
      <c r="D21" s="203" t="n">
        <v>14</v>
      </c>
      <c r="E21" s="203" t="n">
        <v>5</v>
      </c>
      <c r="F21" s="203" t="inlineStr">
        <is>
          <t>36%</t>
        </is>
      </c>
      <c r="G21" s="203" t="inlineStr">
        <is>
          <t>83%</t>
        </is>
      </c>
      <c r="H21" s="203" t="n">
        <v>3</v>
      </c>
      <c r="I21" s="203" t="inlineStr">
        <is>
          <t>21%</t>
        </is>
      </c>
      <c r="J21" s="203" t="n">
        <v>5</v>
      </c>
      <c r="K21" s="203" t="inlineStr">
        <is>
          <t>36%</t>
        </is>
      </c>
      <c r="L21" s="203" t="n">
        <v>1</v>
      </c>
      <c r="M21" s="203" t="inlineStr">
        <is>
          <t>7%</t>
        </is>
      </c>
      <c r="N21" s="204" t="n">
        <v>0.0025</v>
      </c>
    </row>
    <row r="22" hidden="1" outlineLevel="1" s="129">
      <c r="B22" s="205" t="n"/>
      <c r="C22" s="203" t="inlineStr">
        <is>
          <t>CHANGE IS</t>
        </is>
      </c>
      <c r="D22" s="203" t="n">
        <v>1</v>
      </c>
      <c r="E22" s="203" t="n">
        <v>0</v>
      </c>
      <c r="F22" s="203" t="inlineStr">
        <is>
          <t>0%</t>
        </is>
      </c>
      <c r="G22" s="203" t="inlineStr">
        <is>
          <t>0%</t>
        </is>
      </c>
      <c r="H22" s="203" t="n">
        <v>1</v>
      </c>
      <c r="I22" s="203" t="inlineStr">
        <is>
          <t>100%</t>
        </is>
      </c>
      <c r="J22" s="203" t="n">
        <v>0</v>
      </c>
      <c r="K22" s="203" t="inlineStr">
        <is>
          <t>0%</t>
        </is>
      </c>
      <c r="L22" s="203" t="n">
        <v>0</v>
      </c>
      <c r="M22" s="203" t="inlineStr">
        <is>
          <t>0%</t>
        </is>
      </c>
      <c r="N22" s="204" t="n">
        <v>0.001747685185185185</v>
      </c>
    </row>
    <row r="23" hidden="1" outlineLevel="1" s="129">
      <c r="B23" s="205" t="n"/>
      <c r="C23" s="203" t="inlineStr">
        <is>
          <t>CHANGE OOS</t>
        </is>
      </c>
      <c r="D23" s="203" t="n">
        <v>1</v>
      </c>
      <c r="E23" s="203" t="n">
        <v>0</v>
      </c>
      <c r="F23" s="203" t="inlineStr">
        <is>
          <t>0%</t>
        </is>
      </c>
      <c r="G23" s="203" t="inlineStr">
        <is>
          <t>0%</t>
        </is>
      </c>
      <c r="H23" s="203" t="n">
        <v>0</v>
      </c>
      <c r="I23" s="203" t="inlineStr">
        <is>
          <t>0%</t>
        </is>
      </c>
      <c r="J23" s="203" t="n">
        <v>1</v>
      </c>
      <c r="K23" s="203" t="inlineStr">
        <is>
          <t>100%</t>
        </is>
      </c>
      <c r="L23" s="203" t="n">
        <v>0</v>
      </c>
      <c r="M23" s="203" t="inlineStr">
        <is>
          <t>0%</t>
        </is>
      </c>
      <c r="N23" s="204" t="n">
        <v>0.002233796296296296</v>
      </c>
    </row>
    <row r="24" hidden="1" outlineLevel="1" s="129">
      <c r="B24" s="205" t="n"/>
      <c r="C24" s="203" t="inlineStr">
        <is>
          <t>CHANGE-NODE</t>
        </is>
      </c>
      <c r="D24" s="203" t="n">
        <v>3</v>
      </c>
      <c r="E24" s="203" t="n">
        <v>3</v>
      </c>
      <c r="F24" s="203" t="inlineStr">
        <is>
          <t>100%</t>
        </is>
      </c>
      <c r="G24" s="203" t="inlineStr">
        <is>
          <t>100%</t>
        </is>
      </c>
      <c r="H24" s="203" t="n">
        <v>0</v>
      </c>
      <c r="I24" s="203" t="inlineStr">
        <is>
          <t>0%</t>
        </is>
      </c>
      <c r="J24" s="203" t="n">
        <v>0</v>
      </c>
      <c r="K24" s="203" t="inlineStr">
        <is>
          <t>0%</t>
        </is>
      </c>
      <c r="L24" s="203" t="n">
        <v>0</v>
      </c>
      <c r="M24" s="203" t="inlineStr">
        <is>
          <t>0%</t>
        </is>
      </c>
      <c r="N24" s="204" t="n">
        <v>0.002210648148148148</v>
      </c>
    </row>
    <row r="25" hidden="1" outlineLevel="1" s="129">
      <c r="B25" s="206" t="n"/>
      <c r="C25" s="203" t="inlineStr">
        <is>
          <t>DELETE SERVICE</t>
        </is>
      </c>
      <c r="D25" s="203" t="n">
        <v>34</v>
      </c>
      <c r="E25" s="203" t="n">
        <v>7</v>
      </c>
      <c r="F25" s="203" t="inlineStr">
        <is>
          <t>21%</t>
        </is>
      </c>
      <c r="G25" s="203" t="inlineStr">
        <is>
          <t>100%</t>
        </is>
      </c>
      <c r="H25" s="203" t="n">
        <v>18</v>
      </c>
      <c r="I25" s="203" t="inlineStr">
        <is>
          <t>53%</t>
        </is>
      </c>
      <c r="J25" s="203" t="n">
        <v>9</v>
      </c>
      <c r="K25" s="203" t="inlineStr">
        <is>
          <t>26%</t>
        </is>
      </c>
      <c r="L25" s="203" t="n">
        <v>0</v>
      </c>
      <c r="M25" s="203" t="inlineStr">
        <is>
          <t>0%</t>
        </is>
      </c>
      <c r="N25" s="204" t="n">
        <v>0.002337962962962963</v>
      </c>
    </row>
    <row r="26">
      <c r="B26" s="133" t="inlineStr">
        <is>
          <t>MAR/03</t>
        </is>
      </c>
      <c r="C26" s="176" t="inlineStr">
        <is>
          <t>Total</t>
        </is>
      </c>
      <c r="D26" s="137">
        <f>SUM(D20:D25)</f>
        <v/>
      </c>
      <c r="E26" s="138">
        <f>SUM(E20:E25)</f>
        <v/>
      </c>
      <c r="F26" s="139">
        <f>E26/D26</f>
        <v/>
      </c>
      <c r="G26" s="139">
        <f>E26/(D26-H26-J26)</f>
        <v/>
      </c>
      <c r="H26" s="140">
        <f>SUM(H20:H25)</f>
        <v/>
      </c>
      <c r="I26" s="141">
        <f>H26/D26</f>
        <v/>
      </c>
      <c r="J26" s="142">
        <f>SUM(J20:J25)</f>
        <v/>
      </c>
      <c r="K26" s="143">
        <f>J26/D26</f>
        <v/>
      </c>
      <c r="L26" s="144">
        <f>SUM(L20:L25)</f>
        <v/>
      </c>
      <c r="M26" s="145">
        <f>L26/D26</f>
        <v/>
      </c>
      <c r="N26" s="155">
        <f>AVERAGE(N20:N25)</f>
        <v/>
      </c>
    </row>
    <row r="27" hidden="1" outlineLevel="1" s="129">
      <c r="B27" s="203" t="inlineStr">
        <is>
          <t>MAR/04</t>
        </is>
      </c>
      <c r="C27" s="203" t="inlineStr">
        <is>
          <t>ADD SERVICE</t>
        </is>
      </c>
      <c r="D27" s="203" t="n">
        <v>14</v>
      </c>
      <c r="E27" s="203" t="n">
        <v>7</v>
      </c>
      <c r="F27" s="203" t="inlineStr">
        <is>
          <t>50%</t>
        </is>
      </c>
      <c r="G27" s="203" t="inlineStr">
        <is>
          <t>100%</t>
        </is>
      </c>
      <c r="H27" s="203" t="n">
        <v>1</v>
      </c>
      <c r="I27" s="203" t="inlineStr">
        <is>
          <t>7%</t>
        </is>
      </c>
      <c r="J27" s="203" t="n">
        <v>6</v>
      </c>
      <c r="K27" s="203" t="inlineStr">
        <is>
          <t>43%</t>
        </is>
      </c>
      <c r="L27" s="203" t="n">
        <v>0</v>
      </c>
      <c r="M27" s="203" t="inlineStr">
        <is>
          <t>0%</t>
        </is>
      </c>
      <c r="N27" s="204" t="n">
        <v>0.001678240740740741</v>
      </c>
    </row>
    <row r="28" hidden="1" outlineLevel="1" s="129">
      <c r="B28" s="205" t="n"/>
      <c r="C28" s="203" t="inlineStr">
        <is>
          <t>CHANGE</t>
        </is>
      </c>
      <c r="D28" s="203" t="n">
        <v>3</v>
      </c>
      <c r="E28" s="203" t="n">
        <v>1</v>
      </c>
      <c r="F28" s="203" t="inlineStr">
        <is>
          <t>33%</t>
        </is>
      </c>
      <c r="G28" s="203" t="inlineStr">
        <is>
          <t>100%</t>
        </is>
      </c>
      <c r="H28" s="203" t="n">
        <v>1</v>
      </c>
      <c r="I28" s="203" t="inlineStr">
        <is>
          <t>33%</t>
        </is>
      </c>
      <c r="J28" s="203" t="n">
        <v>1</v>
      </c>
      <c r="K28" s="203" t="inlineStr">
        <is>
          <t>33%</t>
        </is>
      </c>
      <c r="L28" s="203" t="n">
        <v>0</v>
      </c>
      <c r="M28" s="203" t="inlineStr">
        <is>
          <t>0%</t>
        </is>
      </c>
      <c r="N28" s="204" t="n">
        <v>0.001782407407407407</v>
      </c>
    </row>
    <row r="29" hidden="1" outlineLevel="1" s="129">
      <c r="B29" s="205" t="n"/>
      <c r="C29" s="203" t="inlineStr">
        <is>
          <t>CHANGE-NODE</t>
        </is>
      </c>
      <c r="D29" s="203" t="n">
        <v>2</v>
      </c>
      <c r="E29" s="203" t="n">
        <v>0</v>
      </c>
      <c r="F29" s="203" t="inlineStr">
        <is>
          <t>0%</t>
        </is>
      </c>
      <c r="G29" s="203" t="inlineStr">
        <is>
          <t>0%</t>
        </is>
      </c>
      <c r="H29" s="203" t="n">
        <v>0</v>
      </c>
      <c r="I29" s="203" t="inlineStr">
        <is>
          <t>0%</t>
        </is>
      </c>
      <c r="J29" s="203" t="n">
        <v>2</v>
      </c>
      <c r="K29" s="203" t="inlineStr">
        <is>
          <t>100%</t>
        </is>
      </c>
      <c r="L29" s="203" t="n">
        <v>0</v>
      </c>
      <c r="M29" s="203" t="inlineStr">
        <is>
          <t>0%</t>
        </is>
      </c>
      <c r="N29" s="204" t="n">
        <v>0.002013888888888889</v>
      </c>
    </row>
    <row r="30" hidden="1" outlineLevel="1" s="129">
      <c r="B30" s="205" t="n"/>
      <c r="C30" s="203" t="inlineStr">
        <is>
          <t>DELETE SERVICE</t>
        </is>
      </c>
      <c r="D30" s="203" t="n">
        <v>17</v>
      </c>
      <c r="E30" s="203" t="n">
        <v>2</v>
      </c>
      <c r="F30" s="203" t="inlineStr">
        <is>
          <t>12%</t>
        </is>
      </c>
      <c r="G30" s="203" t="inlineStr">
        <is>
          <t>100%</t>
        </is>
      </c>
      <c r="H30" s="203" t="n">
        <v>11</v>
      </c>
      <c r="I30" s="203" t="inlineStr">
        <is>
          <t>65%</t>
        </is>
      </c>
      <c r="J30" s="203" t="n">
        <v>4</v>
      </c>
      <c r="K30" s="203" t="inlineStr">
        <is>
          <t>24%</t>
        </is>
      </c>
      <c r="L30" s="203" t="n">
        <v>0</v>
      </c>
      <c r="M30" s="203" t="inlineStr">
        <is>
          <t>0%</t>
        </is>
      </c>
      <c r="N30" s="204" t="n">
        <v>0.002199074074074074</v>
      </c>
    </row>
    <row r="31" hidden="1" outlineLevel="1" s="129">
      <c r="B31" s="206" t="n"/>
      <c r="C31" s="203" t="inlineStr">
        <is>
          <t>PORT OOS</t>
        </is>
      </c>
      <c r="D31" s="203" t="n">
        <v>1</v>
      </c>
      <c r="E31" s="203" t="n">
        <v>1</v>
      </c>
      <c r="F31" s="203" t="inlineStr">
        <is>
          <t>100%</t>
        </is>
      </c>
      <c r="G31" s="203" t="inlineStr">
        <is>
          <t>100%</t>
        </is>
      </c>
      <c r="H31" s="203" t="n">
        <v>0</v>
      </c>
      <c r="I31" s="203" t="inlineStr">
        <is>
          <t>0%</t>
        </is>
      </c>
      <c r="J31" s="203" t="n">
        <v>0</v>
      </c>
      <c r="K31" s="203" t="inlineStr">
        <is>
          <t>0%</t>
        </is>
      </c>
      <c r="L31" s="203" t="n">
        <v>0</v>
      </c>
      <c r="M31" s="203" t="inlineStr">
        <is>
          <t>0%</t>
        </is>
      </c>
      <c r="N31" s="204" t="n">
        <v>0.001747685185185185</v>
      </c>
    </row>
    <row r="32">
      <c r="B32" s="133" t="inlineStr">
        <is>
          <t>MAR/04</t>
        </is>
      </c>
      <c r="C32" s="176" t="inlineStr">
        <is>
          <t>Total</t>
        </is>
      </c>
      <c r="D32" s="137">
        <f>SUM(D27:D31)</f>
        <v/>
      </c>
      <c r="E32" s="138">
        <f>SUM(E27:E31)</f>
        <v/>
      </c>
      <c r="F32" s="139">
        <f>E32/D32</f>
        <v/>
      </c>
      <c r="G32" s="139">
        <f>E32/(D32-H32-J32)</f>
        <v/>
      </c>
      <c r="H32" s="140">
        <f>SUM(H27:H31)</f>
        <v/>
      </c>
      <c r="I32" s="141">
        <f>H32/D32</f>
        <v/>
      </c>
      <c r="J32" s="142">
        <f>SUM(J27:J31)</f>
        <v/>
      </c>
      <c r="K32" s="143">
        <f>J32/D32</f>
        <v/>
      </c>
      <c r="L32" s="144">
        <f>SUM(L27:L31)</f>
        <v/>
      </c>
      <c r="M32" s="145">
        <f>L32/D32</f>
        <v/>
      </c>
      <c r="N32" s="155">
        <f>AVERAGE(N27:N31)</f>
        <v/>
      </c>
    </row>
    <row r="33" hidden="1" outlineLevel="1" s="129">
      <c r="B33" s="203" t="inlineStr">
        <is>
          <t>MAR/05</t>
        </is>
      </c>
      <c r="C33" s="203" t="inlineStr">
        <is>
          <t>ADD SERVICE</t>
        </is>
      </c>
      <c r="D33" s="203" t="n">
        <v>7</v>
      </c>
      <c r="E33" s="203" t="n">
        <v>1</v>
      </c>
      <c r="F33" s="203" t="inlineStr">
        <is>
          <t>14%</t>
        </is>
      </c>
      <c r="G33" s="203" t="inlineStr">
        <is>
          <t>100%</t>
        </is>
      </c>
      <c r="H33" s="203" t="n">
        <v>1</v>
      </c>
      <c r="I33" s="203" t="inlineStr">
        <is>
          <t>14%</t>
        </is>
      </c>
      <c r="J33" s="203" t="n">
        <v>5</v>
      </c>
      <c r="K33" s="203" t="inlineStr">
        <is>
          <t>71%</t>
        </is>
      </c>
      <c r="L33" s="203" t="n">
        <v>0</v>
      </c>
      <c r="M33" s="203" t="inlineStr">
        <is>
          <t>0%</t>
        </is>
      </c>
      <c r="N33" s="204" t="n">
        <v>0.001759259259259259</v>
      </c>
    </row>
    <row r="34" hidden="1" outlineLevel="1" s="129">
      <c r="B34" s="205" t="n"/>
      <c r="C34" s="203" t="inlineStr">
        <is>
          <t>CHANGE</t>
        </is>
      </c>
      <c r="D34" s="203" t="n">
        <v>2</v>
      </c>
      <c r="E34" s="203" t="n">
        <v>0</v>
      </c>
      <c r="F34" s="203" t="inlineStr">
        <is>
          <t>0%</t>
        </is>
      </c>
      <c r="G34" s="203" t="inlineStr">
        <is>
          <t>0%</t>
        </is>
      </c>
      <c r="H34" s="203" t="n">
        <v>1</v>
      </c>
      <c r="I34" s="203" t="inlineStr">
        <is>
          <t>50%</t>
        </is>
      </c>
      <c r="J34" s="203" t="n">
        <v>1</v>
      </c>
      <c r="K34" s="203" t="inlineStr">
        <is>
          <t>50%</t>
        </is>
      </c>
      <c r="L34" s="203" t="n">
        <v>0</v>
      </c>
      <c r="M34" s="203" t="inlineStr">
        <is>
          <t>0%</t>
        </is>
      </c>
      <c r="N34" s="204" t="n">
        <v>0.0009027777777777777</v>
      </c>
    </row>
    <row r="35" hidden="1" outlineLevel="1" s="129">
      <c r="B35" s="206" t="n"/>
      <c r="C35" s="203" t="inlineStr">
        <is>
          <t>DELETE SERVICE</t>
        </is>
      </c>
      <c r="D35" s="203" t="n">
        <v>13</v>
      </c>
      <c r="E35" s="203" t="n">
        <v>1</v>
      </c>
      <c r="F35" s="203" t="inlineStr">
        <is>
          <t>8%</t>
        </is>
      </c>
      <c r="G35" s="203" t="inlineStr">
        <is>
          <t>100%</t>
        </is>
      </c>
      <c r="H35" s="203" t="n">
        <v>9</v>
      </c>
      <c r="I35" s="203" t="inlineStr">
        <is>
          <t>69%</t>
        </is>
      </c>
      <c r="J35" s="203" t="n">
        <v>3</v>
      </c>
      <c r="K35" s="203" t="inlineStr">
        <is>
          <t>23%</t>
        </is>
      </c>
      <c r="L35" s="203" t="n">
        <v>0</v>
      </c>
      <c r="M35" s="203" t="inlineStr">
        <is>
          <t>0%</t>
        </is>
      </c>
      <c r="N35" s="204" t="n">
        <v>0.002326388888888889</v>
      </c>
    </row>
    <row r="36">
      <c r="B36" s="133" t="inlineStr">
        <is>
          <t>MAR/05</t>
        </is>
      </c>
      <c r="C36" s="176" t="inlineStr">
        <is>
          <t>Total</t>
        </is>
      </c>
      <c r="D36" s="137">
        <f>SUM(D33:D35)</f>
        <v/>
      </c>
      <c r="E36" s="138">
        <f>SUM(E33:E35)</f>
        <v/>
      </c>
      <c r="F36" s="139">
        <f>E36/D36</f>
        <v/>
      </c>
      <c r="G36" s="139">
        <f>E36/(D36-H36-J36)</f>
        <v/>
      </c>
      <c r="H36" s="140">
        <f>SUM(H33:H35)</f>
        <v/>
      </c>
      <c r="I36" s="141">
        <f>H36/D36</f>
        <v/>
      </c>
      <c r="J36" s="142">
        <f>SUM(J33:J35)</f>
        <v/>
      </c>
      <c r="K36" s="143">
        <f>J36/D36</f>
        <v/>
      </c>
      <c r="L36" s="144">
        <f>SUM(L33:L35)</f>
        <v/>
      </c>
      <c r="M36" s="145">
        <f>L36/D36</f>
        <v/>
      </c>
      <c r="N36" s="155">
        <f>AVERAGE(N33:N35)</f>
        <v/>
      </c>
    </row>
    <row r="37" hidden="1" outlineLevel="1" s="129">
      <c r="B37" s="203" t="inlineStr">
        <is>
          <t>MAR/06</t>
        </is>
      </c>
      <c r="C37" s="203" t="inlineStr">
        <is>
          <t>ADD SERVICE</t>
        </is>
      </c>
      <c r="D37" s="203" t="n">
        <v>28</v>
      </c>
      <c r="E37" s="203" t="n">
        <v>9</v>
      </c>
      <c r="F37" s="203" t="inlineStr">
        <is>
          <t>32%</t>
        </is>
      </c>
      <c r="G37" s="203" t="inlineStr">
        <is>
          <t>90%</t>
        </is>
      </c>
      <c r="H37" s="203" t="n">
        <v>6</v>
      </c>
      <c r="I37" s="203" t="inlineStr">
        <is>
          <t>21%</t>
        </is>
      </c>
      <c r="J37" s="203" t="n">
        <v>12</v>
      </c>
      <c r="K37" s="203" t="inlineStr">
        <is>
          <t>43%</t>
        </is>
      </c>
      <c r="L37" s="203" t="n">
        <v>1</v>
      </c>
      <c r="M37" s="203" t="inlineStr">
        <is>
          <t>4%</t>
        </is>
      </c>
      <c r="N37" s="204" t="n">
        <v>0.002060185185185185</v>
      </c>
    </row>
    <row r="38" hidden="1" outlineLevel="1" s="129">
      <c r="B38" s="205" t="n"/>
      <c r="C38" s="203" t="inlineStr">
        <is>
          <t>CHANGE</t>
        </is>
      </c>
      <c r="D38" s="203" t="n">
        <v>13</v>
      </c>
      <c r="E38" s="203" t="n">
        <v>6</v>
      </c>
      <c r="F38" s="203" t="inlineStr">
        <is>
          <t>46%</t>
        </is>
      </c>
      <c r="G38" s="203" t="inlineStr">
        <is>
          <t>100%</t>
        </is>
      </c>
      <c r="H38" s="203" t="n">
        <v>1</v>
      </c>
      <c r="I38" s="203" t="inlineStr">
        <is>
          <t>8%</t>
        </is>
      </c>
      <c r="J38" s="203" t="n">
        <v>6</v>
      </c>
      <c r="K38" s="203" t="inlineStr">
        <is>
          <t>46%</t>
        </is>
      </c>
      <c r="L38" s="203" t="n">
        <v>0</v>
      </c>
      <c r="M38" s="203" t="inlineStr">
        <is>
          <t>0%</t>
        </is>
      </c>
      <c r="N38" s="204" t="n">
        <v>0.002488425925925926</v>
      </c>
    </row>
    <row r="39" hidden="1" outlineLevel="1" s="129">
      <c r="B39" s="205" t="n"/>
      <c r="C39" s="203" t="inlineStr">
        <is>
          <t>CHANGE-NODE</t>
        </is>
      </c>
      <c r="D39" s="203" t="n">
        <v>20</v>
      </c>
      <c r="E39" s="203" t="n">
        <v>2</v>
      </c>
      <c r="F39" s="203" t="inlineStr">
        <is>
          <t>10%</t>
        </is>
      </c>
      <c r="G39" s="203" t="inlineStr">
        <is>
          <t>100%</t>
        </is>
      </c>
      <c r="H39" s="203" t="n">
        <v>16</v>
      </c>
      <c r="I39" s="203" t="inlineStr">
        <is>
          <t>80%</t>
        </is>
      </c>
      <c r="J39" s="203" t="n">
        <v>2</v>
      </c>
      <c r="K39" s="203" t="inlineStr">
        <is>
          <t>10%</t>
        </is>
      </c>
      <c r="L39" s="203" t="n">
        <v>0</v>
      </c>
      <c r="M39" s="203" t="inlineStr">
        <is>
          <t>0%</t>
        </is>
      </c>
      <c r="N39" s="204" t="n">
        <v>0.002256944444444444</v>
      </c>
    </row>
    <row r="40" hidden="1" outlineLevel="1" s="129">
      <c r="B40" s="205" t="n"/>
      <c r="C40" s="203" t="inlineStr">
        <is>
          <t>DELETE SERVICE</t>
        </is>
      </c>
      <c r="D40" s="203" t="n">
        <v>18</v>
      </c>
      <c r="E40" s="203" t="n">
        <v>1</v>
      </c>
      <c r="F40" s="203" t="inlineStr">
        <is>
          <t>6%</t>
        </is>
      </c>
      <c r="G40" s="203" t="inlineStr">
        <is>
          <t>100%</t>
        </is>
      </c>
      <c r="H40" s="203" t="n">
        <v>12</v>
      </c>
      <c r="I40" s="203" t="inlineStr">
        <is>
          <t>67%</t>
        </is>
      </c>
      <c r="J40" s="203" t="n">
        <v>5</v>
      </c>
      <c r="K40" s="203" t="inlineStr">
        <is>
          <t>28%</t>
        </is>
      </c>
      <c r="L40" s="203" t="n">
        <v>0</v>
      </c>
      <c r="M40" s="203" t="inlineStr">
        <is>
          <t>0%</t>
        </is>
      </c>
      <c r="N40" s="204" t="n">
        <v>0.002199074074074074</v>
      </c>
    </row>
    <row r="41" hidden="1" outlineLevel="1" s="129">
      <c r="B41" s="206" t="n"/>
      <c r="C41" s="203" t="inlineStr">
        <is>
          <t>PORT OOS</t>
        </is>
      </c>
      <c r="D41" s="203" t="n">
        <v>5</v>
      </c>
      <c r="E41" s="203" t="n">
        <v>0</v>
      </c>
      <c r="F41" s="203" t="inlineStr">
        <is>
          <t>0%</t>
        </is>
      </c>
      <c r="G41" s="203" t="inlineStr">
        <is>
          <t>0%</t>
        </is>
      </c>
      <c r="H41" s="203" t="n">
        <v>5</v>
      </c>
      <c r="I41" s="203" t="inlineStr">
        <is>
          <t>100%</t>
        </is>
      </c>
      <c r="J41" s="203" t="n">
        <v>0</v>
      </c>
      <c r="K41" s="203" t="inlineStr">
        <is>
          <t>0%</t>
        </is>
      </c>
      <c r="L41" s="203" t="n">
        <v>0</v>
      </c>
      <c r="M41" s="203" t="inlineStr">
        <is>
          <t>0%</t>
        </is>
      </c>
      <c r="N41" s="204" t="n">
        <v>0.002905092592592593</v>
      </c>
    </row>
    <row r="42">
      <c r="B42" s="133" t="inlineStr">
        <is>
          <t>MAR/06</t>
        </is>
      </c>
      <c r="C42" s="176" t="inlineStr">
        <is>
          <t>Total</t>
        </is>
      </c>
      <c r="D42" s="137">
        <f>SUM(D37:D41)</f>
        <v/>
      </c>
      <c r="E42" s="138">
        <f>SUM(E37:E41)</f>
        <v/>
      </c>
      <c r="F42" s="139">
        <f>E42/D42</f>
        <v/>
      </c>
      <c r="G42" s="139">
        <f>E42/(D42-H42-J42)</f>
        <v/>
      </c>
      <c r="H42" s="140">
        <f>SUM(H37:H41)</f>
        <v/>
      </c>
      <c r="I42" s="141">
        <f>H42/D42</f>
        <v/>
      </c>
      <c r="J42" s="142">
        <f>SUM(J37:J41)</f>
        <v/>
      </c>
      <c r="K42" s="143">
        <f>J42/D42</f>
        <v/>
      </c>
      <c r="L42" s="144">
        <f>SUM(L37:L41)</f>
        <v/>
      </c>
      <c r="M42" s="145">
        <f>L42/D42</f>
        <v/>
      </c>
      <c r="N42" s="155">
        <f>AVERAGE(N37:N41)</f>
        <v/>
      </c>
    </row>
    <row r="43" hidden="1" outlineLevel="1" s="129">
      <c r="B43" s="203" t="inlineStr">
        <is>
          <t>MAR/07</t>
        </is>
      </c>
      <c r="C43" s="203" t="inlineStr">
        <is>
          <t>ADD SERVICE</t>
        </is>
      </c>
      <c r="D43" s="203" t="n">
        <v>23</v>
      </c>
      <c r="E43" s="203" t="n">
        <v>15</v>
      </c>
      <c r="F43" s="203" t="inlineStr">
        <is>
          <t>65%</t>
        </is>
      </c>
      <c r="G43" s="203" t="inlineStr">
        <is>
          <t>100%</t>
        </is>
      </c>
      <c r="H43" s="203" t="n">
        <v>3</v>
      </c>
      <c r="I43" s="203" t="inlineStr">
        <is>
          <t>13%</t>
        </is>
      </c>
      <c r="J43" s="203" t="n">
        <v>5</v>
      </c>
      <c r="K43" s="203" t="inlineStr">
        <is>
          <t>22%</t>
        </is>
      </c>
      <c r="L43" s="203" t="n">
        <v>0</v>
      </c>
      <c r="M43" s="203" t="inlineStr">
        <is>
          <t>0%</t>
        </is>
      </c>
      <c r="N43" s="204" t="n">
        <v>0.002511574074074074</v>
      </c>
    </row>
    <row r="44" hidden="1" outlineLevel="1" s="129">
      <c r="B44" s="205" t="n"/>
      <c r="C44" s="203" t="inlineStr">
        <is>
          <t>CHANGE</t>
        </is>
      </c>
      <c r="D44" s="203" t="n">
        <v>10</v>
      </c>
      <c r="E44" s="203" t="n">
        <v>2</v>
      </c>
      <c r="F44" s="203" t="inlineStr">
        <is>
          <t>20%</t>
        </is>
      </c>
      <c r="G44" s="203" t="inlineStr">
        <is>
          <t>100%</t>
        </is>
      </c>
      <c r="H44" s="203" t="n">
        <v>2</v>
      </c>
      <c r="I44" s="203" t="inlineStr">
        <is>
          <t>20%</t>
        </is>
      </c>
      <c r="J44" s="203" t="n">
        <v>6</v>
      </c>
      <c r="K44" s="203" t="inlineStr">
        <is>
          <t>60%</t>
        </is>
      </c>
      <c r="L44" s="203" t="n">
        <v>0</v>
      </c>
      <c r="M44" s="203" t="inlineStr">
        <is>
          <t>0%</t>
        </is>
      </c>
      <c r="N44" s="204" t="n">
        <v>0.002326388888888889</v>
      </c>
    </row>
    <row r="45" hidden="1" outlineLevel="1" s="129">
      <c r="B45" s="205" t="n"/>
      <c r="C45" s="203" t="inlineStr">
        <is>
          <t>CHANGE IS</t>
        </is>
      </c>
      <c r="D45" s="203" t="n">
        <v>1</v>
      </c>
      <c r="E45" s="203" t="n">
        <v>1</v>
      </c>
      <c r="F45" s="203" t="inlineStr">
        <is>
          <t>100%</t>
        </is>
      </c>
      <c r="G45" s="203" t="inlineStr">
        <is>
          <t>100%</t>
        </is>
      </c>
      <c r="H45" s="203" t="n">
        <v>0</v>
      </c>
      <c r="I45" s="203" t="inlineStr">
        <is>
          <t>0%</t>
        </is>
      </c>
      <c r="J45" s="203" t="n">
        <v>0</v>
      </c>
      <c r="K45" s="203" t="inlineStr">
        <is>
          <t>0%</t>
        </is>
      </c>
      <c r="L45" s="203" t="n">
        <v>0</v>
      </c>
      <c r="M45" s="203" t="inlineStr">
        <is>
          <t>0%</t>
        </is>
      </c>
      <c r="N45" s="204" t="n">
        <v>0.002881944444444444</v>
      </c>
    </row>
    <row r="46" hidden="1" outlineLevel="1" s="129">
      <c r="B46" s="205" t="n"/>
      <c r="C46" s="203" t="inlineStr">
        <is>
          <t>CHANGE-NODE</t>
        </is>
      </c>
      <c r="D46" s="203" t="n">
        <v>3</v>
      </c>
      <c r="E46" s="203" t="n">
        <v>3</v>
      </c>
      <c r="F46" s="203" t="inlineStr">
        <is>
          <t>100%</t>
        </is>
      </c>
      <c r="G46" s="203" t="inlineStr">
        <is>
          <t>100%</t>
        </is>
      </c>
      <c r="H46" s="203" t="n">
        <v>0</v>
      </c>
      <c r="I46" s="203" t="inlineStr">
        <is>
          <t>0%</t>
        </is>
      </c>
      <c r="J46" s="203" t="n">
        <v>0</v>
      </c>
      <c r="K46" s="203" t="inlineStr">
        <is>
          <t>0%</t>
        </is>
      </c>
      <c r="L46" s="203" t="n">
        <v>0</v>
      </c>
      <c r="M46" s="203" t="inlineStr">
        <is>
          <t>0%</t>
        </is>
      </c>
      <c r="N46" s="204" t="n">
        <v>0.002326388888888889</v>
      </c>
    </row>
    <row r="47" hidden="1" outlineLevel="1" s="129">
      <c r="B47" s="205" t="n"/>
      <c r="C47" s="203" t="inlineStr">
        <is>
          <t>DELETE SERVICE</t>
        </is>
      </c>
      <c r="D47" s="203" t="n">
        <v>20</v>
      </c>
      <c r="E47" s="203" t="n">
        <v>7</v>
      </c>
      <c r="F47" s="203" t="inlineStr">
        <is>
          <t>35%</t>
        </is>
      </c>
      <c r="G47" s="203" t="inlineStr">
        <is>
          <t>100%</t>
        </is>
      </c>
      <c r="H47" s="203" t="n">
        <v>9</v>
      </c>
      <c r="I47" s="203" t="inlineStr">
        <is>
          <t>45%</t>
        </is>
      </c>
      <c r="J47" s="203" t="n">
        <v>4</v>
      </c>
      <c r="K47" s="203" t="inlineStr">
        <is>
          <t>20%</t>
        </is>
      </c>
      <c r="L47" s="203" t="n">
        <v>0</v>
      </c>
      <c r="M47" s="203" t="inlineStr">
        <is>
          <t>0%</t>
        </is>
      </c>
      <c r="N47" s="204" t="n">
        <v>0.002268518518518519</v>
      </c>
    </row>
    <row r="48" hidden="1" outlineLevel="1" s="129">
      <c r="B48" s="206" t="n"/>
      <c r="C48" s="203" t="inlineStr">
        <is>
          <t>PORT OOS</t>
        </is>
      </c>
      <c r="D48" s="203" t="n">
        <v>4</v>
      </c>
      <c r="E48" s="203" t="n">
        <v>0</v>
      </c>
      <c r="F48" s="203" t="inlineStr">
        <is>
          <t>0%</t>
        </is>
      </c>
      <c r="G48" s="203" t="inlineStr">
        <is>
          <t>0%</t>
        </is>
      </c>
      <c r="H48" s="203" t="n">
        <v>4</v>
      </c>
      <c r="I48" s="203" t="inlineStr">
        <is>
          <t>100%</t>
        </is>
      </c>
      <c r="J48" s="203" t="n">
        <v>0</v>
      </c>
      <c r="K48" s="203" t="inlineStr">
        <is>
          <t>0%</t>
        </is>
      </c>
      <c r="L48" s="203" t="n">
        <v>0</v>
      </c>
      <c r="M48" s="203" t="inlineStr">
        <is>
          <t>0%</t>
        </is>
      </c>
      <c r="N48" s="204" t="n">
        <v>0.002349537037037037</v>
      </c>
    </row>
    <row r="49">
      <c r="B49" s="133" t="inlineStr">
        <is>
          <t>MAR/07</t>
        </is>
      </c>
      <c r="C49" s="176" t="inlineStr">
        <is>
          <t>Total</t>
        </is>
      </c>
      <c r="D49" s="137">
        <f>SUM(D43:D48)</f>
        <v/>
      </c>
      <c r="E49" s="138">
        <f>SUM(E43:E48)</f>
        <v/>
      </c>
      <c r="F49" s="139">
        <f>E49/D49</f>
        <v/>
      </c>
      <c r="G49" s="139">
        <f>E49/(D49-H49-J49)</f>
        <v/>
      </c>
      <c r="H49" s="140">
        <f>SUM(H43:H48)</f>
        <v/>
      </c>
      <c r="I49" s="141">
        <f>H49/D49</f>
        <v/>
      </c>
      <c r="J49" s="142">
        <f>SUM(J43:J48)</f>
        <v/>
      </c>
      <c r="K49" s="143">
        <f>J49/D49</f>
        <v/>
      </c>
      <c r="L49" s="144">
        <f>SUM(L43:L48)</f>
        <v/>
      </c>
      <c r="M49" s="145">
        <f>L49/D49</f>
        <v/>
      </c>
      <c r="N49" s="155">
        <f>AVERAGE(N43:N48)</f>
        <v/>
      </c>
    </row>
    <row r="50" hidden="1" outlineLevel="1" s="129">
      <c r="B50" s="203" t="inlineStr">
        <is>
          <t>MAR/08</t>
        </is>
      </c>
      <c r="C50" s="203" t="inlineStr">
        <is>
          <t>ADD SERVICE</t>
        </is>
      </c>
      <c r="D50" s="203" t="n">
        <v>28</v>
      </c>
      <c r="E50" s="203" t="n">
        <v>13</v>
      </c>
      <c r="F50" s="203" t="inlineStr">
        <is>
          <t>46%</t>
        </is>
      </c>
      <c r="G50" s="203" t="inlineStr">
        <is>
          <t>100%</t>
        </is>
      </c>
      <c r="H50" s="203" t="n">
        <v>4</v>
      </c>
      <c r="I50" s="203" t="inlineStr">
        <is>
          <t>14%</t>
        </is>
      </c>
      <c r="J50" s="203" t="n">
        <v>11</v>
      </c>
      <c r="K50" s="203" t="inlineStr">
        <is>
          <t>39%</t>
        </is>
      </c>
      <c r="L50" s="203" t="n">
        <v>0</v>
      </c>
      <c r="M50" s="203" t="inlineStr">
        <is>
          <t>0%</t>
        </is>
      </c>
      <c r="N50" s="204" t="n">
        <v>0.002638888888888889</v>
      </c>
    </row>
    <row r="51" hidden="1" outlineLevel="1" s="129">
      <c r="B51" s="205" t="n"/>
      <c r="C51" s="203" t="inlineStr">
        <is>
          <t>CHANGE</t>
        </is>
      </c>
      <c r="D51" s="203" t="n">
        <v>12</v>
      </c>
      <c r="E51" s="203" t="n">
        <v>4</v>
      </c>
      <c r="F51" s="203" t="inlineStr">
        <is>
          <t>33%</t>
        </is>
      </c>
      <c r="G51" s="203" t="inlineStr">
        <is>
          <t>100%</t>
        </is>
      </c>
      <c r="H51" s="203" t="n">
        <v>4</v>
      </c>
      <c r="I51" s="203" t="inlineStr">
        <is>
          <t>33%</t>
        </is>
      </c>
      <c r="J51" s="203" t="n">
        <v>4</v>
      </c>
      <c r="K51" s="203" t="inlineStr">
        <is>
          <t>33%</t>
        </is>
      </c>
      <c r="L51" s="203" t="n">
        <v>0</v>
      </c>
      <c r="M51" s="203" t="inlineStr">
        <is>
          <t>0%</t>
        </is>
      </c>
      <c r="N51" s="204" t="n">
        <v>0.002384259259259259</v>
      </c>
    </row>
    <row r="52" hidden="1" outlineLevel="1" s="129">
      <c r="B52" s="205" t="n"/>
      <c r="C52" s="203" t="inlineStr">
        <is>
          <t>CHANGE IS</t>
        </is>
      </c>
      <c r="D52" s="203" t="n">
        <v>1</v>
      </c>
      <c r="E52" s="203" t="n">
        <v>0</v>
      </c>
      <c r="F52" s="203" t="inlineStr">
        <is>
          <t>0%</t>
        </is>
      </c>
      <c r="G52" s="203" t="inlineStr">
        <is>
          <t>0%</t>
        </is>
      </c>
      <c r="H52" s="203" t="n">
        <v>0</v>
      </c>
      <c r="I52" s="203" t="inlineStr">
        <is>
          <t>0%</t>
        </is>
      </c>
      <c r="J52" s="203" t="n">
        <v>1</v>
      </c>
      <c r="K52" s="203" t="inlineStr">
        <is>
          <t>100%</t>
        </is>
      </c>
      <c r="L52" s="203" t="n">
        <v>0</v>
      </c>
      <c r="M52" s="203" t="inlineStr">
        <is>
          <t>0%</t>
        </is>
      </c>
      <c r="N52" s="204" t="n">
        <v>0.002013888888888889</v>
      </c>
    </row>
    <row r="53" hidden="1" outlineLevel="1" s="129">
      <c r="B53" s="205" t="n"/>
      <c r="C53" s="203" t="inlineStr">
        <is>
          <t>CHANGE-NODE</t>
        </is>
      </c>
      <c r="D53" s="203" t="n">
        <v>1</v>
      </c>
      <c r="E53" s="203" t="n">
        <v>1</v>
      </c>
      <c r="F53" s="203" t="inlineStr">
        <is>
          <t>100%</t>
        </is>
      </c>
      <c r="G53" s="203" t="inlineStr">
        <is>
          <t>100%</t>
        </is>
      </c>
      <c r="H53" s="203" t="n">
        <v>0</v>
      </c>
      <c r="I53" s="203" t="inlineStr">
        <is>
          <t>0%</t>
        </is>
      </c>
      <c r="J53" s="203" t="n">
        <v>0</v>
      </c>
      <c r="K53" s="203" t="inlineStr">
        <is>
          <t>0%</t>
        </is>
      </c>
      <c r="L53" s="203" t="n">
        <v>0</v>
      </c>
      <c r="M53" s="203" t="inlineStr">
        <is>
          <t>0%</t>
        </is>
      </c>
      <c r="N53" s="204" t="n">
        <v>0.002303240740740741</v>
      </c>
    </row>
    <row r="54" hidden="1" outlineLevel="1" s="129">
      <c r="B54" s="205" t="n"/>
      <c r="C54" s="203" t="inlineStr">
        <is>
          <t>DELETE SERVICE</t>
        </is>
      </c>
      <c r="D54" s="203" t="n">
        <v>21</v>
      </c>
      <c r="E54" s="203" t="n">
        <v>5</v>
      </c>
      <c r="F54" s="203" t="inlineStr">
        <is>
          <t>24%</t>
        </is>
      </c>
      <c r="G54" s="203" t="inlineStr">
        <is>
          <t>100%</t>
        </is>
      </c>
      <c r="H54" s="203" t="n">
        <v>10</v>
      </c>
      <c r="I54" s="203" t="inlineStr">
        <is>
          <t>48%</t>
        </is>
      </c>
      <c r="J54" s="203" t="n">
        <v>6</v>
      </c>
      <c r="K54" s="203" t="inlineStr">
        <is>
          <t>29%</t>
        </is>
      </c>
      <c r="L54" s="203" t="n">
        <v>0</v>
      </c>
      <c r="M54" s="203" t="inlineStr">
        <is>
          <t>0%</t>
        </is>
      </c>
      <c r="N54" s="204" t="n">
        <v>0.002175925925925926</v>
      </c>
    </row>
    <row r="55" hidden="1" outlineLevel="1" s="129">
      <c r="B55" s="206" t="n"/>
      <c r="C55" s="203" t="inlineStr">
        <is>
          <t>PORT OOS</t>
        </is>
      </c>
      <c r="D55" s="203" t="n">
        <v>2</v>
      </c>
      <c r="E55" s="203" t="n">
        <v>0</v>
      </c>
      <c r="F55" s="203" t="inlineStr">
        <is>
          <t>0%</t>
        </is>
      </c>
      <c r="G55" s="203" t="inlineStr">
        <is>
          <t>0%</t>
        </is>
      </c>
      <c r="H55" s="203" t="n">
        <v>2</v>
      </c>
      <c r="I55" s="203" t="inlineStr">
        <is>
          <t>100%</t>
        </is>
      </c>
      <c r="J55" s="203" t="n">
        <v>0</v>
      </c>
      <c r="K55" s="203" t="inlineStr">
        <is>
          <t>0%</t>
        </is>
      </c>
      <c r="L55" s="203" t="n">
        <v>0</v>
      </c>
      <c r="M55" s="203" t="inlineStr">
        <is>
          <t>0%</t>
        </is>
      </c>
      <c r="N55" s="204" t="n">
        <v>0.001990740740740741</v>
      </c>
    </row>
    <row r="56">
      <c r="B56" s="133" t="inlineStr">
        <is>
          <t>MAR/08</t>
        </is>
      </c>
      <c r="C56" s="176" t="inlineStr">
        <is>
          <t>Total</t>
        </is>
      </c>
      <c r="D56" s="137">
        <f>SUM(D50:D55)</f>
        <v/>
      </c>
      <c r="E56" s="138">
        <f>SUM(E50:E55)</f>
        <v/>
      </c>
      <c r="F56" s="139">
        <f>E56/D56</f>
        <v/>
      </c>
      <c r="G56" s="139">
        <f>E56/(D56-H56-J56)</f>
        <v/>
      </c>
      <c r="H56" s="140">
        <f>SUM(H50:H55)</f>
        <v/>
      </c>
      <c r="I56" s="141">
        <f>H56/D56</f>
        <v/>
      </c>
      <c r="J56" s="142">
        <f>SUM(J50:J55)</f>
        <v/>
      </c>
      <c r="K56" s="143">
        <f>J56/D56</f>
        <v/>
      </c>
      <c r="L56" s="144">
        <f>SUM(L50:L55)</f>
        <v/>
      </c>
      <c r="M56" s="145">
        <f>L56/D56</f>
        <v/>
      </c>
      <c r="N56" s="155">
        <f>AVERAGE(N50:N55)</f>
        <v/>
      </c>
    </row>
    <row r="57" hidden="1" outlineLevel="1" s="129">
      <c r="B57" s="203" t="inlineStr">
        <is>
          <t>MAR/09</t>
        </is>
      </c>
      <c r="C57" s="203" t="inlineStr">
        <is>
          <t>ADD SERVICE</t>
        </is>
      </c>
      <c r="D57" s="203" t="n">
        <v>32</v>
      </c>
      <c r="E57" s="203" t="n">
        <v>18</v>
      </c>
      <c r="F57" s="203" t="inlineStr">
        <is>
          <t>56%</t>
        </is>
      </c>
      <c r="G57" s="203" t="inlineStr">
        <is>
          <t>100%</t>
        </is>
      </c>
      <c r="H57" s="203" t="n">
        <v>6</v>
      </c>
      <c r="I57" s="203" t="inlineStr">
        <is>
          <t>19%</t>
        </is>
      </c>
      <c r="J57" s="203" t="n">
        <v>8</v>
      </c>
      <c r="K57" s="203" t="inlineStr">
        <is>
          <t>25%</t>
        </is>
      </c>
      <c r="L57" s="203" t="n">
        <v>0</v>
      </c>
      <c r="M57" s="203" t="inlineStr">
        <is>
          <t>0%</t>
        </is>
      </c>
      <c r="N57" s="204" t="n">
        <v>0.002939814814814815</v>
      </c>
    </row>
    <row r="58" hidden="1" outlineLevel="1" s="129">
      <c r="B58" s="205" t="n"/>
      <c r="C58" s="203" t="inlineStr">
        <is>
          <t>CHANGE</t>
        </is>
      </c>
      <c r="D58" s="203" t="n">
        <v>14</v>
      </c>
      <c r="E58" s="203" t="n">
        <v>6</v>
      </c>
      <c r="F58" s="203" t="inlineStr">
        <is>
          <t>43%</t>
        </is>
      </c>
      <c r="G58" s="203" t="inlineStr">
        <is>
          <t>100%</t>
        </is>
      </c>
      <c r="H58" s="203" t="n">
        <v>3</v>
      </c>
      <c r="I58" s="203" t="inlineStr">
        <is>
          <t>21%</t>
        </is>
      </c>
      <c r="J58" s="203" t="n">
        <v>5</v>
      </c>
      <c r="K58" s="203" t="inlineStr">
        <is>
          <t>36%</t>
        </is>
      </c>
      <c r="L58" s="203" t="n">
        <v>0</v>
      </c>
      <c r="M58" s="203" t="inlineStr">
        <is>
          <t>0%</t>
        </is>
      </c>
      <c r="N58" s="204" t="n">
        <v>0.002997685185185185</v>
      </c>
    </row>
    <row r="59" hidden="1" outlineLevel="1" s="129">
      <c r="B59" s="205" t="n"/>
      <c r="C59" s="203" t="inlineStr">
        <is>
          <t>CHANGE OOS</t>
        </is>
      </c>
      <c r="D59" s="203" t="n">
        <v>1</v>
      </c>
      <c r="E59" s="203" t="n">
        <v>0</v>
      </c>
      <c r="F59" s="203" t="inlineStr">
        <is>
          <t>0%</t>
        </is>
      </c>
      <c r="G59" s="203" t="inlineStr">
        <is>
          <t>0%</t>
        </is>
      </c>
      <c r="H59" s="203" t="n">
        <v>0</v>
      </c>
      <c r="I59" s="203" t="inlineStr">
        <is>
          <t>0%</t>
        </is>
      </c>
      <c r="J59" s="203" t="n">
        <v>1</v>
      </c>
      <c r="K59" s="203" t="inlineStr">
        <is>
          <t>100%</t>
        </is>
      </c>
      <c r="L59" s="203" t="n">
        <v>0</v>
      </c>
      <c r="M59" s="203" t="inlineStr">
        <is>
          <t>0%</t>
        </is>
      </c>
      <c r="N59" s="204" t="n">
        <v>0.001770833333333333</v>
      </c>
    </row>
    <row r="60" hidden="1" outlineLevel="1" s="129">
      <c r="B60" s="205" t="n"/>
      <c r="C60" s="203" t="inlineStr">
        <is>
          <t>CHANGE-NODE</t>
        </is>
      </c>
      <c r="D60" s="203" t="n">
        <v>31</v>
      </c>
      <c r="E60" s="203" t="n">
        <v>3</v>
      </c>
      <c r="F60" s="203" t="inlineStr">
        <is>
          <t>10%</t>
        </is>
      </c>
      <c r="G60" s="203" t="inlineStr">
        <is>
          <t>100%</t>
        </is>
      </c>
      <c r="H60" s="203" t="n">
        <v>28</v>
      </c>
      <c r="I60" s="203" t="inlineStr">
        <is>
          <t>90%</t>
        </is>
      </c>
      <c r="J60" s="203" t="n">
        <v>0</v>
      </c>
      <c r="K60" s="203" t="inlineStr">
        <is>
          <t>0%</t>
        </is>
      </c>
      <c r="L60" s="203" t="n">
        <v>0</v>
      </c>
      <c r="M60" s="203" t="inlineStr">
        <is>
          <t>0%</t>
        </is>
      </c>
      <c r="N60" s="204" t="n">
        <v>0.002372685185185185</v>
      </c>
    </row>
    <row r="61" hidden="1" outlineLevel="1" s="129">
      <c r="B61" s="205" t="n"/>
      <c r="C61" s="203" t="inlineStr">
        <is>
          <t>DELETE SERVICE</t>
        </is>
      </c>
      <c r="D61" s="203" t="n">
        <v>24</v>
      </c>
      <c r="E61" s="203" t="n">
        <v>3</v>
      </c>
      <c r="F61" s="203" t="inlineStr">
        <is>
          <t>13%</t>
        </is>
      </c>
      <c r="G61" s="203" t="inlineStr">
        <is>
          <t>100%</t>
        </is>
      </c>
      <c r="H61" s="203" t="n">
        <v>16</v>
      </c>
      <c r="I61" s="203" t="inlineStr">
        <is>
          <t>67%</t>
        </is>
      </c>
      <c r="J61" s="203" t="n">
        <v>5</v>
      </c>
      <c r="K61" s="203" t="inlineStr">
        <is>
          <t>21%</t>
        </is>
      </c>
      <c r="L61" s="203" t="n">
        <v>0</v>
      </c>
      <c r="M61" s="203" t="inlineStr">
        <is>
          <t>0%</t>
        </is>
      </c>
      <c r="N61" s="204" t="n">
        <v>0.002280092592592593</v>
      </c>
    </row>
    <row r="62" hidden="1" outlineLevel="1" s="129">
      <c r="B62" s="206" t="n"/>
      <c r="C62" s="203" t="inlineStr">
        <is>
          <t>PORT OOS</t>
        </is>
      </c>
      <c r="D62" s="203" t="n">
        <v>2</v>
      </c>
      <c r="E62" s="203" t="n">
        <v>0</v>
      </c>
      <c r="F62" s="203" t="inlineStr">
        <is>
          <t>0%</t>
        </is>
      </c>
      <c r="G62" s="203" t="inlineStr">
        <is>
          <t>0%</t>
        </is>
      </c>
      <c r="H62" s="203" t="n">
        <v>1</v>
      </c>
      <c r="I62" s="203" t="inlineStr">
        <is>
          <t>50%</t>
        </is>
      </c>
      <c r="J62" s="203" t="n">
        <v>1</v>
      </c>
      <c r="K62" s="203" t="inlineStr">
        <is>
          <t>50%</t>
        </is>
      </c>
      <c r="L62" s="203" t="n">
        <v>0</v>
      </c>
      <c r="M62" s="203" t="inlineStr">
        <is>
          <t>0%</t>
        </is>
      </c>
      <c r="N62" s="204" t="n">
        <v>0.002152777777777778</v>
      </c>
    </row>
    <row r="63">
      <c r="B63" s="133" t="inlineStr">
        <is>
          <t>MAR/09</t>
        </is>
      </c>
      <c r="C63" s="176" t="inlineStr">
        <is>
          <t>Total</t>
        </is>
      </c>
      <c r="D63" s="137">
        <f>SUM(D57:D62)</f>
        <v/>
      </c>
      <c r="E63" s="138">
        <f>SUM(E57:E62)</f>
        <v/>
      </c>
      <c r="F63" s="139">
        <f>E63/D63</f>
        <v/>
      </c>
      <c r="G63" s="139">
        <f>E63/(D63-H63-J63)</f>
        <v/>
      </c>
      <c r="H63" s="140">
        <f>SUM(H57:H62)</f>
        <v/>
      </c>
      <c r="I63" s="141">
        <f>H63/D63</f>
        <v/>
      </c>
      <c r="J63" s="142">
        <f>SUM(J57:J62)</f>
        <v/>
      </c>
      <c r="K63" s="143">
        <f>J63/D63</f>
        <v/>
      </c>
      <c r="L63" s="144">
        <f>SUM(L57:L62)</f>
        <v/>
      </c>
      <c r="M63" s="145">
        <f>L63/D63</f>
        <v/>
      </c>
      <c r="N63" s="155">
        <f>AVERAGE(N57:N62)</f>
        <v/>
      </c>
    </row>
    <row r="64" hidden="1" outlineLevel="1" s="129">
      <c r="B64" s="203" t="inlineStr">
        <is>
          <t>MAR/10</t>
        </is>
      </c>
      <c r="C64" s="203" t="inlineStr">
        <is>
          <t>ADD SERVICE</t>
        </is>
      </c>
      <c r="D64" s="203" t="n">
        <v>28</v>
      </c>
      <c r="E64" s="203" t="n">
        <v>13</v>
      </c>
      <c r="F64" s="203" t="inlineStr">
        <is>
          <t>46%</t>
        </is>
      </c>
      <c r="G64" s="203" t="inlineStr">
        <is>
          <t>100%</t>
        </is>
      </c>
      <c r="H64" s="203" t="n">
        <v>6</v>
      </c>
      <c r="I64" s="203" t="inlineStr">
        <is>
          <t>21%</t>
        </is>
      </c>
      <c r="J64" s="203" t="n">
        <v>9</v>
      </c>
      <c r="K64" s="203" t="inlineStr">
        <is>
          <t>32%</t>
        </is>
      </c>
      <c r="L64" s="203" t="n">
        <v>0</v>
      </c>
      <c r="M64" s="203" t="inlineStr">
        <is>
          <t>0%</t>
        </is>
      </c>
      <c r="N64" s="204" t="n">
        <v>0.002650462962962963</v>
      </c>
    </row>
    <row r="65" hidden="1" outlineLevel="1" s="129">
      <c r="B65" s="205" t="n"/>
      <c r="C65" s="203" t="inlineStr">
        <is>
          <t>CHANGE</t>
        </is>
      </c>
      <c r="D65" s="203" t="n">
        <v>7</v>
      </c>
      <c r="E65" s="203" t="n">
        <v>1</v>
      </c>
      <c r="F65" s="203" t="inlineStr">
        <is>
          <t>14%</t>
        </is>
      </c>
      <c r="G65" s="203" t="inlineStr">
        <is>
          <t>100%</t>
        </is>
      </c>
      <c r="H65" s="203" t="n">
        <v>3</v>
      </c>
      <c r="I65" s="203" t="inlineStr">
        <is>
          <t>43%</t>
        </is>
      </c>
      <c r="J65" s="203" t="n">
        <v>3</v>
      </c>
      <c r="K65" s="203" t="inlineStr">
        <is>
          <t>43%</t>
        </is>
      </c>
      <c r="L65" s="203" t="n">
        <v>0</v>
      </c>
      <c r="M65" s="203" t="inlineStr">
        <is>
          <t>0%</t>
        </is>
      </c>
      <c r="N65" s="204" t="n">
        <v>0.003101851851851852</v>
      </c>
    </row>
    <row r="66" hidden="1" outlineLevel="1" s="129">
      <c r="B66" s="205" t="n"/>
      <c r="C66" s="203" t="inlineStr">
        <is>
          <t>CHANGE IS</t>
        </is>
      </c>
      <c r="D66" s="203" t="n">
        <v>1</v>
      </c>
      <c r="E66" s="203" t="n">
        <v>1</v>
      </c>
      <c r="F66" s="203" t="inlineStr">
        <is>
          <t>100%</t>
        </is>
      </c>
      <c r="G66" s="203" t="inlineStr">
        <is>
          <t>100%</t>
        </is>
      </c>
      <c r="H66" s="203" t="n">
        <v>0</v>
      </c>
      <c r="I66" s="203" t="inlineStr">
        <is>
          <t>0%</t>
        </is>
      </c>
      <c r="J66" s="203" t="n">
        <v>0</v>
      </c>
      <c r="K66" s="203" t="inlineStr">
        <is>
          <t>0%</t>
        </is>
      </c>
      <c r="L66" s="203" t="n">
        <v>0</v>
      </c>
      <c r="M66" s="203" t="inlineStr">
        <is>
          <t>0%</t>
        </is>
      </c>
      <c r="N66" s="204" t="n">
        <v>0.004918981481481482</v>
      </c>
    </row>
    <row r="67" hidden="1" outlineLevel="1" s="129">
      <c r="B67" s="205" t="n"/>
      <c r="C67" s="203" t="inlineStr">
        <is>
          <t>CHANGE OOS</t>
        </is>
      </c>
      <c r="D67" s="203" t="n">
        <v>1</v>
      </c>
      <c r="E67" s="203" t="n">
        <v>0</v>
      </c>
      <c r="F67" s="203" t="inlineStr">
        <is>
          <t>0%</t>
        </is>
      </c>
      <c r="G67" s="203" t="inlineStr">
        <is>
          <t>0%</t>
        </is>
      </c>
      <c r="H67" s="203" t="n">
        <v>1</v>
      </c>
      <c r="I67" s="203" t="inlineStr">
        <is>
          <t>100%</t>
        </is>
      </c>
      <c r="J67" s="203" t="n">
        <v>0</v>
      </c>
      <c r="K67" s="203" t="inlineStr">
        <is>
          <t>0%</t>
        </is>
      </c>
      <c r="L67" s="203" t="n">
        <v>0</v>
      </c>
      <c r="M67" s="203" t="inlineStr">
        <is>
          <t>0%</t>
        </is>
      </c>
      <c r="N67" s="204" t="n">
        <v>0.001840277777777778</v>
      </c>
    </row>
    <row r="68" hidden="1" outlineLevel="1" s="129">
      <c r="B68" s="205" t="n"/>
      <c r="C68" s="203" t="inlineStr">
        <is>
          <t>CHANGE-NODE</t>
        </is>
      </c>
      <c r="D68" s="203" t="n">
        <v>16</v>
      </c>
      <c r="E68" s="203" t="n">
        <v>1</v>
      </c>
      <c r="F68" s="203" t="inlineStr">
        <is>
          <t>6%</t>
        </is>
      </c>
      <c r="G68" s="203" t="inlineStr">
        <is>
          <t>100%</t>
        </is>
      </c>
      <c r="H68" s="203" t="n">
        <v>15</v>
      </c>
      <c r="I68" s="203" t="inlineStr">
        <is>
          <t>94%</t>
        </is>
      </c>
      <c r="J68" s="203" t="n">
        <v>0</v>
      </c>
      <c r="K68" s="203" t="inlineStr">
        <is>
          <t>0%</t>
        </is>
      </c>
      <c r="L68" s="203" t="n">
        <v>0</v>
      </c>
      <c r="M68" s="203" t="inlineStr">
        <is>
          <t>0%</t>
        </is>
      </c>
      <c r="N68" s="204" t="n">
        <v>0.002488425925925926</v>
      </c>
    </row>
    <row r="69" hidden="1" outlineLevel="1" s="129">
      <c r="B69" s="205" t="n"/>
      <c r="C69" s="203" t="inlineStr">
        <is>
          <t>DELETE SERVICE</t>
        </is>
      </c>
      <c r="D69" s="203" t="n">
        <v>26</v>
      </c>
      <c r="E69" s="203" t="n">
        <v>6</v>
      </c>
      <c r="F69" s="203" t="inlineStr">
        <is>
          <t>23%</t>
        </is>
      </c>
      <c r="G69" s="203" t="inlineStr">
        <is>
          <t>100%</t>
        </is>
      </c>
      <c r="H69" s="203" t="n">
        <v>15</v>
      </c>
      <c r="I69" s="203" t="inlineStr">
        <is>
          <t>58%</t>
        </is>
      </c>
      <c r="J69" s="203" t="n">
        <v>5</v>
      </c>
      <c r="K69" s="203" t="inlineStr">
        <is>
          <t>19%</t>
        </is>
      </c>
      <c r="L69" s="203" t="n">
        <v>0</v>
      </c>
      <c r="M69" s="203" t="inlineStr">
        <is>
          <t>0%</t>
        </is>
      </c>
      <c r="N69" s="204" t="n">
        <v>0.002233796296296296</v>
      </c>
    </row>
    <row r="70" hidden="1" outlineLevel="1" s="129">
      <c r="B70" s="206" t="n"/>
      <c r="C70" s="203" t="inlineStr">
        <is>
          <t>PORT OOS</t>
        </is>
      </c>
      <c r="D70" s="203" t="n">
        <v>1</v>
      </c>
      <c r="E70" s="203" t="n">
        <v>0</v>
      </c>
      <c r="F70" s="203" t="inlineStr">
        <is>
          <t>0%</t>
        </is>
      </c>
      <c r="G70" s="203" t="inlineStr">
        <is>
          <t>0%</t>
        </is>
      </c>
      <c r="H70" s="203" t="n">
        <v>1</v>
      </c>
      <c r="I70" s="203" t="inlineStr">
        <is>
          <t>100%</t>
        </is>
      </c>
      <c r="J70" s="203" t="n">
        <v>0</v>
      </c>
      <c r="K70" s="203" t="inlineStr">
        <is>
          <t>0%</t>
        </is>
      </c>
      <c r="L70" s="203" t="n">
        <v>0</v>
      </c>
      <c r="M70" s="203" t="inlineStr">
        <is>
          <t>0%</t>
        </is>
      </c>
      <c r="N70" s="204" t="n">
        <v>0.002291666666666667</v>
      </c>
    </row>
    <row r="71">
      <c r="B71" s="133" t="inlineStr">
        <is>
          <t>MAR/10</t>
        </is>
      </c>
      <c r="C71" s="176" t="inlineStr">
        <is>
          <t>Total</t>
        </is>
      </c>
      <c r="D71" s="137">
        <f>SUM(D64:D70)</f>
        <v/>
      </c>
      <c r="E71" s="138">
        <f>SUM(E64:E70)</f>
        <v/>
      </c>
      <c r="F71" s="139">
        <f>E71/D71</f>
        <v/>
      </c>
      <c r="G71" s="139">
        <f>E71/(D71-H71-J71)</f>
        <v/>
      </c>
      <c r="H71" s="140">
        <f>SUM(H64:H70)</f>
        <v/>
      </c>
      <c r="I71" s="141">
        <f>H71/D71</f>
        <v/>
      </c>
      <c r="J71" s="142">
        <f>SUM(J64:J70)</f>
        <v/>
      </c>
      <c r="K71" s="143">
        <f>J71/D71</f>
        <v/>
      </c>
      <c r="L71" s="144">
        <f>SUM(L64:L70)</f>
        <v/>
      </c>
      <c r="M71" s="145">
        <f>L71/D71</f>
        <v/>
      </c>
      <c r="N71" s="155">
        <f>AVERAGE(N64:N70)</f>
        <v/>
      </c>
    </row>
    <row r="72" hidden="1" outlineLevel="1" s="129">
      <c r="B72" s="203" t="inlineStr">
        <is>
          <t>MAR/11</t>
        </is>
      </c>
      <c r="C72" s="203" t="inlineStr">
        <is>
          <t>ADD SERVICE</t>
        </is>
      </c>
      <c r="D72" s="203" t="n">
        <v>3</v>
      </c>
      <c r="E72" s="203" t="n">
        <v>0</v>
      </c>
      <c r="F72" s="203" t="inlineStr">
        <is>
          <t>0%</t>
        </is>
      </c>
      <c r="G72" s="203" t="inlineStr">
        <is>
          <t>0%</t>
        </is>
      </c>
      <c r="H72" s="203" t="n">
        <v>3</v>
      </c>
      <c r="I72" s="203" t="inlineStr">
        <is>
          <t>100%</t>
        </is>
      </c>
      <c r="J72" s="203" t="n">
        <v>0</v>
      </c>
      <c r="K72" s="203" t="inlineStr">
        <is>
          <t>0%</t>
        </is>
      </c>
      <c r="L72" s="203" t="n">
        <v>0</v>
      </c>
      <c r="M72" s="203" t="inlineStr">
        <is>
          <t>0%</t>
        </is>
      </c>
      <c r="N72" s="204" t="n">
        <v>0.003113425925925926</v>
      </c>
    </row>
    <row r="73" hidden="1" outlineLevel="1" s="129">
      <c r="B73" s="205" t="n"/>
      <c r="C73" s="203" t="inlineStr">
        <is>
          <t>CHANGE</t>
        </is>
      </c>
      <c r="D73" s="203" t="n">
        <v>4</v>
      </c>
      <c r="E73" s="203" t="n">
        <v>0</v>
      </c>
      <c r="F73" s="203" t="inlineStr">
        <is>
          <t>0%</t>
        </is>
      </c>
      <c r="G73" s="203" t="inlineStr">
        <is>
          <t>0%</t>
        </is>
      </c>
      <c r="H73" s="203" t="n">
        <v>3</v>
      </c>
      <c r="I73" s="203" t="inlineStr">
        <is>
          <t>75%</t>
        </is>
      </c>
      <c r="J73" s="203" t="n">
        <v>1</v>
      </c>
      <c r="K73" s="203" t="inlineStr">
        <is>
          <t>25%</t>
        </is>
      </c>
      <c r="L73" s="203" t="n">
        <v>0</v>
      </c>
      <c r="M73" s="203" t="inlineStr">
        <is>
          <t>0%</t>
        </is>
      </c>
      <c r="N73" s="204" t="n">
        <v>0.002696759259259259</v>
      </c>
    </row>
    <row r="74" hidden="1" outlineLevel="1" s="129">
      <c r="B74" s="205" t="n"/>
      <c r="C74" s="203" t="inlineStr">
        <is>
          <t>CHANGE OOS</t>
        </is>
      </c>
      <c r="D74" s="203" t="n">
        <v>1</v>
      </c>
      <c r="E74" s="203" t="n">
        <v>0</v>
      </c>
      <c r="F74" s="203" t="inlineStr">
        <is>
          <t>0%</t>
        </is>
      </c>
      <c r="G74" s="203" t="inlineStr">
        <is>
          <t>0%</t>
        </is>
      </c>
      <c r="H74" s="203" t="n">
        <v>1</v>
      </c>
      <c r="I74" s="203" t="inlineStr">
        <is>
          <t>100%</t>
        </is>
      </c>
      <c r="J74" s="203" t="n">
        <v>0</v>
      </c>
      <c r="K74" s="203" t="inlineStr">
        <is>
          <t>0%</t>
        </is>
      </c>
      <c r="L74" s="203" t="n">
        <v>0</v>
      </c>
      <c r="M74" s="203" t="inlineStr">
        <is>
          <t>0%</t>
        </is>
      </c>
      <c r="N74" s="204" t="n">
        <v>0.001875</v>
      </c>
    </row>
    <row r="75" hidden="1" outlineLevel="1" s="129">
      <c r="B75" s="205" t="n"/>
      <c r="C75" s="203" t="inlineStr">
        <is>
          <t>CHANGE-NODE</t>
        </is>
      </c>
      <c r="D75" s="203" t="n">
        <v>11</v>
      </c>
      <c r="E75" s="203" t="n">
        <v>0</v>
      </c>
      <c r="F75" s="203" t="inlineStr">
        <is>
          <t>0%</t>
        </is>
      </c>
      <c r="G75" s="203" t="inlineStr">
        <is>
          <t>0%</t>
        </is>
      </c>
      <c r="H75" s="203" t="n">
        <v>11</v>
      </c>
      <c r="I75" s="203" t="inlineStr">
        <is>
          <t>100%</t>
        </is>
      </c>
      <c r="J75" s="203" t="n">
        <v>0</v>
      </c>
      <c r="K75" s="203" t="inlineStr">
        <is>
          <t>0%</t>
        </is>
      </c>
      <c r="L75" s="203" t="n">
        <v>0</v>
      </c>
      <c r="M75" s="203" t="inlineStr">
        <is>
          <t>0%</t>
        </is>
      </c>
      <c r="N75" s="204" t="n">
        <v>0.002777777777777778</v>
      </c>
    </row>
    <row r="76" hidden="1" outlineLevel="1" s="129">
      <c r="B76" s="205" t="n"/>
      <c r="C76" s="203" t="inlineStr">
        <is>
          <t>DELETE SERVICE</t>
        </is>
      </c>
      <c r="D76" s="203" t="n">
        <v>13</v>
      </c>
      <c r="E76" s="203" t="n">
        <v>1</v>
      </c>
      <c r="F76" s="203" t="inlineStr">
        <is>
          <t>8%</t>
        </is>
      </c>
      <c r="G76" s="203" t="inlineStr">
        <is>
          <t>100%</t>
        </is>
      </c>
      <c r="H76" s="203" t="n">
        <v>9</v>
      </c>
      <c r="I76" s="203" t="inlineStr">
        <is>
          <t>69%</t>
        </is>
      </c>
      <c r="J76" s="203" t="n">
        <v>3</v>
      </c>
      <c r="K76" s="203" t="inlineStr">
        <is>
          <t>23%</t>
        </is>
      </c>
      <c r="L76" s="203" t="n">
        <v>0</v>
      </c>
      <c r="M76" s="203" t="inlineStr">
        <is>
          <t>0%</t>
        </is>
      </c>
      <c r="N76" s="204" t="n">
        <v>0.002233796296296296</v>
      </c>
    </row>
    <row r="77" hidden="1" outlineLevel="1" s="129">
      <c r="B77" s="205" t="n"/>
      <c r="C77" s="203" t="inlineStr">
        <is>
          <t>PORT IS</t>
        </is>
      </c>
      <c r="D77" s="203" t="n">
        <v>2</v>
      </c>
      <c r="E77" s="203" t="n">
        <v>0</v>
      </c>
      <c r="F77" s="203" t="inlineStr">
        <is>
          <t>0%</t>
        </is>
      </c>
      <c r="G77" s="203" t="inlineStr">
        <is>
          <t>0%</t>
        </is>
      </c>
      <c r="H77" s="203" t="n">
        <v>2</v>
      </c>
      <c r="I77" s="203" t="inlineStr">
        <is>
          <t>100%</t>
        </is>
      </c>
      <c r="J77" s="203" t="n">
        <v>0</v>
      </c>
      <c r="K77" s="203" t="inlineStr">
        <is>
          <t>0%</t>
        </is>
      </c>
      <c r="L77" s="203" t="n">
        <v>0</v>
      </c>
      <c r="M77" s="203" t="inlineStr">
        <is>
          <t>0%</t>
        </is>
      </c>
      <c r="N77" s="204" t="n">
        <v>0.002777777777777778</v>
      </c>
    </row>
    <row r="78" hidden="1" outlineLevel="1" s="129">
      <c r="B78" s="206" t="n"/>
      <c r="C78" s="203" t="inlineStr">
        <is>
          <t>PORT OOS</t>
        </is>
      </c>
      <c r="D78" s="203" t="n">
        <v>1</v>
      </c>
      <c r="E78" s="203" t="n">
        <v>0</v>
      </c>
      <c r="F78" s="203" t="inlineStr">
        <is>
          <t>0%</t>
        </is>
      </c>
      <c r="G78" s="203" t="inlineStr">
        <is>
          <t>0%</t>
        </is>
      </c>
      <c r="H78" s="203" t="n">
        <v>1</v>
      </c>
      <c r="I78" s="203" t="inlineStr">
        <is>
          <t>100%</t>
        </is>
      </c>
      <c r="J78" s="203" t="n">
        <v>0</v>
      </c>
      <c r="K78" s="203" t="inlineStr">
        <is>
          <t>0%</t>
        </is>
      </c>
      <c r="L78" s="203" t="n">
        <v>0</v>
      </c>
      <c r="M78" s="203" t="inlineStr">
        <is>
          <t>0%</t>
        </is>
      </c>
      <c r="N78" s="204" t="n">
        <v>0.002361111111111111</v>
      </c>
    </row>
    <row r="79">
      <c r="B79" s="133" t="inlineStr">
        <is>
          <t>MAR/11</t>
        </is>
      </c>
      <c r="C79" s="176" t="inlineStr">
        <is>
          <t>Total</t>
        </is>
      </c>
      <c r="D79" s="137">
        <f>SUM(D72:D78)</f>
        <v/>
      </c>
      <c r="E79" s="138">
        <f>SUM(E72:E78)</f>
        <v/>
      </c>
      <c r="F79" s="139">
        <f>E79/D79</f>
        <v/>
      </c>
      <c r="G79" s="139">
        <f>E79/(D79-H79-J79)</f>
        <v/>
      </c>
      <c r="H79" s="140">
        <f>SUM(H72:H78)</f>
        <v/>
      </c>
      <c r="I79" s="141">
        <f>H79/D79</f>
        <v/>
      </c>
      <c r="J79" s="142">
        <f>SUM(J72:J78)</f>
        <v/>
      </c>
      <c r="K79" s="143">
        <f>J79/D79</f>
        <v/>
      </c>
      <c r="L79" s="144">
        <f>SUM(L72:L78)</f>
        <v/>
      </c>
      <c r="M79" s="145">
        <f>L79/D79</f>
        <v/>
      </c>
      <c r="N79" s="155">
        <f>AVERAGE(N72:N78)</f>
        <v/>
      </c>
    </row>
    <row r="80" hidden="1" outlineLevel="1" s="129">
      <c r="B80" s="203" t="inlineStr">
        <is>
          <t>MAR/12</t>
        </is>
      </c>
      <c r="C80" s="203" t="inlineStr">
        <is>
          <t>ADD SERVICE</t>
        </is>
      </c>
      <c r="D80" s="203" t="n">
        <v>1</v>
      </c>
      <c r="E80" s="203" t="n">
        <v>0</v>
      </c>
      <c r="F80" s="203" t="inlineStr">
        <is>
          <t>0%</t>
        </is>
      </c>
      <c r="G80" s="203" t="inlineStr">
        <is>
          <t>0%</t>
        </is>
      </c>
      <c r="H80" s="203" t="n">
        <v>1</v>
      </c>
      <c r="I80" s="203" t="inlineStr">
        <is>
          <t>100%</t>
        </is>
      </c>
      <c r="J80" s="203" t="n">
        <v>0</v>
      </c>
      <c r="K80" s="203" t="inlineStr">
        <is>
          <t>0%</t>
        </is>
      </c>
      <c r="L80" s="203" t="n">
        <v>0</v>
      </c>
      <c r="M80" s="203" t="inlineStr">
        <is>
          <t>0%</t>
        </is>
      </c>
      <c r="N80" s="204" t="n">
        <v>0.005069444444444444</v>
      </c>
    </row>
    <row r="81" hidden="1" outlineLevel="1" s="129">
      <c r="B81" s="205" t="n"/>
      <c r="C81" s="203" t="inlineStr">
        <is>
          <t>CHANGE</t>
        </is>
      </c>
      <c r="D81" s="203" t="n">
        <v>1</v>
      </c>
      <c r="E81" s="203" t="n">
        <v>0</v>
      </c>
      <c r="F81" s="203" t="inlineStr">
        <is>
          <t>0%</t>
        </is>
      </c>
      <c r="G81" s="203" t="inlineStr">
        <is>
          <t>0%</t>
        </is>
      </c>
      <c r="H81" s="203" t="n">
        <v>1</v>
      </c>
      <c r="I81" s="203" t="inlineStr">
        <is>
          <t>100%</t>
        </is>
      </c>
      <c r="J81" s="203" t="n">
        <v>0</v>
      </c>
      <c r="K81" s="203" t="inlineStr">
        <is>
          <t>0%</t>
        </is>
      </c>
      <c r="L81" s="203" t="n">
        <v>0</v>
      </c>
      <c r="M81" s="203" t="inlineStr">
        <is>
          <t>0%</t>
        </is>
      </c>
      <c r="N81" s="204" t="n">
        <v>0.002002314814814815</v>
      </c>
    </row>
    <row r="82" hidden="1" outlineLevel="1" s="129">
      <c r="B82" s="205" t="n"/>
      <c r="C82" s="203" t="inlineStr">
        <is>
          <t>CHANGE OOS</t>
        </is>
      </c>
      <c r="D82" s="203" t="n">
        <v>1</v>
      </c>
      <c r="E82" s="203" t="n">
        <v>0</v>
      </c>
      <c r="F82" s="203" t="inlineStr">
        <is>
          <t>0%</t>
        </is>
      </c>
      <c r="G82" s="203" t="inlineStr">
        <is>
          <t>0%</t>
        </is>
      </c>
      <c r="H82" s="203" t="n">
        <v>1</v>
      </c>
      <c r="I82" s="203" t="inlineStr">
        <is>
          <t>100%</t>
        </is>
      </c>
      <c r="J82" s="203" t="n">
        <v>0</v>
      </c>
      <c r="K82" s="203" t="inlineStr">
        <is>
          <t>0%</t>
        </is>
      </c>
      <c r="L82" s="203" t="n">
        <v>0</v>
      </c>
      <c r="M82" s="203" t="inlineStr">
        <is>
          <t>0%</t>
        </is>
      </c>
      <c r="N82" s="204" t="n">
        <v>0.001886574074074074</v>
      </c>
    </row>
    <row r="83" hidden="1" outlineLevel="1" s="129">
      <c r="B83" s="205" t="n"/>
      <c r="C83" s="203" t="inlineStr">
        <is>
          <t>CHANGE-NODE</t>
        </is>
      </c>
      <c r="D83" s="203" t="n">
        <v>11</v>
      </c>
      <c r="E83" s="203" t="n">
        <v>0</v>
      </c>
      <c r="F83" s="203" t="inlineStr">
        <is>
          <t>0%</t>
        </is>
      </c>
      <c r="G83" s="203" t="inlineStr">
        <is>
          <t>0%</t>
        </is>
      </c>
      <c r="H83" s="203" t="n">
        <v>11</v>
      </c>
      <c r="I83" s="203" t="inlineStr">
        <is>
          <t>100%</t>
        </is>
      </c>
      <c r="J83" s="203" t="n">
        <v>0</v>
      </c>
      <c r="K83" s="203" t="inlineStr">
        <is>
          <t>0%</t>
        </is>
      </c>
      <c r="L83" s="203" t="n">
        <v>0</v>
      </c>
      <c r="M83" s="203" t="inlineStr">
        <is>
          <t>0%</t>
        </is>
      </c>
      <c r="N83" s="204" t="n">
        <v>0.002777777777777778</v>
      </c>
    </row>
    <row r="84" hidden="1" outlineLevel="1" s="129">
      <c r="B84" s="205" t="n"/>
      <c r="C84" s="203" t="inlineStr">
        <is>
          <t>DELETE SERVICE</t>
        </is>
      </c>
      <c r="D84" s="203" t="n">
        <v>8</v>
      </c>
      <c r="E84" s="203" t="n">
        <v>1</v>
      </c>
      <c r="F84" s="203" t="inlineStr">
        <is>
          <t>13%</t>
        </is>
      </c>
      <c r="G84" s="203" t="inlineStr">
        <is>
          <t>100%</t>
        </is>
      </c>
      <c r="H84" s="203" t="n">
        <v>5</v>
      </c>
      <c r="I84" s="203" t="inlineStr">
        <is>
          <t>63%</t>
        </is>
      </c>
      <c r="J84" s="203" t="n">
        <v>2</v>
      </c>
      <c r="K84" s="203" t="inlineStr">
        <is>
          <t>25%</t>
        </is>
      </c>
      <c r="L84" s="203" t="n">
        <v>0</v>
      </c>
      <c r="M84" s="203" t="inlineStr">
        <is>
          <t>0%</t>
        </is>
      </c>
      <c r="N84" s="204" t="n">
        <v>0.002152777777777778</v>
      </c>
    </row>
    <row r="85" hidden="1" outlineLevel="1" s="129">
      <c r="B85" s="206" t="n"/>
      <c r="C85" s="203" t="inlineStr">
        <is>
          <t>PORT IS</t>
        </is>
      </c>
      <c r="D85" s="203" t="n">
        <v>2</v>
      </c>
      <c r="E85" s="203" t="n">
        <v>0</v>
      </c>
      <c r="F85" s="203" t="inlineStr">
        <is>
          <t>0%</t>
        </is>
      </c>
      <c r="G85" s="203" t="inlineStr">
        <is>
          <t>0%</t>
        </is>
      </c>
      <c r="H85" s="203" t="n">
        <v>2</v>
      </c>
      <c r="I85" s="203" t="inlineStr">
        <is>
          <t>100%</t>
        </is>
      </c>
      <c r="J85" s="203" t="n">
        <v>0</v>
      </c>
      <c r="K85" s="203" t="inlineStr">
        <is>
          <t>0%</t>
        </is>
      </c>
      <c r="L85" s="203" t="n">
        <v>0</v>
      </c>
      <c r="M85" s="203" t="inlineStr">
        <is>
          <t>0%</t>
        </is>
      </c>
      <c r="N85" s="204" t="n">
        <v>0.002777777777777778</v>
      </c>
    </row>
    <row r="86">
      <c r="B86" s="133" t="inlineStr">
        <is>
          <t>MAR/12</t>
        </is>
      </c>
      <c r="C86" s="176" t="inlineStr">
        <is>
          <t>Total</t>
        </is>
      </c>
      <c r="D86" s="137">
        <f>SUM(D80:D85)</f>
        <v/>
      </c>
      <c r="E86" s="138">
        <f>SUM(E80:E85)</f>
        <v/>
      </c>
      <c r="F86" s="139">
        <f>E86/D86</f>
        <v/>
      </c>
      <c r="G86" s="139">
        <f>E86/(D86-H86-J86)</f>
        <v/>
      </c>
      <c r="H86" s="140">
        <f>SUM(H80:H85)</f>
        <v/>
      </c>
      <c r="I86" s="141">
        <f>H86/D86</f>
        <v/>
      </c>
      <c r="J86" s="142">
        <f>SUM(J80:J85)</f>
        <v/>
      </c>
      <c r="K86" s="143">
        <f>J86/D86</f>
        <v/>
      </c>
      <c r="L86" s="144">
        <f>SUM(L80:L85)</f>
        <v/>
      </c>
      <c r="M86" s="145">
        <f>L86/D86</f>
        <v/>
      </c>
      <c r="N86" s="155">
        <f>AVERAGE(N80:N85)</f>
        <v/>
      </c>
    </row>
    <row r="87" hidden="1" outlineLevel="1" s="129">
      <c r="B87" s="203" t="inlineStr">
        <is>
          <t>MAR/13</t>
        </is>
      </c>
      <c r="C87" s="203" t="inlineStr">
        <is>
          <t>ADD SERVICE</t>
        </is>
      </c>
      <c r="D87" s="203" t="n">
        <v>23</v>
      </c>
      <c r="E87" s="203" t="n">
        <v>8</v>
      </c>
      <c r="F87" s="203" t="inlineStr">
        <is>
          <t>35%</t>
        </is>
      </c>
      <c r="G87" s="203" t="inlineStr">
        <is>
          <t>100%</t>
        </is>
      </c>
      <c r="H87" s="203" t="n">
        <v>5</v>
      </c>
      <c r="I87" s="203" t="inlineStr">
        <is>
          <t>22%</t>
        </is>
      </c>
      <c r="J87" s="203" t="n">
        <v>10</v>
      </c>
      <c r="K87" s="203" t="inlineStr">
        <is>
          <t>43%</t>
        </is>
      </c>
      <c r="L87" s="203" t="n">
        <v>0</v>
      </c>
      <c r="M87" s="203" t="inlineStr">
        <is>
          <t>0%</t>
        </is>
      </c>
      <c r="N87" s="204" t="n">
        <v>0.002326388888888889</v>
      </c>
    </row>
    <row r="88" hidden="1" outlineLevel="1" s="129">
      <c r="B88" s="205" t="n"/>
      <c r="C88" s="203" t="inlineStr">
        <is>
          <t>CHANGE</t>
        </is>
      </c>
      <c r="D88" s="203" t="n">
        <v>15</v>
      </c>
      <c r="E88" s="203" t="n">
        <v>9</v>
      </c>
      <c r="F88" s="203" t="inlineStr">
        <is>
          <t>60%</t>
        </is>
      </c>
      <c r="G88" s="203" t="inlineStr">
        <is>
          <t>100%</t>
        </is>
      </c>
      <c r="H88" s="203" t="n">
        <v>2</v>
      </c>
      <c r="I88" s="203" t="inlineStr">
        <is>
          <t>13%</t>
        </is>
      </c>
      <c r="J88" s="203" t="n">
        <v>4</v>
      </c>
      <c r="K88" s="203" t="inlineStr">
        <is>
          <t>27%</t>
        </is>
      </c>
      <c r="L88" s="203" t="n">
        <v>0</v>
      </c>
      <c r="M88" s="203" t="inlineStr">
        <is>
          <t>0%</t>
        </is>
      </c>
      <c r="N88" s="204" t="n">
        <v>0.003738425925925926</v>
      </c>
    </row>
    <row r="89" hidden="1" outlineLevel="1" s="129">
      <c r="B89" s="205" t="n"/>
      <c r="C89" s="203" t="inlineStr">
        <is>
          <t>CHANGE IS</t>
        </is>
      </c>
      <c r="D89" s="203" t="n">
        <v>2</v>
      </c>
      <c r="E89" s="203" t="n">
        <v>1</v>
      </c>
      <c r="F89" s="203" t="inlineStr">
        <is>
          <t>50%</t>
        </is>
      </c>
      <c r="G89" s="203" t="inlineStr">
        <is>
          <t>100%</t>
        </is>
      </c>
      <c r="H89" s="203" t="n">
        <v>0</v>
      </c>
      <c r="I89" s="203" t="inlineStr">
        <is>
          <t>0%</t>
        </is>
      </c>
      <c r="J89" s="203" t="n">
        <v>1</v>
      </c>
      <c r="K89" s="203" t="inlineStr">
        <is>
          <t>50%</t>
        </is>
      </c>
      <c r="L89" s="203" t="n">
        <v>0</v>
      </c>
      <c r="M89" s="203" t="inlineStr">
        <is>
          <t>0%</t>
        </is>
      </c>
      <c r="N89" s="204" t="n">
        <v>0.001388888888888889</v>
      </c>
    </row>
    <row r="90" hidden="1" outlineLevel="1" s="129">
      <c r="B90" s="205" t="n"/>
      <c r="C90" s="203" t="inlineStr">
        <is>
          <t>CHANGE OOS</t>
        </is>
      </c>
      <c r="D90" s="203" t="n">
        <v>2</v>
      </c>
      <c r="E90" s="203" t="n">
        <v>1</v>
      </c>
      <c r="F90" s="203" t="inlineStr">
        <is>
          <t>50%</t>
        </is>
      </c>
      <c r="G90" s="203" t="inlineStr">
        <is>
          <t>100%</t>
        </is>
      </c>
      <c r="H90" s="203" t="n">
        <v>1</v>
      </c>
      <c r="I90" s="203" t="inlineStr">
        <is>
          <t>50%</t>
        </is>
      </c>
      <c r="J90" s="203" t="n">
        <v>0</v>
      </c>
      <c r="K90" s="203" t="inlineStr">
        <is>
          <t>0%</t>
        </is>
      </c>
      <c r="L90" s="203" t="n">
        <v>0</v>
      </c>
      <c r="M90" s="203" t="inlineStr">
        <is>
          <t>0%</t>
        </is>
      </c>
      <c r="N90" s="204" t="n">
        <v>0.006539351851851852</v>
      </c>
    </row>
    <row r="91" hidden="1" outlineLevel="1" s="129">
      <c r="B91" s="205" t="n"/>
      <c r="C91" s="203" t="inlineStr">
        <is>
          <t>CHANGE-NODE</t>
        </is>
      </c>
      <c r="D91" s="203" t="n">
        <v>12</v>
      </c>
      <c r="E91" s="203" t="n">
        <v>0</v>
      </c>
      <c r="F91" s="203" t="inlineStr">
        <is>
          <t>0%</t>
        </is>
      </c>
      <c r="G91" s="203" t="inlineStr">
        <is>
          <t>0%</t>
        </is>
      </c>
      <c r="H91" s="203" t="n">
        <v>11</v>
      </c>
      <c r="I91" s="203" t="inlineStr">
        <is>
          <t>92%</t>
        </is>
      </c>
      <c r="J91" s="203" t="n">
        <v>1</v>
      </c>
      <c r="K91" s="203" t="inlineStr">
        <is>
          <t>8%</t>
        </is>
      </c>
      <c r="L91" s="203" t="n">
        <v>0</v>
      </c>
      <c r="M91" s="203" t="inlineStr">
        <is>
          <t>0%</t>
        </is>
      </c>
      <c r="N91" s="204" t="n">
        <v>0.002708333333333333</v>
      </c>
    </row>
    <row r="92" hidden="1" outlineLevel="1" s="129">
      <c r="B92" s="205" t="n"/>
      <c r="C92" s="203" t="inlineStr">
        <is>
          <t>DELETE SERVICE</t>
        </is>
      </c>
      <c r="D92" s="203" t="n">
        <v>17</v>
      </c>
      <c r="E92" s="203" t="n">
        <v>7</v>
      </c>
      <c r="F92" s="203" t="inlineStr">
        <is>
          <t>41%</t>
        </is>
      </c>
      <c r="G92" s="203" t="inlineStr">
        <is>
          <t>100%</t>
        </is>
      </c>
      <c r="H92" s="203" t="n">
        <v>6</v>
      </c>
      <c r="I92" s="203" t="inlineStr">
        <is>
          <t>35%</t>
        </is>
      </c>
      <c r="J92" s="203" t="n">
        <v>4</v>
      </c>
      <c r="K92" s="203" t="inlineStr">
        <is>
          <t>24%</t>
        </is>
      </c>
      <c r="L92" s="203" t="n">
        <v>0</v>
      </c>
      <c r="M92" s="203" t="inlineStr">
        <is>
          <t>0%</t>
        </is>
      </c>
      <c r="N92" s="204" t="n">
        <v>0.002314814814814815</v>
      </c>
    </row>
    <row r="93" hidden="1" outlineLevel="1" s="129">
      <c r="B93" s="206" t="n"/>
      <c r="C93" s="203" t="inlineStr">
        <is>
          <t>PORT IS</t>
        </is>
      </c>
      <c r="D93" s="203" t="n">
        <v>2</v>
      </c>
      <c r="E93" s="203" t="n">
        <v>1</v>
      </c>
      <c r="F93" s="203" t="inlineStr">
        <is>
          <t>50%</t>
        </is>
      </c>
      <c r="G93" s="203" t="inlineStr">
        <is>
          <t>100%</t>
        </is>
      </c>
      <c r="H93" s="203" t="n">
        <v>1</v>
      </c>
      <c r="I93" s="203" t="inlineStr">
        <is>
          <t>50%</t>
        </is>
      </c>
      <c r="J93" s="203" t="n">
        <v>0</v>
      </c>
      <c r="K93" s="203" t="inlineStr">
        <is>
          <t>0%</t>
        </is>
      </c>
      <c r="L93" s="203" t="n">
        <v>0</v>
      </c>
      <c r="M93" s="203" t="inlineStr">
        <is>
          <t>0%</t>
        </is>
      </c>
      <c r="N93" s="204" t="n">
        <v>0.002835648148148148</v>
      </c>
    </row>
    <row r="94">
      <c r="B94" s="133" t="inlineStr">
        <is>
          <t>MAR/13</t>
        </is>
      </c>
      <c r="C94" s="176" t="inlineStr">
        <is>
          <t>Total</t>
        </is>
      </c>
      <c r="D94" s="137">
        <f>SUM(D87:D93)</f>
        <v/>
      </c>
      <c r="E94" s="138">
        <f>SUM(E87:E93)</f>
        <v/>
      </c>
      <c r="F94" s="139">
        <f>E94/D94</f>
        <v/>
      </c>
      <c r="G94" s="139">
        <f>E94/(D94-H94-J94)</f>
        <v/>
      </c>
      <c r="H94" s="140">
        <f>SUM(H87:H93)</f>
        <v/>
      </c>
      <c r="I94" s="141">
        <f>H94/D94</f>
        <v/>
      </c>
      <c r="J94" s="142">
        <f>SUM(J87:J93)</f>
        <v/>
      </c>
      <c r="K94" s="143">
        <f>J94/D94</f>
        <v/>
      </c>
      <c r="L94" s="144">
        <f>SUM(L87:L93)</f>
        <v/>
      </c>
      <c r="M94" s="145">
        <f>L94/D94</f>
        <v/>
      </c>
      <c r="N94" s="155">
        <f>AVERAGE(N87:N93)</f>
        <v/>
      </c>
    </row>
    <row r="95" hidden="1" outlineLevel="1" s="129">
      <c r="B95" s="203" t="inlineStr">
        <is>
          <t>MAR/14</t>
        </is>
      </c>
      <c r="C95" s="203" t="inlineStr">
        <is>
          <t>ADD SERVICE</t>
        </is>
      </c>
      <c r="D95" s="203" t="n">
        <v>19</v>
      </c>
      <c r="E95" s="203" t="n">
        <v>14</v>
      </c>
      <c r="F95" s="203" t="inlineStr">
        <is>
          <t>74%</t>
        </is>
      </c>
      <c r="G95" s="203" t="inlineStr">
        <is>
          <t>100%</t>
        </is>
      </c>
      <c r="H95" s="203" t="n">
        <v>3</v>
      </c>
      <c r="I95" s="203" t="inlineStr">
        <is>
          <t>16%</t>
        </is>
      </c>
      <c r="J95" s="203" t="n">
        <v>2</v>
      </c>
      <c r="K95" s="203" t="inlineStr">
        <is>
          <t>11%</t>
        </is>
      </c>
      <c r="L95" s="203" t="n">
        <v>0</v>
      </c>
      <c r="M95" s="203" t="inlineStr">
        <is>
          <t>0%</t>
        </is>
      </c>
      <c r="N95" s="204" t="n">
        <v>0.002997685185185185</v>
      </c>
    </row>
    <row r="96" hidden="1" outlineLevel="1" s="129">
      <c r="B96" s="205" t="n"/>
      <c r="C96" s="203" t="inlineStr">
        <is>
          <t>CHANGE</t>
        </is>
      </c>
      <c r="D96" s="203" t="n">
        <v>6</v>
      </c>
      <c r="E96" s="203" t="n">
        <v>1</v>
      </c>
      <c r="F96" s="203" t="inlineStr">
        <is>
          <t>17%</t>
        </is>
      </c>
      <c r="G96" s="203" t="inlineStr">
        <is>
          <t>100%</t>
        </is>
      </c>
      <c r="H96" s="203" t="n">
        <v>0</v>
      </c>
      <c r="I96" s="203" t="inlineStr">
        <is>
          <t>0%</t>
        </is>
      </c>
      <c r="J96" s="203" t="n">
        <v>5</v>
      </c>
      <c r="K96" s="203" t="inlineStr">
        <is>
          <t>83%</t>
        </is>
      </c>
      <c r="L96" s="203" t="n">
        <v>0</v>
      </c>
      <c r="M96" s="203" t="inlineStr">
        <is>
          <t>0%</t>
        </is>
      </c>
      <c r="N96" s="204" t="n">
        <v>0.001134259259259259</v>
      </c>
    </row>
    <row r="97" hidden="1" outlineLevel="1" s="129">
      <c r="B97" s="205" t="n"/>
      <c r="C97" s="203" t="inlineStr">
        <is>
          <t>CHANGE OOS</t>
        </is>
      </c>
      <c r="D97" s="203" t="n">
        <v>1</v>
      </c>
      <c r="E97" s="203" t="n">
        <v>0</v>
      </c>
      <c r="F97" s="203" t="inlineStr">
        <is>
          <t>0%</t>
        </is>
      </c>
      <c r="G97" s="203" t="inlineStr">
        <is>
          <t>0%</t>
        </is>
      </c>
      <c r="H97" s="203" t="n">
        <v>1</v>
      </c>
      <c r="I97" s="203" t="inlineStr">
        <is>
          <t>100%</t>
        </is>
      </c>
      <c r="J97" s="203" t="n">
        <v>0</v>
      </c>
      <c r="K97" s="203" t="inlineStr">
        <is>
          <t>0%</t>
        </is>
      </c>
      <c r="L97" s="203" t="n">
        <v>0</v>
      </c>
      <c r="M97" s="203" t="inlineStr">
        <is>
          <t>0%</t>
        </is>
      </c>
      <c r="N97" s="204" t="n">
        <v>0.001956018518518518</v>
      </c>
    </row>
    <row r="98" hidden="1" outlineLevel="1" s="129">
      <c r="B98" s="205" t="n"/>
      <c r="C98" s="203" t="inlineStr">
        <is>
          <t>CHANGE-NODE</t>
        </is>
      </c>
      <c r="D98" s="203" t="n">
        <v>2</v>
      </c>
      <c r="E98" s="203" t="n">
        <v>1</v>
      </c>
      <c r="F98" s="203" t="inlineStr">
        <is>
          <t>50%</t>
        </is>
      </c>
      <c r="G98" s="203" t="inlineStr">
        <is>
          <t>100%</t>
        </is>
      </c>
      <c r="H98" s="203" t="n">
        <v>0</v>
      </c>
      <c r="I98" s="203" t="inlineStr">
        <is>
          <t>0%</t>
        </is>
      </c>
      <c r="J98" s="203" t="n">
        <v>1</v>
      </c>
      <c r="K98" s="203" t="inlineStr">
        <is>
          <t>50%</t>
        </is>
      </c>
      <c r="L98" s="203" t="n">
        <v>0</v>
      </c>
      <c r="M98" s="203" t="inlineStr">
        <is>
          <t>0%</t>
        </is>
      </c>
      <c r="N98" s="204" t="n">
        <v>0.002476851851851852</v>
      </c>
    </row>
    <row r="99" hidden="1" outlineLevel="1" s="129">
      <c r="B99" s="206" t="n"/>
      <c r="C99" s="203" t="inlineStr">
        <is>
          <t>DELETE SERVICE</t>
        </is>
      </c>
      <c r="D99" s="203" t="n">
        <v>15</v>
      </c>
      <c r="E99" s="203" t="n">
        <v>5</v>
      </c>
      <c r="F99" s="203" t="inlineStr">
        <is>
          <t>33%</t>
        </is>
      </c>
      <c r="G99" s="203" t="inlineStr">
        <is>
          <t>100%</t>
        </is>
      </c>
      <c r="H99" s="203" t="n">
        <v>5</v>
      </c>
      <c r="I99" s="203" t="inlineStr">
        <is>
          <t>33%</t>
        </is>
      </c>
      <c r="J99" s="203" t="n">
        <v>5</v>
      </c>
      <c r="K99" s="203" t="inlineStr">
        <is>
          <t>33%</t>
        </is>
      </c>
      <c r="L99" s="203" t="n">
        <v>0</v>
      </c>
      <c r="M99" s="203" t="inlineStr">
        <is>
          <t>0%</t>
        </is>
      </c>
      <c r="N99" s="204" t="n">
        <v>0.003449074074074074</v>
      </c>
    </row>
    <row r="100">
      <c r="B100" s="133" t="inlineStr">
        <is>
          <t>MAR/14</t>
        </is>
      </c>
      <c r="C100" s="176" t="inlineStr">
        <is>
          <t>Total</t>
        </is>
      </c>
      <c r="D100" s="137">
        <f>SUM(D95:D99)</f>
        <v/>
      </c>
      <c r="E100" s="138">
        <f>SUM(E95:E99)</f>
        <v/>
      </c>
      <c r="F100" s="139">
        <f>E100/D100</f>
        <v/>
      </c>
      <c r="G100" s="139">
        <f>E100/(D100-H100-J100)</f>
        <v/>
      </c>
      <c r="H100" s="140">
        <f>SUM(H95:H99)</f>
        <v/>
      </c>
      <c r="I100" s="141">
        <f>H100/D100</f>
        <v/>
      </c>
      <c r="J100" s="142">
        <f>SUM(J95:J99)</f>
        <v/>
      </c>
      <c r="K100" s="143">
        <f>J100/D100</f>
        <v/>
      </c>
      <c r="L100" s="144">
        <f>SUM(L95:L99)</f>
        <v/>
      </c>
      <c r="M100" s="145">
        <f>L100/D100</f>
        <v/>
      </c>
      <c r="N100" s="155">
        <f>AVERAGE(N95:N99)</f>
        <v/>
      </c>
    </row>
    <row r="101" hidden="1" outlineLevel="1" s="129">
      <c r="B101" s="203" t="inlineStr">
        <is>
          <t>MAR/15</t>
        </is>
      </c>
      <c r="C101" s="203" t="inlineStr">
        <is>
          <t>ADD SERVICE</t>
        </is>
      </c>
      <c r="D101" s="203" t="n">
        <v>23</v>
      </c>
      <c r="E101" s="203" t="n">
        <v>15</v>
      </c>
      <c r="F101" s="203" t="inlineStr">
        <is>
          <t>65%</t>
        </is>
      </c>
      <c r="G101" s="203" t="inlineStr">
        <is>
          <t>100%</t>
        </is>
      </c>
      <c r="H101" s="203" t="n">
        <v>4</v>
      </c>
      <c r="I101" s="203" t="inlineStr">
        <is>
          <t>17%</t>
        </is>
      </c>
      <c r="J101" s="203" t="n">
        <v>4</v>
      </c>
      <c r="K101" s="203" t="inlineStr">
        <is>
          <t>17%</t>
        </is>
      </c>
      <c r="L101" s="203" t="n">
        <v>0</v>
      </c>
      <c r="M101" s="203" t="inlineStr">
        <is>
          <t>0%</t>
        </is>
      </c>
      <c r="N101" s="204" t="n">
        <v>0.002488425925925926</v>
      </c>
    </row>
    <row r="102" hidden="1" outlineLevel="1" s="129">
      <c r="B102" s="205" t="n"/>
      <c r="C102" s="203" t="inlineStr">
        <is>
          <t>CHANGE</t>
        </is>
      </c>
      <c r="D102" s="203" t="n">
        <v>4</v>
      </c>
      <c r="E102" s="203" t="n">
        <v>2</v>
      </c>
      <c r="F102" s="203" t="inlineStr">
        <is>
          <t>50%</t>
        </is>
      </c>
      <c r="G102" s="203" t="inlineStr">
        <is>
          <t>100%</t>
        </is>
      </c>
      <c r="H102" s="203" t="n">
        <v>1</v>
      </c>
      <c r="I102" s="203" t="inlineStr">
        <is>
          <t>25%</t>
        </is>
      </c>
      <c r="J102" s="203" t="n">
        <v>1</v>
      </c>
      <c r="K102" s="203" t="inlineStr">
        <is>
          <t>25%</t>
        </is>
      </c>
      <c r="L102" s="203" t="n">
        <v>0</v>
      </c>
      <c r="M102" s="203" t="inlineStr">
        <is>
          <t>0%</t>
        </is>
      </c>
      <c r="N102" s="204" t="n">
        <v>0.002430555555555556</v>
      </c>
    </row>
    <row r="103" hidden="1" outlineLevel="1" s="129">
      <c r="B103" s="205" t="n"/>
      <c r="C103" s="203" t="inlineStr">
        <is>
          <t>CHANGE IS</t>
        </is>
      </c>
      <c r="D103" s="203" t="n">
        <v>1</v>
      </c>
      <c r="E103" s="203" t="n">
        <v>1</v>
      </c>
      <c r="F103" s="203" t="inlineStr">
        <is>
          <t>100%</t>
        </is>
      </c>
      <c r="G103" s="203" t="inlineStr">
        <is>
          <t>100%</t>
        </is>
      </c>
      <c r="H103" s="203" t="n">
        <v>0</v>
      </c>
      <c r="I103" s="203" t="inlineStr">
        <is>
          <t>0%</t>
        </is>
      </c>
      <c r="J103" s="203" t="n">
        <v>0</v>
      </c>
      <c r="K103" s="203" t="inlineStr">
        <is>
          <t>0%</t>
        </is>
      </c>
      <c r="L103" s="203" t="n">
        <v>0</v>
      </c>
      <c r="M103" s="203" t="inlineStr">
        <is>
          <t>0%</t>
        </is>
      </c>
      <c r="N103" s="204" t="n">
        <v>0.00400462962962963</v>
      </c>
    </row>
    <row r="104" hidden="1" outlineLevel="1" s="129">
      <c r="B104" s="205" t="n"/>
      <c r="C104" s="203" t="inlineStr">
        <is>
          <t>CHANGE-NODE</t>
        </is>
      </c>
      <c r="D104" s="203" t="n">
        <v>1</v>
      </c>
      <c r="E104" s="203" t="n">
        <v>0</v>
      </c>
      <c r="F104" s="203" t="inlineStr">
        <is>
          <t>0%</t>
        </is>
      </c>
      <c r="G104" s="203" t="inlineStr">
        <is>
          <t>0%</t>
        </is>
      </c>
      <c r="H104" s="203" t="n">
        <v>1</v>
      </c>
      <c r="I104" s="203" t="inlineStr">
        <is>
          <t>100%</t>
        </is>
      </c>
      <c r="J104" s="203" t="n">
        <v>0</v>
      </c>
      <c r="K104" s="203" t="inlineStr">
        <is>
          <t>0%</t>
        </is>
      </c>
      <c r="L104" s="203" t="n">
        <v>0</v>
      </c>
      <c r="M104" s="203" t="inlineStr">
        <is>
          <t>0%</t>
        </is>
      </c>
      <c r="N104" s="204" t="n">
        <v>0.003611111111111111</v>
      </c>
    </row>
    <row r="105" hidden="1" outlineLevel="1" s="129">
      <c r="B105" s="206" t="n"/>
      <c r="C105" s="203" t="inlineStr">
        <is>
          <t>DELETE SERVICE</t>
        </is>
      </c>
      <c r="D105" s="203" t="n">
        <v>20</v>
      </c>
      <c r="E105" s="203" t="n">
        <v>7</v>
      </c>
      <c r="F105" s="203" t="inlineStr">
        <is>
          <t>35%</t>
        </is>
      </c>
      <c r="G105" s="203" t="inlineStr">
        <is>
          <t>100%</t>
        </is>
      </c>
      <c r="H105" s="203" t="n">
        <v>8</v>
      </c>
      <c r="I105" s="203" t="inlineStr">
        <is>
          <t>40%</t>
        </is>
      </c>
      <c r="J105" s="203" t="n">
        <v>5</v>
      </c>
      <c r="K105" s="203" t="inlineStr">
        <is>
          <t>25%</t>
        </is>
      </c>
      <c r="L105" s="203" t="n">
        <v>0</v>
      </c>
      <c r="M105" s="203" t="inlineStr">
        <is>
          <t>0%</t>
        </is>
      </c>
      <c r="N105" s="204" t="n">
        <v>0.002407407407407408</v>
      </c>
    </row>
    <row r="106">
      <c r="B106" s="133" t="inlineStr">
        <is>
          <t>MAR/15</t>
        </is>
      </c>
      <c r="C106" s="176" t="inlineStr">
        <is>
          <t>Total</t>
        </is>
      </c>
      <c r="D106" s="137">
        <f>SUM(D101:D105)</f>
        <v/>
      </c>
      <c r="E106" s="138">
        <f>SUM(E101:E105)</f>
        <v/>
      </c>
      <c r="F106" s="139">
        <f>E106/D106</f>
        <v/>
      </c>
      <c r="G106" s="139">
        <f>E106/(D106-H106-J106)</f>
        <v/>
      </c>
      <c r="H106" s="140">
        <f>SUM(H101:H105)</f>
        <v/>
      </c>
      <c r="I106" s="141">
        <f>H106/D106</f>
        <v/>
      </c>
      <c r="J106" s="142">
        <f>SUM(J101:J105)</f>
        <v/>
      </c>
      <c r="K106" s="143">
        <f>J106/D106</f>
        <v/>
      </c>
      <c r="L106" s="144">
        <f>SUM(L101:L105)</f>
        <v/>
      </c>
      <c r="M106" s="145">
        <f>L106/D106</f>
        <v/>
      </c>
      <c r="N106" s="155">
        <f>AVERAGE(N101:N105)</f>
        <v/>
      </c>
    </row>
    <row r="107" hidden="1" outlineLevel="1" s="129">
      <c r="B107" s="203" t="inlineStr">
        <is>
          <t>MAR/16</t>
        </is>
      </c>
      <c r="C107" s="203" t="inlineStr">
        <is>
          <t>ADD SERVICE</t>
        </is>
      </c>
      <c r="D107" s="203" t="n">
        <v>21</v>
      </c>
      <c r="E107" s="203" t="n">
        <v>9</v>
      </c>
      <c r="F107" s="203" t="inlineStr">
        <is>
          <t>43%</t>
        </is>
      </c>
      <c r="G107" s="203" t="inlineStr">
        <is>
          <t>100%</t>
        </is>
      </c>
      <c r="H107" s="203" t="n">
        <v>3</v>
      </c>
      <c r="I107" s="203" t="inlineStr">
        <is>
          <t>14%</t>
        </is>
      </c>
      <c r="J107" s="203" t="n">
        <v>9</v>
      </c>
      <c r="K107" s="203" t="inlineStr">
        <is>
          <t>43%</t>
        </is>
      </c>
      <c r="L107" s="203" t="n">
        <v>0</v>
      </c>
      <c r="M107" s="203" t="inlineStr">
        <is>
          <t>0%</t>
        </is>
      </c>
      <c r="N107" s="204" t="n">
        <v>0.002430555555555556</v>
      </c>
    </row>
    <row r="108" hidden="1" outlineLevel="1" s="129">
      <c r="B108" s="205" t="n"/>
      <c r="C108" s="203" t="inlineStr">
        <is>
          <t>CHANGE</t>
        </is>
      </c>
      <c r="D108" s="203" t="n">
        <v>9</v>
      </c>
      <c r="E108" s="203" t="n">
        <v>1</v>
      </c>
      <c r="F108" s="203" t="inlineStr">
        <is>
          <t>11%</t>
        </is>
      </c>
      <c r="G108" s="203" t="inlineStr">
        <is>
          <t>100%</t>
        </is>
      </c>
      <c r="H108" s="203" t="n">
        <v>0</v>
      </c>
      <c r="I108" s="203" t="inlineStr">
        <is>
          <t>0%</t>
        </is>
      </c>
      <c r="J108" s="203" t="n">
        <v>8</v>
      </c>
      <c r="K108" s="203" t="inlineStr">
        <is>
          <t>89%</t>
        </is>
      </c>
      <c r="L108" s="203" t="n">
        <v>0</v>
      </c>
      <c r="M108" s="203" t="inlineStr">
        <is>
          <t>0%</t>
        </is>
      </c>
      <c r="N108" s="204" t="n">
        <v>0.002696759259259259</v>
      </c>
    </row>
    <row r="109" hidden="1" outlineLevel="1" s="129">
      <c r="B109" s="205" t="n"/>
      <c r="C109" s="203" t="inlineStr">
        <is>
          <t>CHANGE OOS</t>
        </is>
      </c>
      <c r="D109" s="203" t="n">
        <v>1</v>
      </c>
      <c r="E109" s="203" t="n">
        <v>0</v>
      </c>
      <c r="F109" s="203" t="inlineStr">
        <is>
          <t>0%</t>
        </is>
      </c>
      <c r="G109" s="203" t="inlineStr">
        <is>
          <t>0%</t>
        </is>
      </c>
      <c r="H109" s="203" t="n">
        <v>0</v>
      </c>
      <c r="I109" s="203" t="inlineStr">
        <is>
          <t>0%</t>
        </is>
      </c>
      <c r="J109" s="203" t="n">
        <v>1</v>
      </c>
      <c r="K109" s="203" t="inlineStr">
        <is>
          <t>100%</t>
        </is>
      </c>
      <c r="L109" s="203" t="n">
        <v>0</v>
      </c>
      <c r="M109" s="203" t="inlineStr">
        <is>
          <t>0%</t>
        </is>
      </c>
      <c r="N109" s="204" t="n">
        <v>0.002407407407407408</v>
      </c>
    </row>
    <row r="110" hidden="1" outlineLevel="1" s="129">
      <c r="B110" s="205" t="n"/>
      <c r="C110" s="203" t="inlineStr">
        <is>
          <t>CHANGE-NODE</t>
        </is>
      </c>
      <c r="D110" s="203" t="n">
        <v>2</v>
      </c>
      <c r="E110" s="203" t="n">
        <v>1</v>
      </c>
      <c r="F110" s="203" t="inlineStr">
        <is>
          <t>50%</t>
        </is>
      </c>
      <c r="G110" s="203" t="inlineStr">
        <is>
          <t>100%</t>
        </is>
      </c>
      <c r="H110" s="203" t="n">
        <v>0</v>
      </c>
      <c r="I110" s="203" t="inlineStr">
        <is>
          <t>0%</t>
        </is>
      </c>
      <c r="J110" s="203" t="n">
        <v>1</v>
      </c>
      <c r="K110" s="203" t="inlineStr">
        <is>
          <t>50%</t>
        </is>
      </c>
      <c r="L110" s="203" t="n">
        <v>0</v>
      </c>
      <c r="M110" s="203" t="inlineStr">
        <is>
          <t>0%</t>
        </is>
      </c>
      <c r="N110" s="204" t="n">
        <v>0.001412037037037037</v>
      </c>
    </row>
    <row r="111" hidden="1" outlineLevel="1" s="129">
      <c r="B111" s="206" t="n"/>
      <c r="C111" s="203" t="inlineStr">
        <is>
          <t>DELETE SERVICE</t>
        </is>
      </c>
      <c r="D111" s="203" t="n">
        <v>19</v>
      </c>
      <c r="E111" s="203" t="n">
        <v>6</v>
      </c>
      <c r="F111" s="203" t="inlineStr">
        <is>
          <t>32%</t>
        </is>
      </c>
      <c r="G111" s="203" t="inlineStr">
        <is>
          <t>100%</t>
        </is>
      </c>
      <c r="H111" s="203" t="n">
        <v>8</v>
      </c>
      <c r="I111" s="203" t="inlineStr">
        <is>
          <t>42%</t>
        </is>
      </c>
      <c r="J111" s="203" t="n">
        <v>5</v>
      </c>
      <c r="K111" s="203" t="inlineStr">
        <is>
          <t>26%</t>
        </is>
      </c>
      <c r="L111" s="203" t="n">
        <v>0</v>
      </c>
      <c r="M111" s="203" t="inlineStr">
        <is>
          <t>0%</t>
        </is>
      </c>
      <c r="N111" s="204" t="n">
        <v>0.002581018518518519</v>
      </c>
    </row>
    <row r="112">
      <c r="B112" s="133" t="inlineStr">
        <is>
          <t>MAR/16</t>
        </is>
      </c>
      <c r="C112" s="176" t="inlineStr">
        <is>
          <t>Total</t>
        </is>
      </c>
      <c r="D112" s="137">
        <f>SUM(D107:D111)</f>
        <v/>
      </c>
      <c r="E112" s="138">
        <f>SUM(E107:E111)</f>
        <v/>
      </c>
      <c r="F112" s="139">
        <f>E112/D112</f>
        <v/>
      </c>
      <c r="G112" s="139">
        <f>E112/(D112-H112-J112)</f>
        <v/>
      </c>
      <c r="H112" s="140">
        <f>SUM(H107:H111)</f>
        <v/>
      </c>
      <c r="I112" s="141">
        <f>H112/D112</f>
        <v/>
      </c>
      <c r="J112" s="142">
        <f>SUM(J107:J111)</f>
        <v/>
      </c>
      <c r="K112" s="143">
        <f>J112/D112</f>
        <v/>
      </c>
      <c r="L112" s="144">
        <f>SUM(L107:L111)</f>
        <v/>
      </c>
      <c r="M112" s="145">
        <f>L112/D112</f>
        <v/>
      </c>
      <c r="N112" s="155">
        <f>AVERAGE(N107:N111)</f>
        <v/>
      </c>
    </row>
    <row r="113" hidden="1" outlineLevel="1" s="129">
      <c r="B113" s="203" t="inlineStr">
        <is>
          <t>MAR/17</t>
        </is>
      </c>
      <c r="C113" s="203" t="inlineStr">
        <is>
          <t>ADD SERVICE</t>
        </is>
      </c>
      <c r="D113" s="203" t="n">
        <v>22</v>
      </c>
      <c r="E113" s="203" t="n">
        <v>10</v>
      </c>
      <c r="F113" s="203" t="inlineStr">
        <is>
          <t>45%</t>
        </is>
      </c>
      <c r="G113" s="203" t="inlineStr">
        <is>
          <t>100%</t>
        </is>
      </c>
      <c r="H113" s="203" t="n">
        <v>5</v>
      </c>
      <c r="I113" s="203" t="inlineStr">
        <is>
          <t>23%</t>
        </is>
      </c>
      <c r="J113" s="203" t="n">
        <v>7</v>
      </c>
      <c r="K113" s="203" t="inlineStr">
        <is>
          <t>32%</t>
        </is>
      </c>
      <c r="L113" s="203" t="n">
        <v>0</v>
      </c>
      <c r="M113" s="203" t="inlineStr">
        <is>
          <t>0%</t>
        </is>
      </c>
      <c r="N113" s="204" t="n">
        <v>0.002465277777777778</v>
      </c>
    </row>
    <row r="114" hidden="1" outlineLevel="1" s="129">
      <c r="B114" s="205" t="n"/>
      <c r="C114" s="203" t="inlineStr">
        <is>
          <t>CHANGE</t>
        </is>
      </c>
      <c r="D114" s="203" t="n">
        <v>15</v>
      </c>
      <c r="E114" s="203" t="n">
        <v>5</v>
      </c>
      <c r="F114" s="203" t="inlineStr">
        <is>
          <t>33%</t>
        </is>
      </c>
      <c r="G114" s="203" t="inlineStr">
        <is>
          <t>100%</t>
        </is>
      </c>
      <c r="H114" s="203" t="n">
        <v>1</v>
      </c>
      <c r="I114" s="203" t="inlineStr">
        <is>
          <t>7%</t>
        </is>
      </c>
      <c r="J114" s="203" t="n">
        <v>9</v>
      </c>
      <c r="K114" s="203" t="inlineStr">
        <is>
          <t>60%</t>
        </is>
      </c>
      <c r="L114" s="203" t="n">
        <v>0</v>
      </c>
      <c r="M114" s="203" t="inlineStr">
        <is>
          <t>0%</t>
        </is>
      </c>
      <c r="N114" s="204" t="n">
        <v>0.002314814814814815</v>
      </c>
    </row>
    <row r="115" hidden="1" outlineLevel="1" s="129">
      <c r="B115" s="205" t="n"/>
      <c r="C115" s="203" t="inlineStr">
        <is>
          <t>CHANGE-NODE</t>
        </is>
      </c>
      <c r="D115" s="203" t="n">
        <v>6</v>
      </c>
      <c r="E115" s="203" t="n">
        <v>1</v>
      </c>
      <c r="F115" s="203" t="inlineStr">
        <is>
          <t>17%</t>
        </is>
      </c>
      <c r="G115" s="203" t="inlineStr">
        <is>
          <t>100%</t>
        </is>
      </c>
      <c r="H115" s="203" t="n">
        <v>3</v>
      </c>
      <c r="I115" s="203" t="inlineStr">
        <is>
          <t>50%</t>
        </is>
      </c>
      <c r="J115" s="203" t="n">
        <v>2</v>
      </c>
      <c r="K115" s="203" t="inlineStr">
        <is>
          <t>33%</t>
        </is>
      </c>
      <c r="L115" s="203" t="n">
        <v>0</v>
      </c>
      <c r="M115" s="203" t="inlineStr">
        <is>
          <t>0%</t>
        </is>
      </c>
      <c r="N115" s="204" t="n">
        <v>0.00162037037037037</v>
      </c>
    </row>
    <row r="116" hidden="1" outlineLevel="1" s="129">
      <c r="B116" s="206" t="n"/>
      <c r="C116" s="203" t="inlineStr">
        <is>
          <t>DELETE SERVICE</t>
        </is>
      </c>
      <c r="D116" s="203" t="n">
        <v>27</v>
      </c>
      <c r="E116" s="203" t="n">
        <v>11</v>
      </c>
      <c r="F116" s="203" t="inlineStr">
        <is>
          <t>41%</t>
        </is>
      </c>
      <c r="G116" s="203" t="inlineStr">
        <is>
          <t>100%</t>
        </is>
      </c>
      <c r="H116" s="203" t="n">
        <v>10</v>
      </c>
      <c r="I116" s="203" t="inlineStr">
        <is>
          <t>37%</t>
        </is>
      </c>
      <c r="J116" s="203" t="n">
        <v>6</v>
      </c>
      <c r="K116" s="203" t="inlineStr">
        <is>
          <t>22%</t>
        </is>
      </c>
      <c r="L116" s="203" t="n">
        <v>0</v>
      </c>
      <c r="M116" s="203" t="inlineStr">
        <is>
          <t>0%</t>
        </is>
      </c>
      <c r="N116" s="204" t="n">
        <v>0.002592592592592593</v>
      </c>
    </row>
    <row r="117">
      <c r="B117" s="133" t="inlineStr">
        <is>
          <t>MAR/17</t>
        </is>
      </c>
      <c r="C117" s="176" t="inlineStr">
        <is>
          <t>Total</t>
        </is>
      </c>
      <c r="D117" s="137">
        <f>SUM(D113:D116)</f>
        <v/>
      </c>
      <c r="E117" s="138">
        <f>SUM(E113:E116)</f>
        <v/>
      </c>
      <c r="F117" s="139">
        <f>E117/D117</f>
        <v/>
      </c>
      <c r="G117" s="139">
        <f>E117/(D117-H117-J117)</f>
        <v/>
      </c>
      <c r="H117" s="140">
        <f>SUM(H113:H116)</f>
        <v/>
      </c>
      <c r="I117" s="141">
        <f>H117/D117</f>
        <v/>
      </c>
      <c r="J117" s="142">
        <f>SUM(J113:J116)</f>
        <v/>
      </c>
      <c r="K117" s="143">
        <f>J117/D117</f>
        <v/>
      </c>
      <c r="L117" s="144">
        <f>SUM(L113:L116)</f>
        <v/>
      </c>
      <c r="M117" s="145">
        <f>L117/D117</f>
        <v/>
      </c>
      <c r="N117" s="155">
        <f>AVERAGE(N113:N116)</f>
        <v/>
      </c>
    </row>
    <row r="118" hidden="1" outlineLevel="1" s="129">
      <c r="B118" s="203" t="inlineStr">
        <is>
          <t>MAR/18</t>
        </is>
      </c>
      <c r="C118" s="203" t="inlineStr">
        <is>
          <t>ADD SERVICE</t>
        </is>
      </c>
      <c r="D118" s="203" t="n">
        <v>6</v>
      </c>
      <c r="E118" s="203" t="n">
        <v>2</v>
      </c>
      <c r="F118" s="203" t="inlineStr">
        <is>
          <t>33%</t>
        </is>
      </c>
      <c r="G118" s="203" t="inlineStr">
        <is>
          <t>100%</t>
        </is>
      </c>
      <c r="H118" s="203" t="n">
        <v>1</v>
      </c>
      <c r="I118" s="203" t="inlineStr">
        <is>
          <t>17%</t>
        </is>
      </c>
      <c r="J118" s="203" t="n">
        <v>3</v>
      </c>
      <c r="K118" s="203" t="inlineStr">
        <is>
          <t>50%</t>
        </is>
      </c>
      <c r="L118" s="203" t="n">
        <v>0</v>
      </c>
      <c r="M118" s="203" t="inlineStr">
        <is>
          <t>0%</t>
        </is>
      </c>
      <c r="N118" s="204" t="n">
        <v>0.002141203703703704</v>
      </c>
    </row>
    <row r="119" hidden="1" outlineLevel="1" s="129">
      <c r="B119" s="205" t="n"/>
      <c r="C119" s="203" t="inlineStr">
        <is>
          <t>CHANGE</t>
        </is>
      </c>
      <c r="D119" s="203" t="n">
        <v>7</v>
      </c>
      <c r="E119" s="203" t="n">
        <v>2</v>
      </c>
      <c r="F119" s="203" t="inlineStr">
        <is>
          <t>29%</t>
        </is>
      </c>
      <c r="G119" s="203" t="inlineStr">
        <is>
          <t>100%</t>
        </is>
      </c>
      <c r="H119" s="203" t="n">
        <v>1</v>
      </c>
      <c r="I119" s="203" t="inlineStr">
        <is>
          <t>14%</t>
        </is>
      </c>
      <c r="J119" s="203" t="n">
        <v>4</v>
      </c>
      <c r="K119" s="203" t="inlineStr">
        <is>
          <t>57%</t>
        </is>
      </c>
      <c r="L119" s="203" t="n">
        <v>0</v>
      </c>
      <c r="M119" s="203" t="inlineStr">
        <is>
          <t>0%</t>
        </is>
      </c>
      <c r="N119" s="204" t="n">
        <v>0.002349537037037037</v>
      </c>
    </row>
    <row r="120" hidden="1" outlineLevel="1" s="129">
      <c r="B120" s="205" t="n"/>
      <c r="C120" s="203" t="inlineStr">
        <is>
          <t>CHANGE-NODE</t>
        </is>
      </c>
      <c r="D120" s="203" t="n">
        <v>1</v>
      </c>
      <c r="E120" s="203" t="n">
        <v>0</v>
      </c>
      <c r="F120" s="203" t="inlineStr">
        <is>
          <t>0%</t>
        </is>
      </c>
      <c r="G120" s="203" t="inlineStr">
        <is>
          <t>0%</t>
        </is>
      </c>
      <c r="H120" s="203" t="n">
        <v>0</v>
      </c>
      <c r="I120" s="203" t="inlineStr">
        <is>
          <t>0%</t>
        </is>
      </c>
      <c r="J120" s="203" t="n">
        <v>1</v>
      </c>
      <c r="K120" s="203" t="inlineStr">
        <is>
          <t>100%</t>
        </is>
      </c>
      <c r="L120" s="203" t="n">
        <v>0</v>
      </c>
      <c r="M120" s="203" t="inlineStr">
        <is>
          <t>0%</t>
        </is>
      </c>
      <c r="N120" s="204" t="n">
        <v>2.314814814814815e-05</v>
      </c>
    </row>
    <row r="121" hidden="1" outlineLevel="1" s="129">
      <c r="B121" s="206" t="n"/>
      <c r="C121" s="203" t="inlineStr">
        <is>
          <t>DELETE SERVICE</t>
        </is>
      </c>
      <c r="D121" s="203" t="n">
        <v>13</v>
      </c>
      <c r="E121" s="203" t="n">
        <v>1</v>
      </c>
      <c r="F121" s="203" t="inlineStr">
        <is>
          <t>8%</t>
        </is>
      </c>
      <c r="G121" s="203" t="inlineStr">
        <is>
          <t>100%</t>
        </is>
      </c>
      <c r="H121" s="203" t="n">
        <v>6</v>
      </c>
      <c r="I121" s="203" t="inlineStr">
        <is>
          <t>46%</t>
        </is>
      </c>
      <c r="J121" s="203" t="n">
        <v>6</v>
      </c>
      <c r="K121" s="203" t="inlineStr">
        <is>
          <t>46%</t>
        </is>
      </c>
      <c r="L121" s="203" t="n">
        <v>0</v>
      </c>
      <c r="M121" s="203" t="inlineStr">
        <is>
          <t>0%</t>
        </is>
      </c>
      <c r="N121" s="204" t="n">
        <v>0.00224537037037037</v>
      </c>
    </row>
    <row r="122">
      <c r="B122" s="133" t="inlineStr">
        <is>
          <t>MAR/18</t>
        </is>
      </c>
      <c r="C122" s="176" t="inlineStr">
        <is>
          <t>Total</t>
        </is>
      </c>
      <c r="D122" s="137">
        <f>SUM(D118:D121)</f>
        <v/>
      </c>
      <c r="E122" s="138">
        <f>SUM(E118:E121)</f>
        <v/>
      </c>
      <c r="F122" s="139">
        <f>E122/D122</f>
        <v/>
      </c>
      <c r="G122" s="139">
        <f>E122/(D122-H122-J122)</f>
        <v/>
      </c>
      <c r="H122" s="140">
        <f>SUM(H118:H121)</f>
        <v/>
      </c>
      <c r="I122" s="141">
        <f>H122/D122</f>
        <v/>
      </c>
      <c r="J122" s="142">
        <f>SUM(J118:J121)</f>
        <v/>
      </c>
      <c r="K122" s="143">
        <f>J122/D122</f>
        <v/>
      </c>
      <c r="L122" s="144">
        <f>SUM(L118:L121)</f>
        <v/>
      </c>
      <c r="M122" s="145">
        <f>L122/D122</f>
        <v/>
      </c>
      <c r="N122" s="155">
        <f>AVERAGE(N118:N121)</f>
        <v/>
      </c>
    </row>
    <row r="123" hidden="1" outlineLevel="1" s="129">
      <c r="B123" s="203" t="inlineStr">
        <is>
          <t>MAR/19</t>
        </is>
      </c>
      <c r="C123" s="203" t="inlineStr">
        <is>
          <t>ADD SERVICE</t>
        </is>
      </c>
      <c r="D123" s="203" t="n">
        <v>2</v>
      </c>
      <c r="E123" s="203" t="n">
        <v>0</v>
      </c>
      <c r="F123" s="203" t="inlineStr">
        <is>
          <t>0%</t>
        </is>
      </c>
      <c r="G123" s="203" t="inlineStr">
        <is>
          <t>0%</t>
        </is>
      </c>
      <c r="H123" s="203" t="n">
        <v>1</v>
      </c>
      <c r="I123" s="203" t="inlineStr">
        <is>
          <t>50%</t>
        </is>
      </c>
      <c r="J123" s="203" t="n">
        <v>1</v>
      </c>
      <c r="K123" s="203" t="inlineStr">
        <is>
          <t>50%</t>
        </is>
      </c>
      <c r="L123" s="203" t="n">
        <v>0</v>
      </c>
      <c r="M123" s="203" t="inlineStr">
        <is>
          <t>0%</t>
        </is>
      </c>
      <c r="N123" s="204" t="n">
        <v>0.002372685185185185</v>
      </c>
    </row>
    <row r="124" hidden="1" outlineLevel="1" s="129">
      <c r="B124" s="205" t="n"/>
      <c r="C124" s="203" t="inlineStr">
        <is>
          <t>CHANGE</t>
        </is>
      </c>
      <c r="D124" s="203" t="n">
        <v>1</v>
      </c>
      <c r="E124" s="203" t="n">
        <v>0</v>
      </c>
      <c r="F124" s="203" t="inlineStr">
        <is>
          <t>0%</t>
        </is>
      </c>
      <c r="G124" s="203" t="inlineStr">
        <is>
          <t>0%</t>
        </is>
      </c>
      <c r="H124" s="203" t="n">
        <v>0</v>
      </c>
      <c r="I124" s="203" t="inlineStr">
        <is>
          <t>0%</t>
        </is>
      </c>
      <c r="J124" s="203" t="n">
        <v>1</v>
      </c>
      <c r="K124" s="203" t="inlineStr">
        <is>
          <t>100%</t>
        </is>
      </c>
      <c r="L124" s="203" t="n">
        <v>0</v>
      </c>
      <c r="M124" s="203" t="inlineStr">
        <is>
          <t>0%</t>
        </is>
      </c>
      <c r="N124" s="204" t="n">
        <v>3.472222222222222e-05</v>
      </c>
    </row>
    <row r="125" hidden="1" outlineLevel="1" s="129">
      <c r="B125" s="205" t="n"/>
      <c r="C125" s="203" t="inlineStr">
        <is>
          <t>CHANGE-NODE</t>
        </is>
      </c>
      <c r="D125" s="203" t="n">
        <v>1</v>
      </c>
      <c r="E125" s="203" t="n">
        <v>0</v>
      </c>
      <c r="F125" s="203" t="inlineStr">
        <is>
          <t>0%</t>
        </is>
      </c>
      <c r="G125" s="203" t="inlineStr">
        <is>
          <t>0%</t>
        </is>
      </c>
      <c r="H125" s="203" t="n">
        <v>0</v>
      </c>
      <c r="I125" s="203" t="inlineStr">
        <is>
          <t>0%</t>
        </is>
      </c>
      <c r="J125" s="203" t="n">
        <v>1</v>
      </c>
      <c r="K125" s="203" t="inlineStr">
        <is>
          <t>100%</t>
        </is>
      </c>
      <c r="L125" s="203" t="n">
        <v>0</v>
      </c>
      <c r="M125" s="203" t="inlineStr">
        <is>
          <t>0%</t>
        </is>
      </c>
      <c r="N125" s="204" t="n">
        <v>2.314814814814815e-05</v>
      </c>
    </row>
    <row r="126" hidden="1" outlineLevel="1" s="129">
      <c r="B126" s="206" t="n"/>
      <c r="C126" s="203" t="inlineStr">
        <is>
          <t>DELETE SERVICE</t>
        </is>
      </c>
      <c r="D126" s="203" t="n">
        <v>11</v>
      </c>
      <c r="E126" s="203" t="n">
        <v>1</v>
      </c>
      <c r="F126" s="203" t="inlineStr">
        <is>
          <t>9%</t>
        </is>
      </c>
      <c r="G126" s="203" t="inlineStr">
        <is>
          <t>100%</t>
        </is>
      </c>
      <c r="H126" s="203" t="n">
        <v>6</v>
      </c>
      <c r="I126" s="203" t="inlineStr">
        <is>
          <t>55%</t>
        </is>
      </c>
      <c r="J126" s="203" t="n">
        <v>4</v>
      </c>
      <c r="K126" s="203" t="inlineStr">
        <is>
          <t>36%</t>
        </is>
      </c>
      <c r="L126" s="203" t="n">
        <v>0</v>
      </c>
      <c r="M126" s="203" t="inlineStr">
        <is>
          <t>0%</t>
        </is>
      </c>
      <c r="N126" s="204" t="n">
        <v>0.00212962962962963</v>
      </c>
    </row>
    <row r="127">
      <c r="B127" s="133" t="inlineStr">
        <is>
          <t>MAR/19</t>
        </is>
      </c>
      <c r="C127" s="176" t="inlineStr">
        <is>
          <t>Total</t>
        </is>
      </c>
      <c r="D127" s="137">
        <f>SUM(D123:D126)</f>
        <v/>
      </c>
      <c r="E127" s="138">
        <f>SUM(E123:E126)</f>
        <v/>
      </c>
      <c r="F127" s="139">
        <f>E127/D127</f>
        <v/>
      </c>
      <c r="G127" s="139">
        <f>E127/(D127-H127-J127)</f>
        <v/>
      </c>
      <c r="H127" s="140">
        <f>SUM(H123:H126)</f>
        <v/>
      </c>
      <c r="I127" s="141">
        <f>H127/D127</f>
        <v/>
      </c>
      <c r="J127" s="142">
        <f>SUM(J123:J126)</f>
        <v/>
      </c>
      <c r="K127" s="143">
        <f>J127/D127</f>
        <v/>
      </c>
      <c r="L127" s="144">
        <f>SUM(L123:L126)</f>
        <v/>
      </c>
      <c r="M127" s="145">
        <f>L127/D127</f>
        <v/>
      </c>
      <c r="N127" s="155">
        <f>AVERAGE(N123:N126)</f>
        <v/>
      </c>
    </row>
    <row r="128" hidden="1" outlineLevel="1" s="129">
      <c r="B128" s="203" t="inlineStr">
        <is>
          <t>MAR/20</t>
        </is>
      </c>
      <c r="C128" s="203" t="inlineStr">
        <is>
          <t>ADD SERVICE</t>
        </is>
      </c>
      <c r="D128" s="203" t="n">
        <v>24</v>
      </c>
      <c r="E128" s="203" t="n">
        <v>11</v>
      </c>
      <c r="F128" s="203" t="inlineStr">
        <is>
          <t>46%</t>
        </is>
      </c>
      <c r="G128" s="203" t="inlineStr">
        <is>
          <t>100%</t>
        </is>
      </c>
      <c r="H128" s="203" t="n">
        <v>6</v>
      </c>
      <c r="I128" s="203" t="inlineStr">
        <is>
          <t>25%</t>
        </is>
      </c>
      <c r="J128" s="203" t="n">
        <v>7</v>
      </c>
      <c r="K128" s="203" t="inlineStr">
        <is>
          <t>29%</t>
        </is>
      </c>
      <c r="L128" s="203" t="n">
        <v>0</v>
      </c>
      <c r="M128" s="203" t="inlineStr">
        <is>
          <t>0%</t>
        </is>
      </c>
      <c r="N128" s="204" t="n">
        <v>0.002662037037037037</v>
      </c>
    </row>
    <row r="129" hidden="1" outlineLevel="1" s="129">
      <c r="B129" s="205" t="n"/>
      <c r="C129" s="203" t="inlineStr">
        <is>
          <t>CHANGE</t>
        </is>
      </c>
      <c r="D129" s="203" t="n">
        <v>14</v>
      </c>
      <c r="E129" s="203" t="n">
        <v>7</v>
      </c>
      <c r="F129" s="203" t="inlineStr">
        <is>
          <t>50%</t>
        </is>
      </c>
      <c r="G129" s="203" t="inlineStr">
        <is>
          <t>100%</t>
        </is>
      </c>
      <c r="H129" s="203" t="n">
        <v>0</v>
      </c>
      <c r="I129" s="203" t="inlineStr">
        <is>
          <t>0%</t>
        </is>
      </c>
      <c r="J129" s="203" t="n">
        <v>7</v>
      </c>
      <c r="K129" s="203" t="inlineStr">
        <is>
          <t>50%</t>
        </is>
      </c>
      <c r="L129" s="203" t="n">
        <v>0</v>
      </c>
      <c r="M129" s="203" t="inlineStr">
        <is>
          <t>0%</t>
        </is>
      </c>
      <c r="N129" s="204" t="n">
        <v>0.002280092592592593</v>
      </c>
    </row>
    <row r="130" hidden="1" outlineLevel="1" s="129">
      <c r="B130" s="205" t="n"/>
      <c r="C130" s="203" t="inlineStr">
        <is>
          <t>CHANGE-NODE</t>
        </is>
      </c>
      <c r="D130" s="203" t="n">
        <v>4</v>
      </c>
      <c r="E130" s="203" t="n">
        <v>1</v>
      </c>
      <c r="F130" s="203" t="inlineStr">
        <is>
          <t>25%</t>
        </is>
      </c>
      <c r="G130" s="203" t="inlineStr">
        <is>
          <t>100%</t>
        </is>
      </c>
      <c r="H130" s="203" t="n">
        <v>0</v>
      </c>
      <c r="I130" s="203" t="inlineStr">
        <is>
          <t>0%</t>
        </is>
      </c>
      <c r="J130" s="203" t="n">
        <v>3</v>
      </c>
      <c r="K130" s="203" t="inlineStr">
        <is>
          <t>75%</t>
        </is>
      </c>
      <c r="L130" s="203" t="n">
        <v>0</v>
      </c>
      <c r="M130" s="203" t="inlineStr">
        <is>
          <t>0%</t>
        </is>
      </c>
      <c r="N130" s="204" t="n">
        <v>0.00193287037037037</v>
      </c>
    </row>
    <row r="131" hidden="1" outlineLevel="1" s="129">
      <c r="B131" s="205" t="n"/>
      <c r="C131" s="203" t="inlineStr">
        <is>
          <t>DELETE SERVICE</t>
        </is>
      </c>
      <c r="D131" s="203" t="n">
        <v>14</v>
      </c>
      <c r="E131" s="203" t="n">
        <v>4</v>
      </c>
      <c r="F131" s="203" t="inlineStr">
        <is>
          <t>29%</t>
        </is>
      </c>
      <c r="G131" s="203" t="inlineStr">
        <is>
          <t>100%</t>
        </is>
      </c>
      <c r="H131" s="203" t="n">
        <v>7</v>
      </c>
      <c r="I131" s="203" t="inlineStr">
        <is>
          <t>50%</t>
        </is>
      </c>
      <c r="J131" s="203" t="n">
        <v>3</v>
      </c>
      <c r="K131" s="203" t="inlineStr">
        <is>
          <t>21%</t>
        </is>
      </c>
      <c r="L131" s="203" t="n">
        <v>0</v>
      </c>
      <c r="M131" s="203" t="inlineStr">
        <is>
          <t>0%</t>
        </is>
      </c>
      <c r="N131" s="204" t="n">
        <v>0.002581018518518519</v>
      </c>
    </row>
    <row r="132" hidden="1" outlineLevel="1" s="129">
      <c r="B132" s="206" t="n"/>
      <c r="C132" s="203" t="inlineStr">
        <is>
          <t>PORT OOS</t>
        </is>
      </c>
      <c r="D132" s="203" t="n">
        <v>1</v>
      </c>
      <c r="E132" s="203" t="n">
        <v>0</v>
      </c>
      <c r="F132" s="203" t="inlineStr">
        <is>
          <t>0%</t>
        </is>
      </c>
      <c r="G132" s="203" t="inlineStr">
        <is>
          <t>0%</t>
        </is>
      </c>
      <c r="H132" s="203" t="n">
        <v>1</v>
      </c>
      <c r="I132" s="203" t="inlineStr">
        <is>
          <t>100%</t>
        </is>
      </c>
      <c r="J132" s="203" t="n">
        <v>0</v>
      </c>
      <c r="K132" s="203" t="inlineStr">
        <is>
          <t>0%</t>
        </is>
      </c>
      <c r="L132" s="203" t="n">
        <v>0</v>
      </c>
      <c r="M132" s="203" t="inlineStr">
        <is>
          <t>0%</t>
        </is>
      </c>
      <c r="N132" s="204" t="n">
        <v>0.003009259259259259</v>
      </c>
    </row>
    <row r="133">
      <c r="B133" s="133" t="inlineStr">
        <is>
          <t>MAR/20</t>
        </is>
      </c>
      <c r="C133" s="176" t="inlineStr">
        <is>
          <t>Total</t>
        </is>
      </c>
      <c r="D133" s="137">
        <f>SUM(D128:D132)</f>
        <v/>
      </c>
      <c r="E133" s="138">
        <f>SUM(E128:E132)</f>
        <v/>
      </c>
      <c r="F133" s="139">
        <f>E133/D133</f>
        <v/>
      </c>
      <c r="G133" s="139">
        <f>E133/(D133-H133-J133)</f>
        <v/>
      </c>
      <c r="H133" s="140">
        <f>SUM(H128:H132)</f>
        <v/>
      </c>
      <c r="I133" s="141">
        <f>H133/D133</f>
        <v/>
      </c>
      <c r="J133" s="142">
        <f>SUM(J128:J132)</f>
        <v/>
      </c>
      <c r="K133" s="143">
        <f>J133/D133</f>
        <v/>
      </c>
      <c r="L133" s="144">
        <f>SUM(L128:L132)</f>
        <v/>
      </c>
      <c r="M133" s="145">
        <f>L133/D133</f>
        <v/>
      </c>
      <c r="N133" s="155">
        <f>AVERAGE(N128:N132)</f>
        <v/>
      </c>
    </row>
    <row r="134" hidden="1" outlineLevel="1" s="129">
      <c r="B134" s="203" t="inlineStr">
        <is>
          <t>MAR/21</t>
        </is>
      </c>
      <c r="C134" s="203" t="inlineStr">
        <is>
          <t>ADD SERVICE</t>
        </is>
      </c>
      <c r="D134" s="203" t="n">
        <v>16</v>
      </c>
      <c r="E134" s="203" t="n">
        <v>10</v>
      </c>
      <c r="F134" s="203" t="inlineStr">
        <is>
          <t>63%</t>
        </is>
      </c>
      <c r="G134" s="203" t="inlineStr">
        <is>
          <t>100%</t>
        </is>
      </c>
      <c r="H134" s="203" t="n">
        <v>1</v>
      </c>
      <c r="I134" s="203" t="inlineStr">
        <is>
          <t>6%</t>
        </is>
      </c>
      <c r="J134" s="203" t="n">
        <v>5</v>
      </c>
      <c r="K134" s="203" t="inlineStr">
        <is>
          <t>31%</t>
        </is>
      </c>
      <c r="L134" s="203" t="n">
        <v>0</v>
      </c>
      <c r="M134" s="203" t="inlineStr">
        <is>
          <t>0%</t>
        </is>
      </c>
      <c r="N134" s="204" t="n">
        <v>0.002754629629629629</v>
      </c>
    </row>
    <row r="135" hidden="1" outlineLevel="1" s="129">
      <c r="B135" s="205" t="n"/>
      <c r="C135" s="203" t="inlineStr">
        <is>
          <t>CHANGE</t>
        </is>
      </c>
      <c r="D135" s="203" t="n">
        <v>9</v>
      </c>
      <c r="E135" s="203" t="n">
        <v>3</v>
      </c>
      <c r="F135" s="203" t="inlineStr">
        <is>
          <t>33%</t>
        </is>
      </c>
      <c r="G135" s="203" t="inlineStr">
        <is>
          <t>100%</t>
        </is>
      </c>
      <c r="H135" s="203" t="n">
        <v>3</v>
      </c>
      <c r="I135" s="203" t="inlineStr">
        <is>
          <t>33%</t>
        </is>
      </c>
      <c r="J135" s="203" t="n">
        <v>3</v>
      </c>
      <c r="K135" s="203" t="inlineStr">
        <is>
          <t>33%</t>
        </is>
      </c>
      <c r="L135" s="203" t="n">
        <v>0</v>
      </c>
      <c r="M135" s="203" t="inlineStr">
        <is>
          <t>0%</t>
        </is>
      </c>
      <c r="N135" s="204" t="n">
        <v>0.002546296296296297</v>
      </c>
    </row>
    <row r="136" hidden="1" outlineLevel="1" s="129">
      <c r="B136" s="205" t="n"/>
      <c r="C136" s="203" t="inlineStr">
        <is>
          <t>CHANGE IS</t>
        </is>
      </c>
      <c r="D136" s="203" t="n">
        <v>1</v>
      </c>
      <c r="E136" s="203" t="n">
        <v>1</v>
      </c>
      <c r="F136" s="203" t="inlineStr">
        <is>
          <t>100%</t>
        </is>
      </c>
      <c r="G136" s="203" t="inlineStr">
        <is>
          <t>100%</t>
        </is>
      </c>
      <c r="H136" s="203" t="n">
        <v>0</v>
      </c>
      <c r="I136" s="203" t="inlineStr">
        <is>
          <t>0%</t>
        </is>
      </c>
      <c r="J136" s="203" t="n">
        <v>0</v>
      </c>
      <c r="K136" s="203" t="inlineStr">
        <is>
          <t>0%</t>
        </is>
      </c>
      <c r="L136" s="203" t="n">
        <v>0</v>
      </c>
      <c r="M136" s="203" t="inlineStr">
        <is>
          <t>0%</t>
        </is>
      </c>
      <c r="N136" s="204" t="n">
        <v>0.002650462962962963</v>
      </c>
    </row>
    <row r="137" hidden="1" outlineLevel="1" s="129">
      <c r="B137" s="205" t="n"/>
      <c r="C137" s="203" t="inlineStr">
        <is>
          <t>CHANGE-NODE</t>
        </is>
      </c>
      <c r="D137" s="203" t="n">
        <v>5</v>
      </c>
      <c r="E137" s="203" t="n">
        <v>1</v>
      </c>
      <c r="F137" s="203" t="inlineStr">
        <is>
          <t>20%</t>
        </is>
      </c>
      <c r="G137" s="203" t="inlineStr">
        <is>
          <t>100%</t>
        </is>
      </c>
      <c r="H137" s="203" t="n">
        <v>1</v>
      </c>
      <c r="I137" s="203" t="inlineStr">
        <is>
          <t>20%</t>
        </is>
      </c>
      <c r="J137" s="203" t="n">
        <v>3</v>
      </c>
      <c r="K137" s="203" t="inlineStr">
        <is>
          <t>60%</t>
        </is>
      </c>
      <c r="L137" s="203" t="n">
        <v>0</v>
      </c>
      <c r="M137" s="203" t="inlineStr">
        <is>
          <t>0%</t>
        </is>
      </c>
      <c r="N137" s="204" t="n">
        <v>0.002372685185185185</v>
      </c>
    </row>
    <row r="138" hidden="1" outlineLevel="1" s="129">
      <c r="B138" s="205" t="n"/>
      <c r="C138" s="203" t="inlineStr">
        <is>
          <t>DELETE SERVICE</t>
        </is>
      </c>
      <c r="D138" s="203" t="n">
        <v>15</v>
      </c>
      <c r="E138" s="203" t="n">
        <v>0</v>
      </c>
      <c r="F138" s="203" t="inlineStr">
        <is>
          <t>0%</t>
        </is>
      </c>
      <c r="G138" s="203" t="inlineStr">
        <is>
          <t>0%</t>
        </is>
      </c>
      <c r="H138" s="203" t="n">
        <v>10</v>
      </c>
      <c r="I138" s="203" t="inlineStr">
        <is>
          <t>67%</t>
        </is>
      </c>
      <c r="J138" s="203" t="n">
        <v>5</v>
      </c>
      <c r="K138" s="203" t="inlineStr">
        <is>
          <t>33%</t>
        </is>
      </c>
      <c r="L138" s="203" t="n">
        <v>0</v>
      </c>
      <c r="M138" s="203" t="inlineStr">
        <is>
          <t>0%</t>
        </is>
      </c>
      <c r="N138" s="204" t="n">
        <v>0.00287037037037037</v>
      </c>
    </row>
    <row r="139" hidden="1" outlineLevel="1" s="129">
      <c r="B139" s="205" t="n"/>
      <c r="C139" s="203" t="inlineStr">
        <is>
          <t>PORT IS</t>
        </is>
      </c>
      <c r="D139" s="203" t="n">
        <v>1</v>
      </c>
      <c r="E139" s="203" t="n">
        <v>0</v>
      </c>
      <c r="F139" s="203" t="inlineStr">
        <is>
          <t>0%</t>
        </is>
      </c>
      <c r="G139" s="203" t="inlineStr">
        <is>
          <t>0%</t>
        </is>
      </c>
      <c r="H139" s="203" t="n">
        <v>0</v>
      </c>
      <c r="I139" s="203" t="inlineStr">
        <is>
          <t>0%</t>
        </is>
      </c>
      <c r="J139" s="203" t="n">
        <v>1</v>
      </c>
      <c r="K139" s="203" t="inlineStr">
        <is>
          <t>100%</t>
        </is>
      </c>
      <c r="L139" s="203" t="n">
        <v>0</v>
      </c>
      <c r="M139" s="203" t="inlineStr">
        <is>
          <t>0%</t>
        </is>
      </c>
      <c r="N139" s="204" t="n">
        <v>0.002384259259259259</v>
      </c>
    </row>
    <row r="140" hidden="1" outlineLevel="1" s="129">
      <c r="B140" s="206" t="n"/>
      <c r="C140" s="203" t="inlineStr">
        <is>
          <t>PORT OOS</t>
        </is>
      </c>
      <c r="D140" s="203" t="n">
        <v>3</v>
      </c>
      <c r="E140" s="203" t="n">
        <v>0</v>
      </c>
      <c r="F140" s="203" t="inlineStr">
        <is>
          <t>0%</t>
        </is>
      </c>
      <c r="G140" s="203" t="inlineStr">
        <is>
          <t>0%</t>
        </is>
      </c>
      <c r="H140" s="203" t="n">
        <v>2</v>
      </c>
      <c r="I140" s="203" t="inlineStr">
        <is>
          <t>67%</t>
        </is>
      </c>
      <c r="J140" s="203" t="n">
        <v>1</v>
      </c>
      <c r="K140" s="203" t="inlineStr">
        <is>
          <t>33%</t>
        </is>
      </c>
      <c r="L140" s="203" t="n">
        <v>0</v>
      </c>
      <c r="M140" s="203" t="inlineStr">
        <is>
          <t>0%</t>
        </is>
      </c>
      <c r="N140" s="204" t="n">
        <v>0.002685185185185185</v>
      </c>
    </row>
    <row r="141">
      <c r="B141" s="133" t="inlineStr">
        <is>
          <t>MAR/21</t>
        </is>
      </c>
      <c r="C141" s="176" t="inlineStr">
        <is>
          <t>Total</t>
        </is>
      </c>
      <c r="D141" s="137">
        <f>SUM(D134:D140)</f>
        <v/>
      </c>
      <c r="E141" s="138">
        <f>SUM(E134:E140)</f>
        <v/>
      </c>
      <c r="F141" s="139">
        <f>E141/D141</f>
        <v/>
      </c>
      <c r="G141" s="139">
        <f>E141/(D141-H141-J141)</f>
        <v/>
      </c>
      <c r="H141" s="140">
        <f>SUM(H134:H140)</f>
        <v/>
      </c>
      <c r="I141" s="141">
        <f>H141/D141</f>
        <v/>
      </c>
      <c r="J141" s="142">
        <f>SUM(J134:J140)</f>
        <v/>
      </c>
      <c r="K141" s="143">
        <f>J141/D141</f>
        <v/>
      </c>
      <c r="L141" s="144">
        <f>SUM(L134:L140)</f>
        <v/>
      </c>
      <c r="M141" s="145">
        <f>L141/D141</f>
        <v/>
      </c>
      <c r="N141" s="155">
        <f>AVERAGE(N134:N140)</f>
        <v/>
      </c>
    </row>
    <row r="142" hidden="1" outlineLevel="1" s="129">
      <c r="B142" s="203" t="inlineStr">
        <is>
          <t>MAR/22</t>
        </is>
      </c>
      <c r="C142" s="203" t="inlineStr">
        <is>
          <t>ADD SERVICE</t>
        </is>
      </c>
      <c r="D142" s="203" t="n">
        <v>25</v>
      </c>
      <c r="E142" s="203" t="n">
        <v>8</v>
      </c>
      <c r="F142" s="203" t="inlineStr">
        <is>
          <t>32%</t>
        </is>
      </c>
      <c r="G142" s="203" t="inlineStr">
        <is>
          <t>100%</t>
        </is>
      </c>
      <c r="H142" s="203" t="n">
        <v>3</v>
      </c>
      <c r="I142" s="203" t="inlineStr">
        <is>
          <t>12%</t>
        </is>
      </c>
      <c r="J142" s="203" t="n">
        <v>14</v>
      </c>
      <c r="K142" s="203" t="inlineStr">
        <is>
          <t>56%</t>
        </is>
      </c>
      <c r="L142" s="203" t="n">
        <v>0</v>
      </c>
      <c r="M142" s="203" t="inlineStr">
        <is>
          <t>0%</t>
        </is>
      </c>
      <c r="N142" s="204" t="n">
        <v>0.002962962962962963</v>
      </c>
    </row>
    <row r="143" hidden="1" outlineLevel="1" s="129">
      <c r="B143" s="205" t="n"/>
      <c r="C143" s="203" t="inlineStr">
        <is>
          <t>CHANGE</t>
        </is>
      </c>
      <c r="D143" s="203" t="n">
        <v>10</v>
      </c>
      <c r="E143" s="203" t="n">
        <v>5</v>
      </c>
      <c r="F143" s="203" t="inlineStr">
        <is>
          <t>50%</t>
        </is>
      </c>
      <c r="G143" s="203" t="inlineStr">
        <is>
          <t>100%</t>
        </is>
      </c>
      <c r="H143" s="203" t="n">
        <v>2</v>
      </c>
      <c r="I143" s="203" t="inlineStr">
        <is>
          <t>20%</t>
        </is>
      </c>
      <c r="J143" s="203" t="n">
        <v>3</v>
      </c>
      <c r="K143" s="203" t="inlineStr">
        <is>
          <t>30%</t>
        </is>
      </c>
      <c r="L143" s="203" t="n">
        <v>0</v>
      </c>
      <c r="M143" s="203" t="inlineStr">
        <is>
          <t>0%</t>
        </is>
      </c>
      <c r="N143" s="204" t="n">
        <v>0.003078703703703704</v>
      </c>
    </row>
    <row r="144" hidden="1" outlineLevel="1" s="129">
      <c r="B144" s="205" t="n"/>
      <c r="C144" s="203" t="inlineStr">
        <is>
          <t>CHANGE OOS</t>
        </is>
      </c>
      <c r="D144" s="203" t="n">
        <v>1</v>
      </c>
      <c r="E144" s="203" t="n">
        <v>0</v>
      </c>
      <c r="F144" s="203" t="inlineStr">
        <is>
          <t>0%</t>
        </is>
      </c>
      <c r="G144" s="203" t="inlineStr">
        <is>
          <t>0%</t>
        </is>
      </c>
      <c r="H144" s="203" t="n">
        <v>1</v>
      </c>
      <c r="I144" s="203" t="inlineStr">
        <is>
          <t>100%</t>
        </is>
      </c>
      <c r="J144" s="203" t="n">
        <v>0</v>
      </c>
      <c r="K144" s="203" t="inlineStr">
        <is>
          <t>0%</t>
        </is>
      </c>
      <c r="L144" s="203" t="n">
        <v>0</v>
      </c>
      <c r="M144" s="203" t="inlineStr">
        <is>
          <t>0%</t>
        </is>
      </c>
      <c r="N144" s="204" t="n">
        <v>0.002534722222222222</v>
      </c>
    </row>
    <row r="145" hidden="1" outlineLevel="1" s="129">
      <c r="B145" s="205" t="n"/>
      <c r="C145" s="203" t="inlineStr">
        <is>
          <t>CHANGE-NODE</t>
        </is>
      </c>
      <c r="D145" s="203" t="n">
        <v>4</v>
      </c>
      <c r="E145" s="203" t="n">
        <v>1</v>
      </c>
      <c r="F145" s="203" t="inlineStr">
        <is>
          <t>25%</t>
        </is>
      </c>
      <c r="G145" s="203" t="inlineStr">
        <is>
          <t>100%</t>
        </is>
      </c>
      <c r="H145" s="203" t="n">
        <v>1</v>
      </c>
      <c r="I145" s="203" t="inlineStr">
        <is>
          <t>25%</t>
        </is>
      </c>
      <c r="J145" s="203" t="n">
        <v>2</v>
      </c>
      <c r="K145" s="203" t="inlineStr">
        <is>
          <t>50%</t>
        </is>
      </c>
      <c r="L145" s="203" t="n">
        <v>0</v>
      </c>
      <c r="M145" s="203" t="inlineStr">
        <is>
          <t>0%</t>
        </is>
      </c>
      <c r="N145" s="204" t="n">
        <v>0.003171296296296296</v>
      </c>
    </row>
    <row r="146" hidden="1" outlineLevel="1" s="129">
      <c r="B146" s="205" t="n"/>
      <c r="C146" s="203" t="inlineStr">
        <is>
          <t>DELETE SERVICE</t>
        </is>
      </c>
      <c r="D146" s="203" t="n">
        <v>26</v>
      </c>
      <c r="E146" s="203" t="n">
        <v>11</v>
      </c>
      <c r="F146" s="203" t="inlineStr">
        <is>
          <t>42%</t>
        </is>
      </c>
      <c r="G146" s="203" t="inlineStr">
        <is>
          <t>100%</t>
        </is>
      </c>
      <c r="H146" s="203" t="n">
        <v>12</v>
      </c>
      <c r="I146" s="203" t="inlineStr">
        <is>
          <t>46%</t>
        </is>
      </c>
      <c r="J146" s="203" t="n">
        <v>3</v>
      </c>
      <c r="K146" s="203" t="inlineStr">
        <is>
          <t>12%</t>
        </is>
      </c>
      <c r="L146" s="203" t="n">
        <v>0</v>
      </c>
      <c r="M146" s="203" t="inlineStr">
        <is>
          <t>0%</t>
        </is>
      </c>
      <c r="N146" s="204" t="n">
        <v>0.002743055555555555</v>
      </c>
    </row>
    <row r="147" hidden="1" outlineLevel="1" s="129">
      <c r="B147" s="205" t="n"/>
      <c r="C147" s="203" t="inlineStr">
        <is>
          <t>PORT IS</t>
        </is>
      </c>
      <c r="D147" s="203" t="n">
        <v>2</v>
      </c>
      <c r="E147" s="203" t="n">
        <v>1</v>
      </c>
      <c r="F147" s="203" t="inlineStr">
        <is>
          <t>50%</t>
        </is>
      </c>
      <c r="G147" s="203" t="inlineStr">
        <is>
          <t>100%</t>
        </is>
      </c>
      <c r="H147" s="203" t="n">
        <v>0</v>
      </c>
      <c r="I147" s="203" t="inlineStr">
        <is>
          <t>0%</t>
        </is>
      </c>
      <c r="J147" s="203" t="n">
        <v>1</v>
      </c>
      <c r="K147" s="203" t="inlineStr">
        <is>
          <t>50%</t>
        </is>
      </c>
      <c r="L147" s="203" t="n">
        <v>0</v>
      </c>
      <c r="M147" s="203" t="inlineStr">
        <is>
          <t>0%</t>
        </is>
      </c>
      <c r="N147" s="204" t="n">
        <v>0.002523148148148148</v>
      </c>
    </row>
    <row r="148" hidden="1" outlineLevel="1" s="129">
      <c r="B148" s="206" t="n"/>
      <c r="C148" s="203" t="inlineStr">
        <is>
          <t>PORT OOS</t>
        </is>
      </c>
      <c r="D148" s="203" t="n">
        <v>3</v>
      </c>
      <c r="E148" s="203" t="n">
        <v>0</v>
      </c>
      <c r="F148" s="203" t="inlineStr">
        <is>
          <t>0%</t>
        </is>
      </c>
      <c r="G148" s="203" t="inlineStr">
        <is>
          <t>0%</t>
        </is>
      </c>
      <c r="H148" s="203" t="n">
        <v>2</v>
      </c>
      <c r="I148" s="203" t="inlineStr">
        <is>
          <t>67%</t>
        </is>
      </c>
      <c r="J148" s="203" t="n">
        <v>1</v>
      </c>
      <c r="K148" s="203" t="inlineStr">
        <is>
          <t>33%</t>
        </is>
      </c>
      <c r="L148" s="203" t="n">
        <v>0</v>
      </c>
      <c r="M148" s="203" t="inlineStr">
        <is>
          <t>0%</t>
        </is>
      </c>
      <c r="N148" s="204" t="n">
        <v>0.002546296296296297</v>
      </c>
    </row>
    <row r="149">
      <c r="B149" s="133" t="inlineStr">
        <is>
          <t>MAR/22</t>
        </is>
      </c>
      <c r="C149" s="176" t="inlineStr">
        <is>
          <t>Total</t>
        </is>
      </c>
      <c r="D149" s="137">
        <f>SUM(D142:D148)</f>
        <v/>
      </c>
      <c r="E149" s="138">
        <f>SUM(E142:E148)</f>
        <v/>
      </c>
      <c r="F149" s="139">
        <f>E149/D149</f>
        <v/>
      </c>
      <c r="G149" s="139">
        <f>E149/(D149-H149-J149)</f>
        <v/>
      </c>
      <c r="H149" s="140">
        <f>SUM(H142:H148)</f>
        <v/>
      </c>
      <c r="I149" s="141">
        <f>H149/D149</f>
        <v/>
      </c>
      <c r="J149" s="142">
        <f>SUM(J142:J148)</f>
        <v/>
      </c>
      <c r="K149" s="143">
        <f>J149/D149</f>
        <v/>
      </c>
      <c r="L149" s="144">
        <f>SUM(L142:L148)</f>
        <v/>
      </c>
      <c r="M149" s="145">
        <f>L149/D149</f>
        <v/>
      </c>
      <c r="N149" s="155">
        <f>AVERAGE(N142:N148)</f>
        <v/>
      </c>
    </row>
    <row r="150" hidden="1" outlineLevel="1" s="129">
      <c r="B150" s="203" t="inlineStr">
        <is>
          <t>MAR/23</t>
        </is>
      </c>
      <c r="C150" s="203" t="inlineStr">
        <is>
          <t>ADD SERVICE</t>
        </is>
      </c>
      <c r="D150" s="203" t="n">
        <v>35</v>
      </c>
      <c r="E150" s="203" t="n">
        <v>18</v>
      </c>
      <c r="F150" s="203" t="inlineStr">
        <is>
          <t>51%</t>
        </is>
      </c>
      <c r="G150" s="203" t="inlineStr">
        <is>
          <t>100%</t>
        </is>
      </c>
      <c r="H150" s="203" t="n">
        <v>8</v>
      </c>
      <c r="I150" s="203" t="inlineStr">
        <is>
          <t>23%</t>
        </is>
      </c>
      <c r="J150" s="203" t="n">
        <v>9</v>
      </c>
      <c r="K150" s="203" t="inlineStr">
        <is>
          <t>26%</t>
        </is>
      </c>
      <c r="L150" s="203" t="n">
        <v>0</v>
      </c>
      <c r="M150" s="203" t="inlineStr">
        <is>
          <t>0%</t>
        </is>
      </c>
      <c r="N150" s="204" t="n">
        <v>0.003229166666666667</v>
      </c>
    </row>
    <row r="151" hidden="1" outlineLevel="1" s="129">
      <c r="B151" s="205" t="n"/>
      <c r="C151" s="203" t="inlineStr">
        <is>
          <t>CHANGE</t>
        </is>
      </c>
      <c r="D151" s="203" t="n">
        <v>5</v>
      </c>
      <c r="E151" s="203" t="n">
        <v>3</v>
      </c>
      <c r="F151" s="203" t="inlineStr">
        <is>
          <t>60%</t>
        </is>
      </c>
      <c r="G151" s="203" t="inlineStr">
        <is>
          <t>100%</t>
        </is>
      </c>
      <c r="H151" s="203" t="n">
        <v>1</v>
      </c>
      <c r="I151" s="203" t="inlineStr">
        <is>
          <t>20%</t>
        </is>
      </c>
      <c r="J151" s="203" t="n">
        <v>1</v>
      </c>
      <c r="K151" s="203" t="inlineStr">
        <is>
          <t>20%</t>
        </is>
      </c>
      <c r="L151" s="203" t="n">
        <v>0</v>
      </c>
      <c r="M151" s="203" t="inlineStr">
        <is>
          <t>0%</t>
        </is>
      </c>
      <c r="N151" s="204" t="n">
        <v>0.004664351851851852</v>
      </c>
    </row>
    <row r="152" hidden="1" outlineLevel="1" s="129">
      <c r="B152" s="205" t="n"/>
      <c r="C152" s="203" t="inlineStr">
        <is>
          <t>CHANGE IS</t>
        </is>
      </c>
      <c r="D152" s="203" t="n">
        <v>1</v>
      </c>
      <c r="E152" s="203" t="n">
        <v>0</v>
      </c>
      <c r="F152" s="203" t="inlineStr">
        <is>
          <t>0%</t>
        </is>
      </c>
      <c r="G152" s="203" t="inlineStr">
        <is>
          <t>0%</t>
        </is>
      </c>
      <c r="H152" s="203" t="n">
        <v>1</v>
      </c>
      <c r="I152" s="203" t="inlineStr">
        <is>
          <t>100%</t>
        </is>
      </c>
      <c r="J152" s="203" t="n">
        <v>0</v>
      </c>
      <c r="K152" s="203" t="inlineStr">
        <is>
          <t>0%</t>
        </is>
      </c>
      <c r="L152" s="203" t="n">
        <v>0</v>
      </c>
      <c r="M152" s="203" t="inlineStr">
        <is>
          <t>0%</t>
        </is>
      </c>
      <c r="N152" s="204" t="n">
        <v>0.003506944444444444</v>
      </c>
    </row>
    <row r="153" hidden="1" outlineLevel="1" s="129">
      <c r="B153" s="205" t="n"/>
      <c r="C153" s="203" t="inlineStr">
        <is>
          <t>CHANGE OOS</t>
        </is>
      </c>
      <c r="D153" s="203" t="n">
        <v>2</v>
      </c>
      <c r="E153" s="203" t="n">
        <v>0</v>
      </c>
      <c r="F153" s="203" t="inlineStr">
        <is>
          <t>0%</t>
        </is>
      </c>
      <c r="G153" s="203" t="inlineStr">
        <is>
          <t>0%</t>
        </is>
      </c>
      <c r="H153" s="203" t="n">
        <v>1</v>
      </c>
      <c r="I153" s="203" t="inlineStr">
        <is>
          <t>50%</t>
        </is>
      </c>
      <c r="J153" s="203" t="n">
        <v>1</v>
      </c>
      <c r="K153" s="203" t="inlineStr">
        <is>
          <t>50%</t>
        </is>
      </c>
      <c r="L153" s="203" t="n">
        <v>0</v>
      </c>
      <c r="M153" s="203" t="inlineStr">
        <is>
          <t>0%</t>
        </is>
      </c>
      <c r="N153" s="204" t="n">
        <v>0.002893518518518518</v>
      </c>
    </row>
    <row r="154" hidden="1" outlineLevel="1" s="129">
      <c r="B154" s="205" t="n"/>
      <c r="C154" s="203" t="inlineStr">
        <is>
          <t>CHANGE-NODE</t>
        </is>
      </c>
      <c r="D154" s="203" t="n">
        <v>2</v>
      </c>
      <c r="E154" s="203" t="n">
        <v>0</v>
      </c>
      <c r="F154" s="203" t="inlineStr">
        <is>
          <t>0%</t>
        </is>
      </c>
      <c r="G154" s="203" t="inlineStr">
        <is>
          <t>0%</t>
        </is>
      </c>
      <c r="H154" s="203" t="n">
        <v>1</v>
      </c>
      <c r="I154" s="203" t="inlineStr">
        <is>
          <t>50%</t>
        </is>
      </c>
      <c r="J154" s="203" t="n">
        <v>1</v>
      </c>
      <c r="K154" s="203" t="inlineStr">
        <is>
          <t>50%</t>
        </is>
      </c>
      <c r="L154" s="203" t="n">
        <v>0</v>
      </c>
      <c r="M154" s="203" t="inlineStr">
        <is>
          <t>0%</t>
        </is>
      </c>
      <c r="N154" s="204" t="n">
        <v>0.003518518518518518</v>
      </c>
    </row>
    <row r="155" hidden="1" outlineLevel="1" s="129">
      <c r="B155" s="205" t="n"/>
      <c r="C155" s="203" t="inlineStr">
        <is>
          <t>DELETE SERVICE</t>
        </is>
      </c>
      <c r="D155" s="203" t="n">
        <v>26</v>
      </c>
      <c r="E155" s="203" t="n">
        <v>8</v>
      </c>
      <c r="F155" s="203" t="inlineStr">
        <is>
          <t>31%</t>
        </is>
      </c>
      <c r="G155" s="203" t="inlineStr">
        <is>
          <t>100%</t>
        </is>
      </c>
      <c r="H155" s="203" t="n">
        <v>14</v>
      </c>
      <c r="I155" s="203" t="inlineStr">
        <is>
          <t>54%</t>
        </is>
      </c>
      <c r="J155" s="203" t="n">
        <v>4</v>
      </c>
      <c r="K155" s="203" t="inlineStr">
        <is>
          <t>15%</t>
        </is>
      </c>
      <c r="L155" s="203" t="n">
        <v>0</v>
      </c>
      <c r="M155" s="203" t="inlineStr">
        <is>
          <t>0%</t>
        </is>
      </c>
      <c r="N155" s="204" t="n">
        <v>0.003391203703703704</v>
      </c>
    </row>
    <row r="156" hidden="1" outlineLevel="1" s="129">
      <c r="B156" s="206" t="n"/>
      <c r="C156" s="203" t="inlineStr">
        <is>
          <t>PORT OOS</t>
        </is>
      </c>
      <c r="D156" s="203" t="n">
        <v>4</v>
      </c>
      <c r="E156" s="203" t="n">
        <v>2</v>
      </c>
      <c r="F156" s="203" t="inlineStr">
        <is>
          <t>50%</t>
        </is>
      </c>
      <c r="G156" s="203" t="inlineStr">
        <is>
          <t>100%</t>
        </is>
      </c>
      <c r="H156" s="203" t="n">
        <v>1</v>
      </c>
      <c r="I156" s="203" t="inlineStr">
        <is>
          <t>25%</t>
        </is>
      </c>
      <c r="J156" s="203" t="n">
        <v>1</v>
      </c>
      <c r="K156" s="203" t="inlineStr">
        <is>
          <t>25%</t>
        </is>
      </c>
      <c r="L156" s="203" t="n">
        <v>0</v>
      </c>
      <c r="M156" s="203" t="inlineStr">
        <is>
          <t>0%</t>
        </is>
      </c>
      <c r="N156" s="204" t="n">
        <v>0.002835648148148148</v>
      </c>
    </row>
    <row r="157">
      <c r="B157" s="133" t="inlineStr">
        <is>
          <t>MAR/23</t>
        </is>
      </c>
      <c r="C157" s="176" t="inlineStr">
        <is>
          <t>Total</t>
        </is>
      </c>
      <c r="D157" s="137">
        <f>SUM(D150:D156)</f>
        <v/>
      </c>
      <c r="E157" s="138">
        <f>SUM(E150:E156)</f>
        <v/>
      </c>
      <c r="F157" s="139">
        <f>E157/D157</f>
        <v/>
      </c>
      <c r="G157" s="139">
        <f>E157/(D157-H157-J157)</f>
        <v/>
      </c>
      <c r="H157" s="140">
        <f>SUM(H150:H156)</f>
        <v/>
      </c>
      <c r="I157" s="141">
        <f>H157/D157</f>
        <v/>
      </c>
      <c r="J157" s="142">
        <f>SUM(J150:J156)</f>
        <v/>
      </c>
      <c r="K157" s="143">
        <f>J157/D157</f>
        <v/>
      </c>
      <c r="L157" s="144">
        <f>SUM(L150:L156)</f>
        <v/>
      </c>
      <c r="M157" s="145">
        <f>L157/D157</f>
        <v/>
      </c>
      <c r="N157" s="155">
        <f>AVERAGE(N150:N156)</f>
        <v/>
      </c>
    </row>
    <row r="158" hidden="1" outlineLevel="1" s="129">
      <c r="B158" s="203" t="inlineStr">
        <is>
          <t>MAR/24</t>
        </is>
      </c>
      <c r="C158" s="203" t="inlineStr">
        <is>
          <t>ADD SERVICE</t>
        </is>
      </c>
      <c r="D158" s="203" t="n">
        <v>24</v>
      </c>
      <c r="E158" s="203" t="n">
        <v>11</v>
      </c>
      <c r="F158" s="203" t="inlineStr">
        <is>
          <t>46%</t>
        </is>
      </c>
      <c r="G158" s="203" t="inlineStr">
        <is>
          <t>100%</t>
        </is>
      </c>
      <c r="H158" s="203" t="n">
        <v>2</v>
      </c>
      <c r="I158" s="203" t="inlineStr">
        <is>
          <t>8%</t>
        </is>
      </c>
      <c r="J158" s="203" t="n">
        <v>11</v>
      </c>
      <c r="K158" s="203" t="inlineStr">
        <is>
          <t>46%</t>
        </is>
      </c>
      <c r="L158" s="203" t="n">
        <v>0</v>
      </c>
      <c r="M158" s="203" t="inlineStr">
        <is>
          <t>0%</t>
        </is>
      </c>
      <c r="N158" s="204" t="n">
        <v>0.003715277777777778</v>
      </c>
    </row>
    <row r="159" hidden="1" outlineLevel="1" s="129">
      <c r="B159" s="205" t="n"/>
      <c r="C159" s="203" t="inlineStr">
        <is>
          <t>CHANGE</t>
        </is>
      </c>
      <c r="D159" s="203" t="n">
        <v>12</v>
      </c>
      <c r="E159" s="203" t="n">
        <v>3</v>
      </c>
      <c r="F159" s="203" t="inlineStr">
        <is>
          <t>25%</t>
        </is>
      </c>
      <c r="G159" s="203" t="inlineStr">
        <is>
          <t>75%</t>
        </is>
      </c>
      <c r="H159" s="203" t="n">
        <v>1</v>
      </c>
      <c r="I159" s="203" t="inlineStr">
        <is>
          <t>8%</t>
        </is>
      </c>
      <c r="J159" s="203" t="n">
        <v>7</v>
      </c>
      <c r="K159" s="203" t="inlineStr">
        <is>
          <t>58%</t>
        </is>
      </c>
      <c r="L159" s="203" t="n">
        <v>1</v>
      </c>
      <c r="M159" s="203" t="inlineStr">
        <is>
          <t>8%</t>
        </is>
      </c>
      <c r="N159" s="204" t="n">
        <v>0.002905092592592593</v>
      </c>
    </row>
    <row r="160" hidden="1" outlineLevel="1" s="129">
      <c r="B160" s="205" t="n"/>
      <c r="C160" s="203" t="inlineStr">
        <is>
          <t>CHANGE IS</t>
        </is>
      </c>
      <c r="D160" s="203" t="n">
        <v>2</v>
      </c>
      <c r="E160" s="203" t="n">
        <v>1</v>
      </c>
      <c r="F160" s="203" t="inlineStr">
        <is>
          <t>50%</t>
        </is>
      </c>
      <c r="G160" s="203" t="inlineStr">
        <is>
          <t>100%</t>
        </is>
      </c>
      <c r="H160" s="203" t="n">
        <v>1</v>
      </c>
      <c r="I160" s="203" t="inlineStr">
        <is>
          <t>50%</t>
        </is>
      </c>
      <c r="J160" s="203" t="n">
        <v>0</v>
      </c>
      <c r="K160" s="203" t="inlineStr">
        <is>
          <t>0%</t>
        </is>
      </c>
      <c r="L160" s="203" t="n">
        <v>0</v>
      </c>
      <c r="M160" s="203" t="inlineStr">
        <is>
          <t>0%</t>
        </is>
      </c>
      <c r="N160" s="204" t="n">
        <v>0.00369212962962963</v>
      </c>
    </row>
    <row r="161" hidden="1" outlineLevel="1" s="129">
      <c r="B161" s="205" t="n"/>
      <c r="C161" s="203" t="inlineStr">
        <is>
          <t>CHANGE OOS</t>
        </is>
      </c>
      <c r="D161" s="203" t="n">
        <v>3</v>
      </c>
      <c r="E161" s="203" t="n">
        <v>0</v>
      </c>
      <c r="F161" s="203" t="inlineStr">
        <is>
          <t>0%</t>
        </is>
      </c>
      <c r="G161" s="203" t="inlineStr">
        <is>
          <t>0%</t>
        </is>
      </c>
      <c r="H161" s="203" t="n">
        <v>2</v>
      </c>
      <c r="I161" s="203" t="inlineStr">
        <is>
          <t>67%</t>
        </is>
      </c>
      <c r="J161" s="203" t="n">
        <v>1</v>
      </c>
      <c r="K161" s="203" t="inlineStr">
        <is>
          <t>33%</t>
        </is>
      </c>
      <c r="L161" s="203" t="n">
        <v>0</v>
      </c>
      <c r="M161" s="203" t="inlineStr">
        <is>
          <t>0%</t>
        </is>
      </c>
      <c r="N161" s="204" t="n">
        <v>0.002986111111111111</v>
      </c>
    </row>
    <row r="162" hidden="1" outlineLevel="1" s="129">
      <c r="B162" s="205" t="n"/>
      <c r="C162" s="203" t="inlineStr">
        <is>
          <t>DELETE SERVICE</t>
        </is>
      </c>
      <c r="D162" s="203" t="n">
        <v>26</v>
      </c>
      <c r="E162" s="203" t="n">
        <v>7</v>
      </c>
      <c r="F162" s="203" t="inlineStr">
        <is>
          <t>27%</t>
        </is>
      </c>
      <c r="G162" s="203" t="inlineStr">
        <is>
          <t>100%</t>
        </is>
      </c>
      <c r="H162" s="203" t="n">
        <v>13</v>
      </c>
      <c r="I162" s="203" t="inlineStr">
        <is>
          <t>50%</t>
        </is>
      </c>
      <c r="J162" s="203" t="n">
        <v>6</v>
      </c>
      <c r="K162" s="203" t="inlineStr">
        <is>
          <t>23%</t>
        </is>
      </c>
      <c r="L162" s="203" t="n">
        <v>0</v>
      </c>
      <c r="M162" s="203" t="inlineStr">
        <is>
          <t>0%</t>
        </is>
      </c>
      <c r="N162" s="204" t="n">
        <v>0.003969907407407407</v>
      </c>
    </row>
    <row r="163" hidden="1" outlineLevel="1" s="129">
      <c r="B163" s="205" t="n"/>
      <c r="C163" s="203" t="inlineStr">
        <is>
          <t>PORT IS</t>
        </is>
      </c>
      <c r="D163" s="203" t="n">
        <v>1</v>
      </c>
      <c r="E163" s="203" t="n">
        <v>1</v>
      </c>
      <c r="F163" s="203" t="inlineStr">
        <is>
          <t>100%</t>
        </is>
      </c>
      <c r="G163" s="203" t="inlineStr">
        <is>
          <t>100%</t>
        </is>
      </c>
      <c r="H163" s="203" t="n">
        <v>0</v>
      </c>
      <c r="I163" s="203" t="inlineStr">
        <is>
          <t>0%</t>
        </is>
      </c>
      <c r="J163" s="203" t="n">
        <v>0</v>
      </c>
      <c r="K163" s="203" t="inlineStr">
        <is>
          <t>0%</t>
        </is>
      </c>
      <c r="L163" s="203" t="n">
        <v>0</v>
      </c>
      <c r="M163" s="203" t="inlineStr">
        <is>
          <t>0%</t>
        </is>
      </c>
      <c r="N163" s="204" t="n">
        <v>0.003020833333333333</v>
      </c>
    </row>
    <row r="164" hidden="1" outlineLevel="1" s="129">
      <c r="B164" s="206" t="n"/>
      <c r="C164" s="203" t="inlineStr">
        <is>
          <t>PORT OOS</t>
        </is>
      </c>
      <c r="D164" s="203" t="n">
        <v>1</v>
      </c>
      <c r="E164" s="203" t="n">
        <v>0</v>
      </c>
      <c r="F164" s="203" t="inlineStr">
        <is>
          <t>0%</t>
        </is>
      </c>
      <c r="G164" s="203" t="inlineStr">
        <is>
          <t>0%</t>
        </is>
      </c>
      <c r="H164" s="203" t="n">
        <v>1</v>
      </c>
      <c r="I164" s="203" t="inlineStr">
        <is>
          <t>100%</t>
        </is>
      </c>
      <c r="J164" s="203" t="n">
        <v>0</v>
      </c>
      <c r="K164" s="203" t="inlineStr">
        <is>
          <t>0%</t>
        </is>
      </c>
      <c r="L164" s="203" t="n">
        <v>0</v>
      </c>
      <c r="M164" s="203" t="inlineStr">
        <is>
          <t>0%</t>
        </is>
      </c>
      <c r="N164" s="204" t="n">
        <v>0.002928240740740741</v>
      </c>
    </row>
    <row r="165">
      <c r="B165" s="133" t="inlineStr">
        <is>
          <t>MAR/24</t>
        </is>
      </c>
      <c r="C165" s="176" t="inlineStr">
        <is>
          <t>Total</t>
        </is>
      </c>
      <c r="D165" s="137">
        <f>SUM(D158:D164)</f>
        <v/>
      </c>
      <c r="E165" s="138">
        <f>SUM(E158:E164)</f>
        <v/>
      </c>
      <c r="F165" s="139">
        <f>E165/D165</f>
        <v/>
      </c>
      <c r="G165" s="139">
        <f>E165/(D165-H165-J165)</f>
        <v/>
      </c>
      <c r="H165" s="140">
        <f>SUM(H158:H164)</f>
        <v/>
      </c>
      <c r="I165" s="141">
        <f>H165/D165</f>
        <v/>
      </c>
      <c r="J165" s="142">
        <f>SUM(J158:J164)</f>
        <v/>
      </c>
      <c r="K165" s="143">
        <f>J165/D165</f>
        <v/>
      </c>
      <c r="L165" s="144">
        <f>SUM(L158:L164)</f>
        <v/>
      </c>
      <c r="M165" s="145">
        <f>L165/D165</f>
        <v/>
      </c>
      <c r="N165" s="155">
        <f>AVERAGE(N158:N164)</f>
        <v/>
      </c>
    </row>
    <row r="166" hidden="1" outlineLevel="1" s="129">
      <c r="B166" s="203" t="inlineStr">
        <is>
          <t>MAR/25</t>
        </is>
      </c>
      <c r="C166" s="203" t="inlineStr">
        <is>
          <t>ADD SERVICE</t>
        </is>
      </c>
      <c r="D166" s="203" t="n">
        <v>4</v>
      </c>
      <c r="E166" s="203" t="n">
        <v>0</v>
      </c>
      <c r="F166" s="203" t="inlineStr">
        <is>
          <t>0%</t>
        </is>
      </c>
      <c r="G166" s="203" t="inlineStr">
        <is>
          <t>0%</t>
        </is>
      </c>
      <c r="H166" s="203" t="n">
        <v>0</v>
      </c>
      <c r="I166" s="203" t="inlineStr">
        <is>
          <t>0%</t>
        </is>
      </c>
      <c r="J166" s="203" t="n">
        <v>4</v>
      </c>
      <c r="K166" s="203" t="inlineStr">
        <is>
          <t>100%</t>
        </is>
      </c>
      <c r="L166" s="203" t="n">
        <v>0</v>
      </c>
      <c r="M166" s="203" t="inlineStr">
        <is>
          <t>0%</t>
        </is>
      </c>
      <c r="N166" s="204" t="n">
        <v>0.002592592592592593</v>
      </c>
    </row>
    <row r="167" hidden="1" outlineLevel="1" s="129">
      <c r="B167" s="205" t="n"/>
      <c r="C167" s="203" t="inlineStr">
        <is>
          <t>CHANGE</t>
        </is>
      </c>
      <c r="D167" s="203" t="n">
        <v>10</v>
      </c>
      <c r="E167" s="203" t="n">
        <v>2</v>
      </c>
      <c r="F167" s="203" t="inlineStr">
        <is>
          <t>20%</t>
        </is>
      </c>
      <c r="G167" s="203" t="inlineStr">
        <is>
          <t>100%</t>
        </is>
      </c>
      <c r="H167" s="203" t="n">
        <v>3</v>
      </c>
      <c r="I167" s="203" t="inlineStr">
        <is>
          <t>30%</t>
        </is>
      </c>
      <c r="J167" s="203" t="n">
        <v>5</v>
      </c>
      <c r="K167" s="203" t="inlineStr">
        <is>
          <t>50%</t>
        </is>
      </c>
      <c r="L167" s="203" t="n">
        <v>0</v>
      </c>
      <c r="M167" s="203" t="inlineStr">
        <is>
          <t>0%</t>
        </is>
      </c>
      <c r="N167" s="204" t="n">
        <v>0.002685185185185185</v>
      </c>
    </row>
    <row r="168" hidden="1" outlineLevel="1" s="129">
      <c r="B168" s="205" t="n"/>
      <c r="C168" s="203" t="inlineStr">
        <is>
          <t>CHANGE IS</t>
        </is>
      </c>
      <c r="D168" s="203" t="n">
        <v>1</v>
      </c>
      <c r="E168" s="203" t="n">
        <v>1</v>
      </c>
      <c r="F168" s="203" t="inlineStr">
        <is>
          <t>100%</t>
        </is>
      </c>
      <c r="G168" s="203" t="inlineStr">
        <is>
          <t>100%</t>
        </is>
      </c>
      <c r="H168" s="203" t="n">
        <v>0</v>
      </c>
      <c r="I168" s="203" t="inlineStr">
        <is>
          <t>0%</t>
        </is>
      </c>
      <c r="J168" s="203" t="n">
        <v>0</v>
      </c>
      <c r="K168" s="203" t="inlineStr">
        <is>
          <t>0%</t>
        </is>
      </c>
      <c r="L168" s="203" t="n">
        <v>0</v>
      </c>
      <c r="M168" s="203" t="inlineStr">
        <is>
          <t>0%</t>
        </is>
      </c>
      <c r="N168" s="204" t="n">
        <v>0.00318287037037037</v>
      </c>
    </row>
    <row r="169" hidden="1" outlineLevel="1" s="129">
      <c r="B169" s="205" t="n"/>
      <c r="C169" s="203" t="inlineStr">
        <is>
          <t>CHANGE OOS</t>
        </is>
      </c>
      <c r="D169" s="203" t="n">
        <v>2</v>
      </c>
      <c r="E169" s="203" t="n">
        <v>0</v>
      </c>
      <c r="F169" s="203" t="inlineStr">
        <is>
          <t>0%</t>
        </is>
      </c>
      <c r="G169" s="203" t="inlineStr">
        <is>
          <t>0%</t>
        </is>
      </c>
      <c r="H169" s="203" t="n">
        <v>2</v>
      </c>
      <c r="I169" s="203" t="inlineStr">
        <is>
          <t>100%</t>
        </is>
      </c>
      <c r="J169" s="203" t="n">
        <v>0</v>
      </c>
      <c r="K169" s="203" t="inlineStr">
        <is>
          <t>0%</t>
        </is>
      </c>
      <c r="L169" s="203" t="n">
        <v>0</v>
      </c>
      <c r="M169" s="203" t="inlineStr">
        <is>
          <t>0%</t>
        </is>
      </c>
      <c r="N169" s="204" t="n">
        <v>0.003090277777777778</v>
      </c>
    </row>
    <row r="170" hidden="1" outlineLevel="1" s="129">
      <c r="B170" s="205" t="n"/>
      <c r="C170" s="203" t="inlineStr">
        <is>
          <t>DELETE SERVICE</t>
        </is>
      </c>
      <c r="D170" s="203" t="n">
        <v>13</v>
      </c>
      <c r="E170" s="203" t="n">
        <v>1</v>
      </c>
      <c r="F170" s="203" t="inlineStr">
        <is>
          <t>8%</t>
        </is>
      </c>
      <c r="G170" s="203" t="inlineStr">
        <is>
          <t>100%</t>
        </is>
      </c>
      <c r="H170" s="203" t="n">
        <v>8</v>
      </c>
      <c r="I170" s="203" t="inlineStr">
        <is>
          <t>62%</t>
        </is>
      </c>
      <c r="J170" s="203" t="n">
        <v>4</v>
      </c>
      <c r="K170" s="203" t="inlineStr">
        <is>
          <t>31%</t>
        </is>
      </c>
      <c r="L170" s="203" t="n">
        <v>0</v>
      </c>
      <c r="M170" s="203" t="inlineStr">
        <is>
          <t>0%</t>
        </is>
      </c>
      <c r="N170" s="204" t="n">
        <v>0.003541666666666666</v>
      </c>
    </row>
    <row r="171" hidden="1" outlineLevel="1" s="129">
      <c r="B171" s="206" t="n"/>
      <c r="C171" s="203" t="inlineStr">
        <is>
          <t>PORT OOS</t>
        </is>
      </c>
      <c r="D171" s="203" t="n">
        <v>1</v>
      </c>
      <c r="E171" s="203" t="n">
        <v>0</v>
      </c>
      <c r="F171" s="203" t="inlineStr">
        <is>
          <t>0%</t>
        </is>
      </c>
      <c r="G171" s="203" t="inlineStr">
        <is>
          <t>0%</t>
        </is>
      </c>
      <c r="H171" s="203" t="n">
        <v>1</v>
      </c>
      <c r="I171" s="203" t="inlineStr">
        <is>
          <t>100%</t>
        </is>
      </c>
      <c r="J171" s="203" t="n">
        <v>0</v>
      </c>
      <c r="K171" s="203" t="inlineStr">
        <is>
          <t>0%</t>
        </is>
      </c>
      <c r="L171" s="203" t="n">
        <v>0</v>
      </c>
      <c r="M171" s="203" t="inlineStr">
        <is>
          <t>0%</t>
        </is>
      </c>
      <c r="N171" s="204" t="n">
        <v>0.003090277777777778</v>
      </c>
    </row>
    <row r="172">
      <c r="B172" s="133" t="inlineStr">
        <is>
          <t>MAR/25</t>
        </is>
      </c>
      <c r="C172" s="176" t="inlineStr">
        <is>
          <t>Total</t>
        </is>
      </c>
      <c r="D172" s="137">
        <f>SUM(D166:D171)</f>
        <v/>
      </c>
      <c r="E172" s="138">
        <f>SUM(E166:E171)</f>
        <v/>
      </c>
      <c r="F172" s="139">
        <f>E172/D172</f>
        <v/>
      </c>
      <c r="G172" s="139">
        <f>E172/(D172-H172-J172)</f>
        <v/>
      </c>
      <c r="H172" s="140">
        <f>SUM(H166:H171)</f>
        <v/>
      </c>
      <c r="I172" s="141">
        <f>H172/D172</f>
        <v/>
      </c>
      <c r="J172" s="142">
        <f>SUM(J166:J171)</f>
        <v/>
      </c>
      <c r="K172" s="143">
        <f>J172/D172</f>
        <v/>
      </c>
      <c r="L172" s="144">
        <f>SUM(L166:L171)</f>
        <v/>
      </c>
      <c r="M172" s="145">
        <f>L172/D172</f>
        <v/>
      </c>
      <c r="N172" s="155">
        <f>AVERAGE(N166:N171)</f>
        <v/>
      </c>
    </row>
    <row r="173" hidden="1" outlineLevel="1" s="129">
      <c r="B173" s="203" t="inlineStr">
        <is>
          <t>MAR/26</t>
        </is>
      </c>
      <c r="C173" s="203" t="inlineStr">
        <is>
          <t>ADD SERVICE</t>
        </is>
      </c>
      <c r="D173" s="203" t="n">
        <v>3</v>
      </c>
      <c r="E173" s="203" t="n">
        <v>0</v>
      </c>
      <c r="F173" s="203" t="inlineStr">
        <is>
          <t>0%</t>
        </is>
      </c>
      <c r="G173" s="203" t="inlineStr">
        <is>
          <t>0%</t>
        </is>
      </c>
      <c r="H173" s="203" t="n">
        <v>0</v>
      </c>
      <c r="I173" s="203" t="inlineStr">
        <is>
          <t>0%</t>
        </is>
      </c>
      <c r="J173" s="203" t="n">
        <v>3</v>
      </c>
      <c r="K173" s="203" t="inlineStr">
        <is>
          <t>100%</t>
        </is>
      </c>
      <c r="L173" s="203" t="n">
        <v>0</v>
      </c>
      <c r="M173" s="203" t="inlineStr">
        <is>
          <t>0%</t>
        </is>
      </c>
      <c r="N173" s="204" t="n">
        <v>0.00224537037037037</v>
      </c>
    </row>
    <row r="174" hidden="1" outlineLevel="1" s="129">
      <c r="B174" s="205" t="n"/>
      <c r="C174" s="203" t="inlineStr">
        <is>
          <t>CHANGE</t>
        </is>
      </c>
      <c r="D174" s="203" t="n">
        <v>4</v>
      </c>
      <c r="E174" s="203" t="n">
        <v>0</v>
      </c>
      <c r="F174" s="203" t="inlineStr">
        <is>
          <t>0%</t>
        </is>
      </c>
      <c r="G174" s="203" t="inlineStr">
        <is>
          <t>0%</t>
        </is>
      </c>
      <c r="H174" s="203" t="n">
        <v>0</v>
      </c>
      <c r="I174" s="203" t="inlineStr">
        <is>
          <t>0%</t>
        </is>
      </c>
      <c r="J174" s="203" t="n">
        <v>4</v>
      </c>
      <c r="K174" s="203" t="inlineStr">
        <is>
          <t>100%</t>
        </is>
      </c>
      <c r="L174" s="203" t="n">
        <v>0</v>
      </c>
      <c r="M174" s="203" t="inlineStr">
        <is>
          <t>0%</t>
        </is>
      </c>
      <c r="N174" s="204" t="n">
        <v>0.0008217592592592593</v>
      </c>
    </row>
    <row r="175" hidden="1" outlineLevel="1" s="129">
      <c r="B175" s="205" t="n"/>
      <c r="C175" s="203" t="inlineStr">
        <is>
          <t>CHANGE OOS</t>
        </is>
      </c>
      <c r="D175" s="203" t="n">
        <v>2</v>
      </c>
      <c r="E175" s="203" t="n">
        <v>0</v>
      </c>
      <c r="F175" s="203" t="inlineStr">
        <is>
          <t>0%</t>
        </is>
      </c>
      <c r="G175" s="203" t="inlineStr">
        <is>
          <t>0%</t>
        </is>
      </c>
      <c r="H175" s="203" t="n">
        <v>2</v>
      </c>
      <c r="I175" s="203" t="inlineStr">
        <is>
          <t>100%</t>
        </is>
      </c>
      <c r="J175" s="203" t="n">
        <v>0</v>
      </c>
      <c r="K175" s="203" t="inlineStr">
        <is>
          <t>0%</t>
        </is>
      </c>
      <c r="L175" s="203" t="n">
        <v>0</v>
      </c>
      <c r="M175" s="203" t="inlineStr">
        <is>
          <t>0%</t>
        </is>
      </c>
      <c r="N175" s="204" t="n">
        <v>0.003217592592592593</v>
      </c>
    </row>
    <row r="176" hidden="1" outlineLevel="1" s="129">
      <c r="B176" s="205" t="n"/>
      <c r="C176" s="203" t="inlineStr">
        <is>
          <t>DELETE SERVICE</t>
        </is>
      </c>
      <c r="D176" s="203" t="n">
        <v>10</v>
      </c>
      <c r="E176" s="203" t="n">
        <v>0</v>
      </c>
      <c r="F176" s="203" t="inlineStr">
        <is>
          <t>0%</t>
        </is>
      </c>
      <c r="G176" s="203" t="inlineStr">
        <is>
          <t>0%</t>
        </is>
      </c>
      <c r="H176" s="203" t="n">
        <v>6</v>
      </c>
      <c r="I176" s="203" t="inlineStr">
        <is>
          <t>60%</t>
        </is>
      </c>
      <c r="J176" s="203" t="n">
        <v>4</v>
      </c>
      <c r="K176" s="203" t="inlineStr">
        <is>
          <t>40%</t>
        </is>
      </c>
      <c r="L176" s="203" t="n">
        <v>0</v>
      </c>
      <c r="M176" s="203" t="inlineStr">
        <is>
          <t>0%</t>
        </is>
      </c>
      <c r="N176" s="204" t="n">
        <v>0.003530092592592592</v>
      </c>
    </row>
    <row r="177" hidden="1" outlineLevel="1" s="129">
      <c r="B177" s="206" t="n"/>
      <c r="C177" s="203" t="inlineStr">
        <is>
          <t>PORT OOS</t>
        </is>
      </c>
      <c r="D177" s="203" t="n">
        <v>1</v>
      </c>
      <c r="E177" s="203" t="n">
        <v>0</v>
      </c>
      <c r="F177" s="203" t="inlineStr">
        <is>
          <t>0%</t>
        </is>
      </c>
      <c r="G177" s="203" t="inlineStr">
        <is>
          <t>0%</t>
        </is>
      </c>
      <c r="H177" s="203" t="n">
        <v>1</v>
      </c>
      <c r="I177" s="203" t="inlineStr">
        <is>
          <t>100%</t>
        </is>
      </c>
      <c r="J177" s="203" t="n">
        <v>0</v>
      </c>
      <c r="K177" s="203" t="inlineStr">
        <is>
          <t>0%</t>
        </is>
      </c>
      <c r="L177" s="203" t="n">
        <v>0</v>
      </c>
      <c r="M177" s="203" t="inlineStr">
        <is>
          <t>0%</t>
        </is>
      </c>
      <c r="N177" s="204" t="n">
        <v>0.003275462962962963</v>
      </c>
    </row>
    <row r="178">
      <c r="B178" s="133" t="inlineStr">
        <is>
          <t>MAR/26</t>
        </is>
      </c>
      <c r="C178" s="176" t="inlineStr">
        <is>
          <t>Total</t>
        </is>
      </c>
      <c r="D178" s="137">
        <f>SUM(D173:D177)</f>
        <v/>
      </c>
      <c r="E178" s="138">
        <f>SUM(E173:E177)</f>
        <v/>
      </c>
      <c r="F178" s="139">
        <f>E178/D178</f>
        <v/>
      </c>
      <c r="G178" s="139">
        <f>E178/(D178-H178-J178)</f>
        <v/>
      </c>
      <c r="H178" s="140">
        <f>SUM(H173:H177)</f>
        <v/>
      </c>
      <c r="I178" s="141">
        <f>H178/D178</f>
        <v/>
      </c>
      <c r="J178" s="142">
        <f>SUM(J173:J177)</f>
        <v/>
      </c>
      <c r="K178" s="143">
        <f>J178/D178</f>
        <v/>
      </c>
      <c r="L178" s="144">
        <f>SUM(L173:L177)</f>
        <v/>
      </c>
      <c r="M178" s="145">
        <f>L178/D178</f>
        <v/>
      </c>
      <c r="N178" s="155">
        <f>AVERAGE(N173:N177)</f>
        <v/>
      </c>
    </row>
    <row r="179" hidden="1" outlineLevel="1" s="129">
      <c r="B179" s="203" t="inlineStr">
        <is>
          <t>MAR/27</t>
        </is>
      </c>
      <c r="C179" s="203" t="inlineStr">
        <is>
          <t>ADD SERVICE</t>
        </is>
      </c>
      <c r="D179" s="203" t="n">
        <v>19</v>
      </c>
      <c r="E179" s="203" t="n">
        <v>10</v>
      </c>
      <c r="F179" s="203" t="inlineStr">
        <is>
          <t>53%</t>
        </is>
      </c>
      <c r="G179" s="203" t="inlineStr">
        <is>
          <t>100%</t>
        </is>
      </c>
      <c r="H179" s="203" t="n">
        <v>2</v>
      </c>
      <c r="I179" s="203" t="inlineStr">
        <is>
          <t>11%</t>
        </is>
      </c>
      <c r="J179" s="203" t="n">
        <v>7</v>
      </c>
      <c r="K179" s="203" t="inlineStr">
        <is>
          <t>37%</t>
        </is>
      </c>
      <c r="L179" s="203" t="n">
        <v>0</v>
      </c>
      <c r="M179" s="203" t="inlineStr">
        <is>
          <t>0%</t>
        </is>
      </c>
      <c r="N179" s="204" t="n">
        <v>0.003923611111111111</v>
      </c>
    </row>
    <row r="180" hidden="1" outlineLevel="1" s="129">
      <c r="B180" s="205" t="n"/>
      <c r="C180" s="203" t="inlineStr">
        <is>
          <t>CHANGE</t>
        </is>
      </c>
      <c r="D180" s="203" t="n">
        <v>7</v>
      </c>
      <c r="E180" s="203" t="n">
        <v>5</v>
      </c>
      <c r="F180" s="203" t="inlineStr">
        <is>
          <t>71%</t>
        </is>
      </c>
      <c r="G180" s="203" t="inlineStr">
        <is>
          <t>100%</t>
        </is>
      </c>
      <c r="H180" s="203" t="n">
        <v>0</v>
      </c>
      <c r="I180" s="203" t="inlineStr">
        <is>
          <t>0%</t>
        </is>
      </c>
      <c r="J180" s="203" t="n">
        <v>2</v>
      </c>
      <c r="K180" s="203" t="inlineStr">
        <is>
          <t>29%</t>
        </is>
      </c>
      <c r="L180" s="203" t="n">
        <v>0</v>
      </c>
      <c r="M180" s="203" t="inlineStr">
        <is>
          <t>0%</t>
        </is>
      </c>
      <c r="N180" s="204" t="n">
        <v>0.003923611111111111</v>
      </c>
    </row>
    <row r="181" hidden="1" outlineLevel="1" s="129">
      <c r="B181" s="205" t="n"/>
      <c r="C181" s="203" t="inlineStr">
        <is>
          <t>CHANGE OOS</t>
        </is>
      </c>
      <c r="D181" s="203" t="n">
        <v>2</v>
      </c>
      <c r="E181" s="203" t="n">
        <v>0</v>
      </c>
      <c r="F181" s="203" t="inlineStr">
        <is>
          <t>0%</t>
        </is>
      </c>
      <c r="G181" s="203" t="inlineStr">
        <is>
          <t>0%</t>
        </is>
      </c>
      <c r="H181" s="203" t="n">
        <v>2</v>
      </c>
      <c r="I181" s="203" t="inlineStr">
        <is>
          <t>100%</t>
        </is>
      </c>
      <c r="J181" s="203" t="n">
        <v>0</v>
      </c>
      <c r="K181" s="203" t="inlineStr">
        <is>
          <t>0%</t>
        </is>
      </c>
      <c r="L181" s="203" t="n">
        <v>0</v>
      </c>
      <c r="M181" s="203" t="inlineStr">
        <is>
          <t>0%</t>
        </is>
      </c>
      <c r="N181" s="204" t="n">
        <v>0.003460648148148148</v>
      </c>
    </row>
    <row r="182" hidden="1" outlineLevel="1" s="129">
      <c r="B182" s="205" t="n"/>
      <c r="C182" s="203" t="inlineStr">
        <is>
          <t>CHANGE-NODE</t>
        </is>
      </c>
      <c r="D182" s="203" t="n">
        <v>3</v>
      </c>
      <c r="E182" s="203" t="n">
        <v>1</v>
      </c>
      <c r="F182" s="203" t="inlineStr">
        <is>
          <t>33%</t>
        </is>
      </c>
      <c r="G182" s="203" t="inlineStr">
        <is>
          <t>100%</t>
        </is>
      </c>
      <c r="H182" s="203" t="n">
        <v>2</v>
      </c>
      <c r="I182" s="203" t="inlineStr">
        <is>
          <t>67%</t>
        </is>
      </c>
      <c r="J182" s="203" t="n">
        <v>0</v>
      </c>
      <c r="K182" s="203" t="inlineStr">
        <is>
          <t>0%</t>
        </is>
      </c>
      <c r="L182" s="203" t="n">
        <v>0</v>
      </c>
      <c r="M182" s="203" t="inlineStr">
        <is>
          <t>0%</t>
        </is>
      </c>
      <c r="N182" s="204" t="n">
        <v>0.003715277777777778</v>
      </c>
    </row>
    <row r="183" hidden="1" outlineLevel="1" s="129">
      <c r="B183" s="206" t="n"/>
      <c r="C183" s="203" t="inlineStr">
        <is>
          <t>DELETE SERVICE</t>
        </is>
      </c>
      <c r="D183" s="203" t="n">
        <v>13</v>
      </c>
      <c r="E183" s="203" t="n">
        <v>3</v>
      </c>
      <c r="F183" s="203" t="inlineStr">
        <is>
          <t>23%</t>
        </is>
      </c>
      <c r="G183" s="203" t="inlineStr">
        <is>
          <t>100%</t>
        </is>
      </c>
      <c r="H183" s="203" t="n">
        <v>9</v>
      </c>
      <c r="I183" s="203" t="inlineStr">
        <is>
          <t>69%</t>
        </is>
      </c>
      <c r="J183" s="203" t="n">
        <v>1</v>
      </c>
      <c r="K183" s="203" t="inlineStr">
        <is>
          <t>8%</t>
        </is>
      </c>
      <c r="L183" s="203" t="n">
        <v>0</v>
      </c>
      <c r="M183" s="203" t="inlineStr">
        <is>
          <t>0%</t>
        </is>
      </c>
      <c r="N183" s="204" t="n">
        <v>0.003738425925925926</v>
      </c>
    </row>
    <row r="184">
      <c r="B184" s="133" t="inlineStr">
        <is>
          <t>MAR/27</t>
        </is>
      </c>
      <c r="C184" s="176" t="inlineStr">
        <is>
          <t>Total</t>
        </is>
      </c>
      <c r="D184" s="137">
        <f>SUM(D179:D183)</f>
        <v/>
      </c>
      <c r="E184" s="138">
        <f>SUM(E179:E183)</f>
        <v/>
      </c>
      <c r="F184" s="139">
        <f>E184/D184</f>
        <v/>
      </c>
      <c r="G184" s="139">
        <f>E184/(D184-H184-J184)</f>
        <v/>
      </c>
      <c r="H184" s="140">
        <f>SUM(H179:H183)</f>
        <v/>
      </c>
      <c r="I184" s="141">
        <f>H184/D184</f>
        <v/>
      </c>
      <c r="J184" s="142">
        <f>SUM(J179:J183)</f>
        <v/>
      </c>
      <c r="K184" s="143">
        <f>J184/D184</f>
        <v/>
      </c>
      <c r="L184" s="144">
        <f>SUM(L179:L183)</f>
        <v/>
      </c>
      <c r="M184" s="145">
        <f>L184/D184</f>
        <v/>
      </c>
      <c r="N184" s="155">
        <f>AVERAGE(N179:N183)</f>
        <v/>
      </c>
    </row>
    <row r="185" hidden="1" outlineLevel="1" s="129">
      <c r="B185" s="203" t="inlineStr">
        <is>
          <t>MAR/28</t>
        </is>
      </c>
      <c r="C185" s="203" t="inlineStr">
        <is>
          <t>ADD SERVICE</t>
        </is>
      </c>
      <c r="D185" s="203" t="n">
        <v>20</v>
      </c>
      <c r="E185" s="203" t="n">
        <v>9</v>
      </c>
      <c r="F185" s="203" t="inlineStr">
        <is>
          <t>45%</t>
        </is>
      </c>
      <c r="G185" s="203" t="inlineStr">
        <is>
          <t>100%</t>
        </is>
      </c>
      <c r="H185" s="203" t="n">
        <v>2</v>
      </c>
      <c r="I185" s="203" t="inlineStr">
        <is>
          <t>10%</t>
        </is>
      </c>
      <c r="J185" s="203" t="n">
        <v>9</v>
      </c>
      <c r="K185" s="203" t="inlineStr">
        <is>
          <t>45%</t>
        </is>
      </c>
      <c r="L185" s="203" t="n">
        <v>0</v>
      </c>
      <c r="M185" s="203" t="inlineStr">
        <is>
          <t>0%</t>
        </is>
      </c>
      <c r="N185" s="204" t="n">
        <v>0.004664351851851852</v>
      </c>
    </row>
    <row r="186" hidden="1" outlineLevel="1" s="129">
      <c r="B186" s="205" t="n"/>
      <c r="C186" s="203" t="inlineStr">
        <is>
          <t>CHANGE</t>
        </is>
      </c>
      <c r="D186" s="203" t="n">
        <v>6</v>
      </c>
      <c r="E186" s="203" t="n">
        <v>2</v>
      </c>
      <c r="F186" s="203" t="inlineStr">
        <is>
          <t>33%</t>
        </is>
      </c>
      <c r="G186" s="203" t="inlineStr">
        <is>
          <t>100%</t>
        </is>
      </c>
      <c r="H186" s="203" t="n">
        <v>1</v>
      </c>
      <c r="I186" s="203" t="inlineStr">
        <is>
          <t>17%</t>
        </is>
      </c>
      <c r="J186" s="203" t="n">
        <v>3</v>
      </c>
      <c r="K186" s="203" t="inlineStr">
        <is>
          <t>50%</t>
        </is>
      </c>
      <c r="L186" s="203" t="n">
        <v>0</v>
      </c>
      <c r="M186" s="203" t="inlineStr">
        <is>
          <t>0%</t>
        </is>
      </c>
      <c r="N186" s="204" t="n">
        <v>0.004884259259259259</v>
      </c>
    </row>
    <row r="187" hidden="1" outlineLevel="1" s="129">
      <c r="B187" s="205" t="n"/>
      <c r="C187" s="203" t="inlineStr">
        <is>
          <t>CHANGE OOS</t>
        </is>
      </c>
      <c r="D187" s="203" t="n">
        <v>2</v>
      </c>
      <c r="E187" s="203" t="n">
        <v>0</v>
      </c>
      <c r="F187" s="203" t="inlineStr">
        <is>
          <t>0%</t>
        </is>
      </c>
      <c r="G187" s="203" t="inlineStr">
        <is>
          <t>0%</t>
        </is>
      </c>
      <c r="H187" s="203" t="n">
        <v>2</v>
      </c>
      <c r="I187" s="203" t="inlineStr">
        <is>
          <t>100%</t>
        </is>
      </c>
      <c r="J187" s="203" t="n">
        <v>0</v>
      </c>
      <c r="K187" s="203" t="inlineStr">
        <is>
          <t>0%</t>
        </is>
      </c>
      <c r="L187" s="203" t="n">
        <v>0</v>
      </c>
      <c r="M187" s="203" t="inlineStr">
        <is>
          <t>0%</t>
        </is>
      </c>
      <c r="N187" s="204" t="n">
        <v>0.003483796296296296</v>
      </c>
    </row>
    <row r="188" hidden="1" outlineLevel="1" s="129">
      <c r="B188" s="205" t="n"/>
      <c r="C188" s="203" t="inlineStr">
        <is>
          <t>CHANGE-NODE</t>
        </is>
      </c>
      <c r="D188" s="203" t="n">
        <v>1</v>
      </c>
      <c r="E188" s="203" t="n">
        <v>1</v>
      </c>
      <c r="F188" s="203" t="inlineStr">
        <is>
          <t>100%</t>
        </is>
      </c>
      <c r="G188" s="203" t="inlineStr">
        <is>
          <t>100%</t>
        </is>
      </c>
      <c r="H188" s="203" t="n">
        <v>0</v>
      </c>
      <c r="I188" s="203" t="inlineStr">
        <is>
          <t>0%</t>
        </is>
      </c>
      <c r="J188" s="203" t="n">
        <v>0</v>
      </c>
      <c r="K188" s="203" t="inlineStr">
        <is>
          <t>0%</t>
        </is>
      </c>
      <c r="L188" s="203" t="n">
        <v>0</v>
      </c>
      <c r="M188" s="203" t="inlineStr">
        <is>
          <t>0%</t>
        </is>
      </c>
      <c r="N188" s="204" t="n">
        <v>0.00375</v>
      </c>
    </row>
    <row r="189" hidden="1" outlineLevel="1" s="129">
      <c r="B189" s="205" t="n"/>
      <c r="C189" s="203" t="inlineStr">
        <is>
          <t>DELETE SERVICE</t>
        </is>
      </c>
      <c r="D189" s="203" t="n">
        <v>13</v>
      </c>
      <c r="E189" s="203" t="n">
        <v>4</v>
      </c>
      <c r="F189" s="203" t="inlineStr">
        <is>
          <t>31%</t>
        </is>
      </c>
      <c r="G189" s="203" t="inlineStr">
        <is>
          <t>100%</t>
        </is>
      </c>
      <c r="H189" s="203" t="n">
        <v>5</v>
      </c>
      <c r="I189" s="203" t="inlineStr">
        <is>
          <t>38%</t>
        </is>
      </c>
      <c r="J189" s="203" t="n">
        <v>4</v>
      </c>
      <c r="K189" s="203" t="inlineStr">
        <is>
          <t>31%</t>
        </is>
      </c>
      <c r="L189" s="203" t="n">
        <v>0</v>
      </c>
      <c r="M189" s="203" t="inlineStr">
        <is>
          <t>0%</t>
        </is>
      </c>
      <c r="N189" s="204" t="n">
        <v>0.004293981481481481</v>
      </c>
    </row>
    <row r="190" hidden="1" outlineLevel="1" s="129">
      <c r="B190" s="205" t="n"/>
      <c r="C190" s="203" t="inlineStr">
        <is>
          <t>PORT IS</t>
        </is>
      </c>
      <c r="D190" s="203" t="n">
        <v>1</v>
      </c>
      <c r="E190" s="203" t="n">
        <v>1</v>
      </c>
      <c r="F190" s="203" t="inlineStr">
        <is>
          <t>100%</t>
        </is>
      </c>
      <c r="G190" s="203" t="inlineStr">
        <is>
          <t>100%</t>
        </is>
      </c>
      <c r="H190" s="203" t="n">
        <v>0</v>
      </c>
      <c r="I190" s="203" t="inlineStr">
        <is>
          <t>0%</t>
        </is>
      </c>
      <c r="J190" s="203" t="n">
        <v>0</v>
      </c>
      <c r="K190" s="203" t="inlineStr">
        <is>
          <t>0%</t>
        </is>
      </c>
      <c r="L190" s="203" t="n">
        <v>0</v>
      </c>
      <c r="M190" s="203" t="inlineStr">
        <is>
          <t>0%</t>
        </is>
      </c>
      <c r="N190" s="204" t="n">
        <v>0.003506944444444444</v>
      </c>
    </row>
    <row r="191" hidden="1" outlineLevel="1" s="129">
      <c r="B191" s="206" t="n"/>
      <c r="C191" s="203" t="inlineStr">
        <is>
          <t>PORT OOS</t>
        </is>
      </c>
      <c r="D191" s="203" t="n">
        <v>3</v>
      </c>
      <c r="E191" s="203" t="n">
        <v>0</v>
      </c>
      <c r="F191" s="203" t="inlineStr">
        <is>
          <t>0%</t>
        </is>
      </c>
      <c r="G191" s="203" t="inlineStr">
        <is>
          <t>0%</t>
        </is>
      </c>
      <c r="H191" s="203" t="n">
        <v>1</v>
      </c>
      <c r="I191" s="203" t="inlineStr">
        <is>
          <t>33%</t>
        </is>
      </c>
      <c r="J191" s="203" t="n">
        <v>2</v>
      </c>
      <c r="K191" s="203" t="inlineStr">
        <is>
          <t>67%</t>
        </is>
      </c>
      <c r="L191" s="203" t="n">
        <v>0</v>
      </c>
      <c r="M191" s="203" t="inlineStr">
        <is>
          <t>0%</t>
        </is>
      </c>
      <c r="N191" s="204" t="n">
        <v>0.003634259259259259</v>
      </c>
    </row>
    <row r="192">
      <c r="B192" s="133" t="inlineStr">
        <is>
          <t>MAR/28</t>
        </is>
      </c>
      <c r="C192" s="176" t="inlineStr">
        <is>
          <t>Total</t>
        </is>
      </c>
      <c r="D192" s="137">
        <f>SUM(D185:D191)</f>
        <v/>
      </c>
      <c r="E192" s="138">
        <f>SUM(E185:E191)</f>
        <v/>
      </c>
      <c r="F192" s="139">
        <f>IF(ISERROR(E192/D192),0,E192/D192)</f>
        <v/>
      </c>
      <c r="G192" s="139">
        <f>IF(ISERROR(E192/(D192-H192-J192)),0,E192/(D192-H192-J192))</f>
        <v/>
      </c>
      <c r="H192" s="140">
        <f>SUM(H185:H191)</f>
        <v/>
      </c>
      <c r="I192" s="141">
        <f>IF(ISERROR(H192/D192),0,H192/D192)</f>
        <v/>
      </c>
      <c r="J192" s="142">
        <f>SUM(J185:J191)</f>
        <v/>
      </c>
      <c r="K192" s="143">
        <f>IF(ISERROR(J192/D192),0,J192/D192)</f>
        <v/>
      </c>
      <c r="L192" s="144">
        <f>SUM(L185:L191)</f>
        <v/>
      </c>
      <c r="M192" s="145">
        <f>IF(ISERROR(L192/D192),0,L192/D192)</f>
        <v/>
      </c>
      <c r="N192" s="155">
        <f>IF(ISERROR(AVERAGE(N185:N191)),0,AVERAGE(N185:N191))</f>
        <v/>
      </c>
    </row>
    <row r="193" hidden="1" outlineLevel="1" s="129">
      <c r="B193" s="203" t="inlineStr">
        <is>
          <t>MAR/29</t>
        </is>
      </c>
      <c r="C193" s="203" t="inlineStr">
        <is>
          <t>ADD SERVICE</t>
        </is>
      </c>
      <c r="D193" s="203" t="n">
        <v>25</v>
      </c>
      <c r="E193" s="203" t="n">
        <v>14</v>
      </c>
      <c r="F193" s="203" t="inlineStr">
        <is>
          <t>56%</t>
        </is>
      </c>
      <c r="G193" s="203" t="inlineStr">
        <is>
          <t>100%</t>
        </is>
      </c>
      <c r="H193" s="203" t="n">
        <v>3</v>
      </c>
      <c r="I193" s="203" t="inlineStr">
        <is>
          <t>12%</t>
        </is>
      </c>
      <c r="J193" s="203" t="n">
        <v>8</v>
      </c>
      <c r="K193" s="203" t="inlineStr">
        <is>
          <t>32%</t>
        </is>
      </c>
      <c r="L193" s="203" t="n">
        <v>0</v>
      </c>
      <c r="M193" s="203" t="inlineStr">
        <is>
          <t>0%</t>
        </is>
      </c>
      <c r="N193" s="204" t="n">
        <v>0.00431712962962963</v>
      </c>
    </row>
    <row r="194" hidden="1" outlineLevel="1" s="129">
      <c r="B194" s="205" t="n"/>
      <c r="C194" s="203" t="inlineStr">
        <is>
          <t>CHANGE</t>
        </is>
      </c>
      <c r="D194" s="203" t="n">
        <v>9</v>
      </c>
      <c r="E194" s="203" t="n">
        <v>4</v>
      </c>
      <c r="F194" s="203" t="inlineStr">
        <is>
          <t>44%</t>
        </is>
      </c>
      <c r="G194" s="203" t="inlineStr">
        <is>
          <t>100%</t>
        </is>
      </c>
      <c r="H194" s="203" t="n">
        <v>2</v>
      </c>
      <c r="I194" s="203" t="inlineStr">
        <is>
          <t>22%</t>
        </is>
      </c>
      <c r="J194" s="203" t="n">
        <v>3</v>
      </c>
      <c r="K194" s="203" t="inlineStr">
        <is>
          <t>33%</t>
        </is>
      </c>
      <c r="L194" s="203" t="n">
        <v>0</v>
      </c>
      <c r="M194" s="203" t="inlineStr">
        <is>
          <t>0%</t>
        </is>
      </c>
      <c r="N194" s="204" t="n">
        <v>0.005740740740740741</v>
      </c>
    </row>
    <row r="195" hidden="1" outlineLevel="1" s="129">
      <c r="B195" s="205" t="n"/>
      <c r="C195" s="203" t="inlineStr">
        <is>
          <t>CHANGE IS</t>
        </is>
      </c>
      <c r="D195" s="203" t="n">
        <v>1</v>
      </c>
      <c r="E195" s="203" t="n">
        <v>0</v>
      </c>
      <c r="F195" s="203" t="inlineStr">
        <is>
          <t>0%</t>
        </is>
      </c>
      <c r="G195" s="203" t="inlineStr">
        <is>
          <t>0%</t>
        </is>
      </c>
      <c r="H195" s="203" t="n">
        <v>1</v>
      </c>
      <c r="I195" s="203" t="inlineStr">
        <is>
          <t>100%</t>
        </is>
      </c>
      <c r="J195" s="203" t="n">
        <v>0</v>
      </c>
      <c r="K195" s="203" t="inlineStr">
        <is>
          <t>0%</t>
        </is>
      </c>
      <c r="L195" s="203" t="n">
        <v>0</v>
      </c>
      <c r="M195" s="203" t="inlineStr">
        <is>
          <t>0%</t>
        </is>
      </c>
      <c r="N195" s="204" t="n">
        <v>0.004930555555555555</v>
      </c>
    </row>
    <row r="196" hidden="1" outlineLevel="1" s="129">
      <c r="B196" s="205" t="n"/>
      <c r="C196" s="203" t="inlineStr">
        <is>
          <t>CHANGE-NODE</t>
        </is>
      </c>
      <c r="D196" s="203" t="n">
        <v>1</v>
      </c>
      <c r="E196" s="203" t="n">
        <v>1</v>
      </c>
      <c r="F196" s="203" t="inlineStr">
        <is>
          <t>100%</t>
        </is>
      </c>
      <c r="G196" s="203" t="inlineStr">
        <is>
          <t>100%</t>
        </is>
      </c>
      <c r="H196" s="203" t="n">
        <v>0</v>
      </c>
      <c r="I196" s="203" t="inlineStr">
        <is>
          <t>0%</t>
        </is>
      </c>
      <c r="J196" s="203" t="n">
        <v>0</v>
      </c>
      <c r="K196" s="203" t="inlineStr">
        <is>
          <t>0%</t>
        </is>
      </c>
      <c r="L196" s="203" t="n">
        <v>0</v>
      </c>
      <c r="M196" s="203" t="inlineStr">
        <is>
          <t>0%</t>
        </is>
      </c>
      <c r="N196" s="204" t="n">
        <v>0.004039351851851852</v>
      </c>
    </row>
    <row r="197" hidden="1" outlineLevel="1" s="129">
      <c r="B197" s="205" t="n"/>
      <c r="C197" s="203" t="inlineStr">
        <is>
          <t>DELETE SERVICE</t>
        </is>
      </c>
      <c r="D197" s="203" t="n">
        <v>28</v>
      </c>
      <c r="E197" s="203" t="n">
        <v>14</v>
      </c>
      <c r="F197" s="203" t="inlineStr">
        <is>
          <t>50%</t>
        </is>
      </c>
      <c r="G197" s="203" t="inlineStr">
        <is>
          <t>100%</t>
        </is>
      </c>
      <c r="H197" s="203" t="n">
        <v>7</v>
      </c>
      <c r="I197" s="203" t="inlineStr">
        <is>
          <t>25%</t>
        </is>
      </c>
      <c r="J197" s="203" t="n">
        <v>7</v>
      </c>
      <c r="K197" s="203" t="inlineStr">
        <is>
          <t>25%</t>
        </is>
      </c>
      <c r="L197" s="203" t="n">
        <v>0</v>
      </c>
      <c r="M197" s="203" t="inlineStr">
        <is>
          <t>0%</t>
        </is>
      </c>
      <c r="N197" s="204" t="n">
        <v>0.00400462962962963</v>
      </c>
    </row>
    <row r="198" hidden="1" outlineLevel="1" s="129">
      <c r="B198" s="206" t="n"/>
      <c r="C198" s="203" t="inlineStr">
        <is>
          <t>PORT OOS</t>
        </is>
      </c>
      <c r="D198" s="203" t="n">
        <v>5</v>
      </c>
      <c r="E198" s="203" t="n">
        <v>0</v>
      </c>
      <c r="F198" s="203" t="inlineStr">
        <is>
          <t>0%</t>
        </is>
      </c>
      <c r="G198" s="203" t="inlineStr">
        <is>
          <t>0%</t>
        </is>
      </c>
      <c r="H198" s="203" t="n">
        <v>3</v>
      </c>
      <c r="I198" s="203" t="inlineStr">
        <is>
          <t>60%</t>
        </is>
      </c>
      <c r="J198" s="203" t="n">
        <v>2</v>
      </c>
      <c r="K198" s="203" t="inlineStr">
        <is>
          <t>40%</t>
        </is>
      </c>
      <c r="L198" s="203" t="n">
        <v>0</v>
      </c>
      <c r="M198" s="203" t="inlineStr">
        <is>
          <t>0%</t>
        </is>
      </c>
      <c r="N198" s="204" t="n">
        <v>0.003599537037037037</v>
      </c>
    </row>
    <row r="199">
      <c r="B199" s="133" t="inlineStr">
        <is>
          <t>MAR/29</t>
        </is>
      </c>
      <c r="C199" s="176" t="inlineStr">
        <is>
          <t>Total</t>
        </is>
      </c>
      <c r="D199" s="137">
        <f>SUM(D193:D198)</f>
        <v/>
      </c>
      <c r="E199" s="138">
        <f>SUM(E193:E198)</f>
        <v/>
      </c>
      <c r="F199" s="139">
        <f>IF(ISERROR(E199/D199),0,E199/D199)</f>
        <v/>
      </c>
      <c r="G199" s="139">
        <f>IF(ISERROR(E199/(D199-H199-J199)),0,E199/(D199-H199-J199))</f>
        <v/>
      </c>
      <c r="H199" s="140">
        <f>SUM(H193:H198)</f>
        <v/>
      </c>
      <c r="I199" s="141">
        <f>IF(ISERROR(H199/D199),0,H199/D199)</f>
        <v/>
      </c>
      <c r="J199" s="142">
        <f>SUM(J193:J198)</f>
        <v/>
      </c>
      <c r="K199" s="143">
        <f>IF(ISERROR(J199/D199),0,J199/D199)</f>
        <v/>
      </c>
      <c r="L199" s="144">
        <f>SUM(L193:L198)</f>
        <v/>
      </c>
      <c r="M199" s="145">
        <f>IF(ISERROR(L199/D199),0,L199/D199)</f>
        <v/>
      </c>
      <c r="N199" s="155">
        <f>IF(ISERROR(AVERAGE(N193:N198)),0,AVERAGE(N193:N198))</f>
        <v/>
      </c>
    </row>
    <row r="200" hidden="1" outlineLevel="1" s="129">
      <c r="B200" s="203" t="inlineStr">
        <is>
          <t>MAR/30</t>
        </is>
      </c>
      <c r="C200" s="203" t="inlineStr">
        <is>
          <t>ADD SERVICE</t>
        </is>
      </c>
      <c r="D200" s="203" t="n">
        <v>17</v>
      </c>
      <c r="E200" s="203" t="n">
        <v>10</v>
      </c>
      <c r="F200" s="203" t="inlineStr">
        <is>
          <t>59%</t>
        </is>
      </c>
      <c r="G200" s="203" t="inlineStr">
        <is>
          <t>100%</t>
        </is>
      </c>
      <c r="H200" s="203" t="n">
        <v>0</v>
      </c>
      <c r="I200" s="203" t="inlineStr">
        <is>
          <t>0%</t>
        </is>
      </c>
      <c r="J200" s="203" t="n">
        <v>7</v>
      </c>
      <c r="K200" s="203" t="inlineStr">
        <is>
          <t>41%</t>
        </is>
      </c>
      <c r="L200" s="203" t="n">
        <v>0</v>
      </c>
      <c r="M200" s="203" t="inlineStr">
        <is>
          <t>0%</t>
        </is>
      </c>
      <c r="N200" s="204" t="n">
        <v>0.003958333333333334</v>
      </c>
    </row>
    <row r="201" hidden="1" outlineLevel="1" s="129">
      <c r="B201" s="205" t="n"/>
      <c r="C201" s="203" t="inlineStr">
        <is>
          <t>CHANGE</t>
        </is>
      </c>
      <c r="D201" s="203" t="n">
        <v>7</v>
      </c>
      <c r="E201" s="203" t="n">
        <v>3</v>
      </c>
      <c r="F201" s="203" t="inlineStr">
        <is>
          <t>43%</t>
        </is>
      </c>
      <c r="G201" s="203" t="inlineStr">
        <is>
          <t>100%</t>
        </is>
      </c>
      <c r="H201" s="203" t="n">
        <v>1</v>
      </c>
      <c r="I201" s="203" t="inlineStr">
        <is>
          <t>14%</t>
        </is>
      </c>
      <c r="J201" s="203" t="n">
        <v>3</v>
      </c>
      <c r="K201" s="203" t="inlineStr">
        <is>
          <t>43%</t>
        </is>
      </c>
      <c r="L201" s="203" t="n">
        <v>0</v>
      </c>
      <c r="M201" s="203" t="inlineStr">
        <is>
          <t>0%</t>
        </is>
      </c>
      <c r="N201" s="204" t="n">
        <v>0.003391203703703704</v>
      </c>
    </row>
    <row r="202" hidden="1" outlineLevel="1" s="129">
      <c r="B202" s="205" t="n"/>
      <c r="C202" s="203" t="inlineStr">
        <is>
          <t>CHANGE IS</t>
        </is>
      </c>
      <c r="D202" s="203" t="n">
        <v>1</v>
      </c>
      <c r="E202" s="203" t="n">
        <v>0</v>
      </c>
      <c r="F202" s="203" t="inlineStr">
        <is>
          <t>0%</t>
        </is>
      </c>
      <c r="G202" s="203" t="inlineStr">
        <is>
          <t>0%</t>
        </is>
      </c>
      <c r="H202" s="203" t="n">
        <v>1</v>
      </c>
      <c r="I202" s="203" t="inlineStr">
        <is>
          <t>100%</t>
        </is>
      </c>
      <c r="J202" s="203" t="n">
        <v>0</v>
      </c>
      <c r="K202" s="203" t="inlineStr">
        <is>
          <t>0%</t>
        </is>
      </c>
      <c r="L202" s="203" t="n">
        <v>0</v>
      </c>
      <c r="M202" s="203" t="inlineStr">
        <is>
          <t>0%</t>
        </is>
      </c>
      <c r="N202" s="204" t="n">
        <v>0.004953703703703704</v>
      </c>
    </row>
    <row r="203" hidden="1" outlineLevel="1" s="129">
      <c r="B203" s="205" t="n"/>
      <c r="C203" s="203" t="inlineStr">
        <is>
          <t>CHANGE-NODE</t>
        </is>
      </c>
      <c r="D203" s="203" t="n">
        <v>5</v>
      </c>
      <c r="E203" s="203" t="n">
        <v>3</v>
      </c>
      <c r="F203" s="203" t="inlineStr">
        <is>
          <t>60%</t>
        </is>
      </c>
      <c r="G203" s="203" t="inlineStr">
        <is>
          <t>100%</t>
        </is>
      </c>
      <c r="H203" s="203" t="n">
        <v>0</v>
      </c>
      <c r="I203" s="203" t="inlineStr">
        <is>
          <t>0%</t>
        </is>
      </c>
      <c r="J203" s="203" t="n">
        <v>2</v>
      </c>
      <c r="K203" s="203" t="inlineStr">
        <is>
          <t>40%</t>
        </is>
      </c>
      <c r="L203" s="203" t="n">
        <v>0</v>
      </c>
      <c r="M203" s="203" t="inlineStr">
        <is>
          <t>0%</t>
        </is>
      </c>
      <c r="N203" s="204" t="n">
        <v>0.004085648148148148</v>
      </c>
    </row>
    <row r="204" hidden="1" outlineLevel="1" s="129">
      <c r="B204" s="205" t="n"/>
      <c r="C204" s="203" t="inlineStr">
        <is>
          <t>DELETE SERVICE</t>
        </is>
      </c>
      <c r="D204" s="203" t="n">
        <v>17</v>
      </c>
      <c r="E204" s="203" t="n">
        <v>4</v>
      </c>
      <c r="F204" s="203" t="inlineStr">
        <is>
          <t>24%</t>
        </is>
      </c>
      <c r="G204" s="203" t="inlineStr">
        <is>
          <t>100%</t>
        </is>
      </c>
      <c r="H204" s="203" t="n">
        <v>8</v>
      </c>
      <c r="I204" s="203" t="inlineStr">
        <is>
          <t>47%</t>
        </is>
      </c>
      <c r="J204" s="203" t="n">
        <v>5</v>
      </c>
      <c r="K204" s="203" t="inlineStr">
        <is>
          <t>29%</t>
        </is>
      </c>
      <c r="L204" s="203" t="n">
        <v>0</v>
      </c>
      <c r="M204" s="203" t="inlineStr">
        <is>
          <t>0%</t>
        </is>
      </c>
      <c r="N204" s="204" t="n">
        <v>0.004143518518518519</v>
      </c>
    </row>
    <row r="205" hidden="1" outlineLevel="1" s="129">
      <c r="B205" s="206" t="n"/>
      <c r="C205" s="203" t="inlineStr">
        <is>
          <t>PORT OOS</t>
        </is>
      </c>
      <c r="D205" s="203" t="n">
        <v>2</v>
      </c>
      <c r="E205" s="203" t="n">
        <v>0</v>
      </c>
      <c r="F205" s="203" t="inlineStr">
        <is>
          <t>0%</t>
        </is>
      </c>
      <c r="G205" s="203" t="inlineStr">
        <is>
          <t>0%</t>
        </is>
      </c>
      <c r="H205" s="203" t="n">
        <v>1</v>
      </c>
      <c r="I205" s="203" t="inlineStr">
        <is>
          <t>50%</t>
        </is>
      </c>
      <c r="J205" s="203" t="n">
        <v>1</v>
      </c>
      <c r="K205" s="203" t="inlineStr">
        <is>
          <t>50%</t>
        </is>
      </c>
      <c r="L205" s="203" t="n">
        <v>0</v>
      </c>
      <c r="M205" s="203" t="inlineStr">
        <is>
          <t>0%</t>
        </is>
      </c>
      <c r="N205" s="204" t="n">
        <v>0.002013888888888889</v>
      </c>
    </row>
    <row r="206">
      <c r="B206" s="133" t="inlineStr">
        <is>
          <t>MAR/30</t>
        </is>
      </c>
      <c r="C206" s="176" t="inlineStr">
        <is>
          <t>Total</t>
        </is>
      </c>
      <c r="D206" s="137">
        <f>SUM(D200:D205)</f>
        <v/>
      </c>
      <c r="E206" s="138">
        <f>SUM(E200:E205)</f>
        <v/>
      </c>
      <c r="F206" s="139">
        <f>IF(ISERROR(E206/D206),0,E206/D206)</f>
        <v/>
      </c>
      <c r="G206" s="139">
        <f>IF(ISERROR(E206/(D206-H206-J206)),0,E206/(D206-H206-J206))</f>
        <v/>
      </c>
      <c r="H206" s="140">
        <f>SUM(H200:H205)</f>
        <v/>
      </c>
      <c r="I206" s="141">
        <f>IF(ISERROR(H206/D206),0,H206/D206)</f>
        <v/>
      </c>
      <c r="J206" s="142">
        <f>SUM(J200:J205)</f>
        <v/>
      </c>
      <c r="K206" s="143">
        <f>IF(ISERROR(J206/D206),0,J206/D206)</f>
        <v/>
      </c>
      <c r="L206" s="144">
        <f>SUM(L200:L205)</f>
        <v/>
      </c>
      <c r="M206" s="145">
        <f>IF(ISERROR(L206/D206),0,L206/D206)</f>
        <v/>
      </c>
      <c r="N206" s="155">
        <f>IF(ISERROR(AVERAGE(N200:N205)),0,AVERAGE(N200:N205))</f>
        <v/>
      </c>
    </row>
    <row r="207" hidden="1" outlineLevel="1" s="129">
      <c r="B207" s="203" t="inlineStr">
        <is>
          <t>MAR/31</t>
        </is>
      </c>
      <c r="C207" s="203" t="inlineStr">
        <is>
          <t>ADD SERVICE</t>
        </is>
      </c>
      <c r="D207" s="203" t="n">
        <v>19</v>
      </c>
      <c r="E207" s="203" t="n">
        <v>11</v>
      </c>
      <c r="F207" s="203" t="inlineStr">
        <is>
          <t>58%</t>
        </is>
      </c>
      <c r="G207" s="203" t="inlineStr">
        <is>
          <t>100%</t>
        </is>
      </c>
      <c r="H207" s="203" t="n">
        <v>3</v>
      </c>
      <c r="I207" s="203" t="inlineStr">
        <is>
          <t>16%</t>
        </is>
      </c>
      <c r="J207" s="203" t="n">
        <v>5</v>
      </c>
      <c r="K207" s="203" t="inlineStr">
        <is>
          <t>26%</t>
        </is>
      </c>
      <c r="L207" s="203" t="n">
        <v>0</v>
      </c>
      <c r="M207" s="203" t="inlineStr">
        <is>
          <t>0%</t>
        </is>
      </c>
      <c r="N207" s="204" t="n">
        <v>0.004201388888888889</v>
      </c>
    </row>
    <row r="208" hidden="1" outlineLevel="1" s="129">
      <c r="B208" s="205" t="n"/>
      <c r="C208" s="203" t="inlineStr">
        <is>
          <t>CHANGE</t>
        </is>
      </c>
      <c r="D208" s="203" t="n">
        <v>12</v>
      </c>
      <c r="E208" s="203" t="n">
        <v>6</v>
      </c>
      <c r="F208" s="203" t="inlineStr">
        <is>
          <t>50%</t>
        </is>
      </c>
      <c r="G208" s="203" t="inlineStr">
        <is>
          <t>100%</t>
        </is>
      </c>
      <c r="H208" s="203" t="n">
        <v>0</v>
      </c>
      <c r="I208" s="203" t="inlineStr">
        <is>
          <t>0%</t>
        </is>
      </c>
      <c r="J208" s="203" t="n">
        <v>6</v>
      </c>
      <c r="K208" s="203" t="inlineStr">
        <is>
          <t>50%</t>
        </is>
      </c>
      <c r="L208" s="203" t="n">
        <v>0</v>
      </c>
      <c r="M208" s="203" t="inlineStr">
        <is>
          <t>0%</t>
        </is>
      </c>
      <c r="N208" s="204" t="n">
        <v>0.003506944444444444</v>
      </c>
    </row>
    <row r="209" hidden="1" outlineLevel="1" s="129">
      <c r="B209" s="205" t="n"/>
      <c r="C209" s="203" t="inlineStr">
        <is>
          <t>CHANGE IS</t>
        </is>
      </c>
      <c r="D209" s="203" t="n">
        <v>2</v>
      </c>
      <c r="E209" s="203" t="n">
        <v>0</v>
      </c>
      <c r="F209" s="203" t="inlineStr">
        <is>
          <t>0%</t>
        </is>
      </c>
      <c r="G209" s="203" t="inlineStr">
        <is>
          <t>0%</t>
        </is>
      </c>
      <c r="H209" s="203" t="n">
        <v>1</v>
      </c>
      <c r="I209" s="203" t="inlineStr">
        <is>
          <t>50%</t>
        </is>
      </c>
      <c r="J209" s="203" t="n">
        <v>1</v>
      </c>
      <c r="K209" s="203" t="inlineStr">
        <is>
          <t>50%</t>
        </is>
      </c>
      <c r="L209" s="203" t="n">
        <v>0</v>
      </c>
      <c r="M209" s="203" t="inlineStr">
        <is>
          <t>0%</t>
        </is>
      </c>
      <c r="N209" s="204" t="n">
        <v>0.004525462962962963</v>
      </c>
    </row>
    <row r="210" hidden="1" outlineLevel="1" s="129">
      <c r="B210" s="205" t="n"/>
      <c r="C210" s="203" t="inlineStr">
        <is>
          <t>CHANGE-NODE</t>
        </is>
      </c>
      <c r="D210" s="203" t="n">
        <v>2</v>
      </c>
      <c r="E210" s="203" t="n">
        <v>1</v>
      </c>
      <c r="F210" s="203" t="inlineStr">
        <is>
          <t>50%</t>
        </is>
      </c>
      <c r="G210" s="203" t="inlineStr">
        <is>
          <t>100%</t>
        </is>
      </c>
      <c r="H210" s="203" t="n">
        <v>0</v>
      </c>
      <c r="I210" s="203" t="inlineStr">
        <is>
          <t>0%</t>
        </is>
      </c>
      <c r="J210" s="203" t="n">
        <v>1</v>
      </c>
      <c r="K210" s="203" t="inlineStr">
        <is>
          <t>50%</t>
        </is>
      </c>
      <c r="L210" s="203" t="n">
        <v>0</v>
      </c>
      <c r="M210" s="203" t="inlineStr">
        <is>
          <t>0%</t>
        </is>
      </c>
      <c r="N210" s="204" t="n">
        <v>0.004988425925925926</v>
      </c>
    </row>
    <row r="211" hidden="1" outlineLevel="1" s="129">
      <c r="B211" s="205" t="n"/>
      <c r="C211" s="203" t="inlineStr">
        <is>
          <t>DELETE SERVICE</t>
        </is>
      </c>
      <c r="D211" s="203" t="n">
        <v>26</v>
      </c>
      <c r="E211" s="203" t="n">
        <v>7</v>
      </c>
      <c r="F211" s="203" t="inlineStr">
        <is>
          <t>27%</t>
        </is>
      </c>
      <c r="G211" s="203" t="inlineStr">
        <is>
          <t>100%</t>
        </is>
      </c>
      <c r="H211" s="203" t="n">
        <v>14</v>
      </c>
      <c r="I211" s="203" t="inlineStr">
        <is>
          <t>54%</t>
        </is>
      </c>
      <c r="J211" s="203" t="n">
        <v>5</v>
      </c>
      <c r="K211" s="203" t="inlineStr">
        <is>
          <t>19%</t>
        </is>
      </c>
      <c r="L211" s="203" t="n">
        <v>0</v>
      </c>
      <c r="M211" s="203" t="inlineStr">
        <is>
          <t>0%</t>
        </is>
      </c>
      <c r="N211" s="204" t="n">
        <v>0.004293981481481481</v>
      </c>
    </row>
    <row r="212" hidden="1" outlineLevel="1" s="129">
      <c r="B212" s="206" t="n"/>
      <c r="C212" s="203" t="inlineStr">
        <is>
          <t>PORT IS</t>
        </is>
      </c>
      <c r="D212" s="203" t="n">
        <v>1</v>
      </c>
      <c r="E212" s="203" t="n">
        <v>0</v>
      </c>
      <c r="F212" s="203" t="inlineStr">
        <is>
          <t>0%</t>
        </is>
      </c>
      <c r="G212" s="203" t="inlineStr">
        <is>
          <t>0%</t>
        </is>
      </c>
      <c r="H212" s="203" t="n">
        <v>0</v>
      </c>
      <c r="I212" s="203" t="inlineStr">
        <is>
          <t>0%</t>
        </is>
      </c>
      <c r="J212" s="203" t="n">
        <v>1</v>
      </c>
      <c r="K212" s="203" t="inlineStr">
        <is>
          <t>100%</t>
        </is>
      </c>
      <c r="L212" s="203" t="n">
        <v>0</v>
      </c>
      <c r="M212" s="203" t="inlineStr">
        <is>
          <t>0%</t>
        </is>
      </c>
      <c r="N212" s="204" t="n">
        <v>1.157407407407407e-05</v>
      </c>
    </row>
    <row r="213">
      <c r="B213" s="133" t="inlineStr">
        <is>
          <t>MAR/31</t>
        </is>
      </c>
      <c r="C213" s="176" t="inlineStr">
        <is>
          <t>Total</t>
        </is>
      </c>
      <c r="D213" s="137">
        <f>SUM(D207:D212)</f>
        <v/>
      </c>
      <c r="E213" s="138">
        <f>SUM(E207:E212)</f>
        <v/>
      </c>
      <c r="F213" s="139">
        <f>IF(ISERROR(E213/D213),0,E213/D213)</f>
        <v/>
      </c>
      <c r="G213" s="139">
        <f>IF(ISERROR(E213/(D213-H213-J213)),0,E213/(D213-H213-J213))</f>
        <v/>
      </c>
      <c r="H213" s="140">
        <f>SUM(H207:H212)</f>
        <v/>
      </c>
      <c r="I213" s="141">
        <f>IF(ISERROR(H213/D213),0,H213/D213)</f>
        <v/>
      </c>
      <c r="J213" s="142">
        <f>SUM(J207:J212)</f>
        <v/>
      </c>
      <c r="K213" s="143">
        <f>IF(ISERROR(J213/D213),0,J213/D213)</f>
        <v/>
      </c>
      <c r="L213" s="144">
        <f>SUM(L207:L212)</f>
        <v/>
      </c>
      <c r="M213" s="145">
        <f>IF(ISERROR(L213/D213),0,L213/D213)</f>
        <v/>
      </c>
      <c r="N213" s="155">
        <f>IF(ISERROR(AVERAGE(N207:N212)),0,AVERAGE(N207:N212))</f>
        <v/>
      </c>
    </row>
  </sheetData>
  <mergeCells count="35">
    <mergeCell ref="B12:B18"/>
    <mergeCell ref="L2:M2"/>
    <mergeCell ref="E2:G2"/>
    <mergeCell ref="H2:I2"/>
    <mergeCell ref="J2:K2"/>
    <mergeCell ref="B4:B10"/>
    <mergeCell ref="B20:B25"/>
    <mergeCell ref="B27:B31"/>
    <mergeCell ref="B33:B35"/>
    <mergeCell ref="B37:B41"/>
    <mergeCell ref="B43:B48"/>
    <mergeCell ref="B50:B55"/>
    <mergeCell ref="B57:B62"/>
    <mergeCell ref="B64:B70"/>
    <mergeCell ref="B72:B78"/>
    <mergeCell ref="B80:B85"/>
    <mergeCell ref="B87:B93"/>
    <mergeCell ref="B95:B99"/>
    <mergeCell ref="B101:B105"/>
    <mergeCell ref="B107:B111"/>
    <mergeCell ref="B113:B116"/>
    <mergeCell ref="B118:B121"/>
    <mergeCell ref="B123:B126"/>
    <mergeCell ref="B128:B132"/>
    <mergeCell ref="B134:B140"/>
    <mergeCell ref="B142:B148"/>
    <mergeCell ref="B150:B156"/>
    <mergeCell ref="B158:B164"/>
    <mergeCell ref="B166:B171"/>
    <mergeCell ref="B173:B177"/>
    <mergeCell ref="B179:B183"/>
    <mergeCell ref="B185:B191"/>
    <mergeCell ref="B193:B198"/>
    <mergeCell ref="B200:B205"/>
    <mergeCell ref="B207:B21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3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14.28515625" bestFit="1" customWidth="1" style="129" min="1" max="1"/>
    <col width="9.140625" customWidth="1" style="129" min="2" max="3"/>
    <col width="23.5703125" bestFit="1" customWidth="1" style="129" min="4" max="4"/>
    <col width="11.7109375" bestFit="1" customWidth="1" style="129" min="5" max="5"/>
    <col width="10.42578125" bestFit="1" customWidth="1" style="129" min="6" max="6"/>
    <col width="14.85546875" bestFit="1" customWidth="1" style="129" min="7" max="7"/>
    <col width="32.5703125" bestFit="1" customWidth="1" style="129" min="8" max="8"/>
    <col width="20" bestFit="1" customWidth="1" style="129" min="9" max="9"/>
    <col width="13.5703125" bestFit="1" customWidth="1" style="129" min="10" max="10"/>
    <col width="12.42578125" bestFit="1" customWidth="1" style="129" min="11" max="11"/>
    <col width="9.140625" customWidth="1" style="129" min="12" max="14"/>
    <col width="9.140625" customWidth="1" style="129" min="15" max="16384"/>
  </cols>
  <sheetData>
    <row r="1" customFormat="1" s="131">
      <c r="A1" s="36" t="inlineStr">
        <is>
          <t>SERVICEORDER</t>
        </is>
      </c>
      <c r="B1" s="36" t="inlineStr">
        <is>
          <t>LCINUM</t>
        </is>
      </c>
      <c r="C1" s="36" t="inlineStr">
        <is>
          <t>VENDOR</t>
        </is>
      </c>
      <c r="D1" s="36" t="inlineStr">
        <is>
          <t>NODE</t>
        </is>
      </c>
      <c r="E1" s="36" t="inlineStr">
        <is>
          <t>MODEL</t>
        </is>
      </c>
      <c r="F1" s="36" t="inlineStr">
        <is>
          <t>SSP</t>
        </is>
      </c>
      <c r="G1" s="36" t="inlineStr">
        <is>
          <t>OPERATION</t>
        </is>
      </c>
      <c r="H1" s="36" t="inlineStr">
        <is>
          <t>TECHNOLOGY</t>
        </is>
      </c>
      <c r="I1" s="36" t="inlineStr">
        <is>
          <t>STATUS</t>
        </is>
      </c>
      <c r="J1" s="36" t="inlineStr">
        <is>
          <t>OMG_UPDATE</t>
        </is>
      </c>
      <c r="K1" s="36" t="inlineStr">
        <is>
          <t>HANDLETIME</t>
        </is>
      </c>
    </row>
    <row r="2">
      <c r="A2" s="203" t="inlineStr">
        <is>
          <t>T102385008</t>
        </is>
      </c>
      <c r="B2" s="203" t="inlineStr">
        <is>
          <t>1</t>
        </is>
      </c>
      <c r="C2" s="203" t="inlineStr">
        <is>
          <t>Calix</t>
        </is>
      </c>
      <c r="D2" s="203" t="inlineStr">
        <is>
          <t>LDLKFLAKRLB 02-02-02</t>
        </is>
      </c>
      <c r="E2" s="203" t="inlineStr">
        <is>
          <t>E7-2</t>
        </is>
      </c>
      <c r="F2" s="203" t="inlineStr">
        <is>
          <t>2-2-2</t>
        </is>
      </c>
      <c r="G2" s="203" t="inlineStr">
        <is>
          <t>DELETE SERVICE</t>
        </is>
      </c>
      <c r="H2" s="203" t="n"/>
      <c r="I2" s="203" t="inlineStr">
        <is>
          <t>Success</t>
        </is>
      </c>
      <c r="J2" s="203" t="inlineStr">
        <is>
          <t>Success</t>
        </is>
      </c>
      <c r="K2" s="203" t="inlineStr">
        <is>
          <t>00:05:09</t>
        </is>
      </c>
    </row>
    <row r="3">
      <c r="A3" s="203" t="inlineStr">
        <is>
          <t>T102370815</t>
        </is>
      </c>
      <c r="B3" s="203" t="inlineStr">
        <is>
          <t>2</t>
        </is>
      </c>
      <c r="C3" s="203" t="inlineStr">
        <is>
          <t>Calix</t>
        </is>
      </c>
      <c r="D3" s="203" t="inlineStr">
        <is>
          <t>EAGLCOBHH02-BLUF</t>
        </is>
      </c>
      <c r="E3" s="203" t="inlineStr">
        <is>
          <t>E3-48</t>
        </is>
      </c>
      <c r="F3" s="203" t="inlineStr">
        <is>
          <t>1-1-17</t>
        </is>
      </c>
      <c r="G3" s="203" t="inlineStr">
        <is>
          <t>CHANGE</t>
        </is>
      </c>
      <c r="H3" s="203" t="inlineStr">
        <is>
          <t>e3-48_vdsl2_bonded_hsi</t>
        </is>
      </c>
      <c r="I3" s="203" t="inlineStr">
        <is>
          <t>Data Error</t>
        </is>
      </c>
      <c r="J3" s="203" t="inlineStr">
        <is>
          <t>Failure</t>
        </is>
      </c>
      <c r="K3" s="203" t="inlineStr">
        <is>
          <t>00:05:33</t>
        </is>
      </c>
    </row>
    <row r="4">
      <c r="A4" s="203" t="inlineStr">
        <is>
          <t>T102386555</t>
        </is>
      </c>
      <c r="B4" s="203" t="inlineStr">
        <is>
          <t>1</t>
        </is>
      </c>
      <c r="C4" s="203" t="inlineStr">
        <is>
          <t>Tellabs</t>
        </is>
      </c>
      <c r="D4" s="203" t="inlineStr">
        <is>
          <t>HMSSFLAIRLB-CKWD</t>
        </is>
      </c>
      <c r="E4" s="203" t="inlineStr">
        <is>
          <t>ACCESSMAX</t>
        </is>
      </c>
      <c r="F4" s="203" t="inlineStr">
        <is>
          <t>3-5-1</t>
        </is>
      </c>
      <c r="G4" s="203" t="inlineStr">
        <is>
          <t>ADD SERVICE</t>
        </is>
      </c>
      <c r="H4" s="203" t="inlineStr">
        <is>
          <t>ADSL_Ethernet_SingleLineHSI</t>
        </is>
      </c>
      <c r="I4" s="203" t="inlineStr">
        <is>
          <t>Communication Error</t>
        </is>
      </c>
      <c r="J4" s="203" t="inlineStr">
        <is>
          <t>Failure</t>
        </is>
      </c>
      <c r="K4" s="203" t="inlineStr">
        <is>
          <t>00:06:44</t>
        </is>
      </c>
    </row>
    <row r="5">
      <c r="A5" s="203" t="inlineStr">
        <is>
          <t>1622766052</t>
        </is>
      </c>
      <c r="B5" s="203" t="inlineStr">
        <is>
          <t>1</t>
        </is>
      </c>
      <c r="C5" s="203" t="inlineStr">
        <is>
          <t>Adtran</t>
        </is>
      </c>
      <c r="D5" s="203" t="inlineStr">
        <is>
          <t>FTMBFLBTH00-FTMB</t>
        </is>
      </c>
      <c r="E5" s="203" t="inlineStr">
        <is>
          <t>TA5000</t>
        </is>
      </c>
      <c r="F5" s="203" t="inlineStr">
        <is>
          <t>1-8-24</t>
        </is>
      </c>
      <c r="G5" s="203" t="inlineStr">
        <is>
          <t>DELETE SERVICE</t>
        </is>
      </c>
      <c r="H5" s="203" t="n"/>
      <c r="I5" s="203" t="inlineStr">
        <is>
          <t>Communication Error</t>
        </is>
      </c>
      <c r="J5" s="203" t="inlineStr">
        <is>
          <t>Failure</t>
        </is>
      </c>
      <c r="K5" s="203" t="inlineStr">
        <is>
          <t>00:05:41</t>
        </is>
      </c>
    </row>
    <row r="6">
      <c r="A6" s="203" t="inlineStr">
        <is>
          <t>T102385368</t>
        </is>
      </c>
      <c r="B6" s="203" t="inlineStr">
        <is>
          <t>1</t>
        </is>
      </c>
      <c r="C6" s="203" t="inlineStr">
        <is>
          <t>Calix</t>
        </is>
      </c>
      <c r="D6" s="203" t="inlineStr">
        <is>
          <t>KLSLMTXDH03-BIGR</t>
        </is>
      </c>
      <c r="E6" s="203" t="inlineStr">
        <is>
          <t>C7</t>
        </is>
      </c>
      <c r="F6" s="203" t="inlineStr">
        <is>
          <t>2-2-23</t>
        </is>
      </c>
      <c r="G6" s="203" t="inlineStr">
        <is>
          <t>DELETE SERVICE</t>
        </is>
      </c>
      <c r="H6" s="203" t="n"/>
      <c r="I6" s="203" t="inlineStr">
        <is>
          <t>Data Error</t>
        </is>
      </c>
      <c r="J6" s="203" t="inlineStr">
        <is>
          <t>Failure</t>
        </is>
      </c>
      <c r="K6" s="203" t="inlineStr">
        <is>
          <t>00:05:32</t>
        </is>
      </c>
    </row>
    <row r="7">
      <c r="A7" s="203" t="inlineStr">
        <is>
          <t>T102377839</t>
        </is>
      </c>
      <c r="B7" s="203" t="inlineStr">
        <is>
          <t>1</t>
        </is>
      </c>
      <c r="C7" s="203" t="inlineStr">
        <is>
          <t>Calix</t>
        </is>
      </c>
      <c r="D7" s="203" t="inlineStr">
        <is>
          <t>LSVMNVUNH00-7DSO</t>
        </is>
      </c>
      <c r="E7" s="203" t="inlineStr">
        <is>
          <t>E7-2</t>
        </is>
      </c>
      <c r="F7" s="203" t="inlineStr">
        <is>
          <t>1-2-41</t>
        </is>
      </c>
      <c r="G7" s="203" t="inlineStr">
        <is>
          <t>ADD SERVICE</t>
        </is>
      </c>
      <c r="H7" s="203" t="inlineStr">
        <is>
          <t>VDSL2BondedGroup</t>
        </is>
      </c>
      <c r="I7" s="203" t="inlineStr">
        <is>
          <t>Data Error</t>
        </is>
      </c>
      <c r="J7" s="203" t="inlineStr">
        <is>
          <t>Failure</t>
        </is>
      </c>
      <c r="K7" s="203" t="inlineStr">
        <is>
          <t>00:05:14</t>
        </is>
      </c>
    </row>
    <row r="8">
      <c r="A8" s="203" t="inlineStr">
        <is>
          <t>T102378454</t>
        </is>
      </c>
      <c r="B8" s="203" t="inlineStr">
        <is>
          <t>1</t>
        </is>
      </c>
      <c r="C8" s="203" t="inlineStr">
        <is>
          <t>Calix</t>
        </is>
      </c>
      <c r="D8" s="203" t="inlineStr">
        <is>
          <t>PRDTNVFNH03-ZDAA</t>
        </is>
      </c>
      <c r="E8" s="203" t="inlineStr">
        <is>
          <t>E3-48</t>
        </is>
      </c>
      <c r="F8" s="203" t="inlineStr">
        <is>
          <t>1-1-9</t>
        </is>
      </c>
      <c r="G8" s="203" t="inlineStr">
        <is>
          <t>ADD SERVICE</t>
        </is>
      </c>
      <c r="H8" s="203" t="inlineStr">
        <is>
          <t>e3-48_vdsl2_sl_prism</t>
        </is>
      </c>
      <c r="I8" s="203" t="inlineStr">
        <is>
          <t>Success</t>
        </is>
      </c>
      <c r="J8" s="203" t="inlineStr">
        <is>
          <t>Success</t>
        </is>
      </c>
      <c r="K8" s="203" t="inlineStr">
        <is>
          <t>00:05:21</t>
        </is>
      </c>
    </row>
    <row r="9">
      <c r="A9" s="203" t="inlineStr">
        <is>
          <t>7263151</t>
        </is>
      </c>
      <c r="B9" s="203" t="inlineStr">
        <is>
          <t>1</t>
        </is>
      </c>
      <c r="C9" s="203" t="inlineStr">
        <is>
          <t>Calix</t>
        </is>
      </c>
      <c r="D9" s="203" t="inlineStr">
        <is>
          <t>DVPTFLCHH03 05-08</t>
        </is>
      </c>
      <c r="E9" s="203" t="inlineStr">
        <is>
          <t>E7-20</t>
        </is>
      </c>
      <c r="F9" s="203" t="inlineStr">
        <is>
          <t>1-5-8</t>
        </is>
      </c>
      <c r="G9" s="203" t="inlineStr">
        <is>
          <t>CHANGE</t>
        </is>
      </c>
      <c r="H9" s="203" t="inlineStr">
        <is>
          <t>ExGPONHsiOnt</t>
        </is>
      </c>
      <c r="I9" s="203" t="inlineStr">
        <is>
          <t>Success</t>
        </is>
      </c>
      <c r="J9" s="203" t="inlineStr">
        <is>
          <t>Success</t>
        </is>
      </c>
      <c r="K9" s="203" t="inlineStr">
        <is>
          <t>00:05:34</t>
        </is>
      </c>
    </row>
    <row r="10">
      <c r="A10" s="203" t="inlineStr">
        <is>
          <t>T102379392</t>
        </is>
      </c>
      <c r="B10" s="203" t="inlineStr">
        <is>
          <t>1</t>
        </is>
      </c>
      <c r="C10" s="203" t="inlineStr">
        <is>
          <t>Tellabs</t>
        </is>
      </c>
      <c r="D10" s="203" t="inlineStr">
        <is>
          <t>BEVRORAERLA-HMLK</t>
        </is>
      </c>
      <c r="E10" s="203" t="inlineStr">
        <is>
          <t>ACCESSMAX</t>
        </is>
      </c>
      <c r="F10" s="203" t="inlineStr">
        <is>
          <t>1-17-6</t>
        </is>
      </c>
      <c r="G10" s="203" t="inlineStr">
        <is>
          <t>DELETE SERVICE</t>
        </is>
      </c>
      <c r="H10" s="203" t="n"/>
      <c r="I10" s="203" t="inlineStr">
        <is>
          <t>Data Error</t>
        </is>
      </c>
      <c r="J10" s="203" t="inlineStr">
        <is>
          <t>Failure</t>
        </is>
      </c>
      <c r="K10" s="203" t="inlineStr">
        <is>
          <t>00:06:05</t>
        </is>
      </c>
    </row>
    <row r="11">
      <c r="A11" s="203" t="inlineStr">
        <is>
          <t>3401226</t>
        </is>
      </c>
      <c r="B11" s="203" t="inlineStr">
        <is>
          <t>1</t>
        </is>
      </c>
      <c r="C11" s="203" t="inlineStr">
        <is>
          <t>Calix</t>
        </is>
      </c>
      <c r="D11" s="203" t="inlineStr">
        <is>
          <t>LDLKFLASRLC-ELCA</t>
        </is>
      </c>
      <c r="E11" s="203" t="inlineStr">
        <is>
          <t>C7</t>
        </is>
      </c>
      <c r="F11" s="203" t="inlineStr">
        <is>
          <t>1-3-17</t>
        </is>
      </c>
      <c r="G11" s="203" t="inlineStr">
        <is>
          <t>CHANGE</t>
        </is>
      </c>
      <c r="H11" s="203" t="inlineStr">
        <is>
          <t>C7_ADSL2_ETHERNET_SL_HSI</t>
        </is>
      </c>
      <c r="I11" s="203" t="inlineStr">
        <is>
          <t>Success</t>
        </is>
      </c>
      <c r="J11" s="203" t="inlineStr">
        <is>
          <t>Success</t>
        </is>
      </c>
      <c r="K11" s="203" t="inlineStr">
        <is>
          <t>00:06:04</t>
        </is>
      </c>
    </row>
    <row r="12">
      <c r="A12" s="203" t="inlineStr">
        <is>
          <t>T102370969</t>
        </is>
      </c>
      <c r="B12" s="203" t="inlineStr">
        <is>
          <t>2</t>
        </is>
      </c>
      <c r="C12" s="203" t="inlineStr">
        <is>
          <t>Calix</t>
        </is>
      </c>
      <c r="D12" s="203" t="inlineStr">
        <is>
          <t>WHSLWAXXH02-WHSL</t>
        </is>
      </c>
      <c r="E12" s="203" t="inlineStr">
        <is>
          <t>C7</t>
        </is>
      </c>
      <c r="F12" s="203" t="inlineStr">
        <is>
          <t>1-2-5</t>
        </is>
      </c>
      <c r="G12" s="203" t="inlineStr">
        <is>
          <t>ADD SERVICE</t>
        </is>
      </c>
      <c r="H12" s="203" t="inlineStr">
        <is>
          <t>C7_VDSL2_Bonded_HSI</t>
        </is>
      </c>
      <c r="I12" s="203" t="inlineStr">
        <is>
          <t>Success</t>
        </is>
      </c>
      <c r="J12" s="203" t="inlineStr">
        <is>
          <t>Success</t>
        </is>
      </c>
      <c r="K12" s="203" t="inlineStr">
        <is>
          <t>00:06:04</t>
        </is>
      </c>
    </row>
    <row r="13">
      <c r="A13" s="203" t="inlineStr">
        <is>
          <t>1622826692</t>
        </is>
      </c>
      <c r="B13" s="203" t="inlineStr">
        <is>
          <t>1</t>
        </is>
      </c>
      <c r="C13" s="203" t="inlineStr">
        <is>
          <t>Calix</t>
        </is>
      </c>
      <c r="D13" s="203" t="inlineStr">
        <is>
          <t>NPLSFLHORLA-WINE</t>
        </is>
      </c>
      <c r="E13" s="203" t="inlineStr">
        <is>
          <t>C7</t>
        </is>
      </c>
      <c r="F13" s="203" t="inlineStr">
        <is>
          <t>4-5-13</t>
        </is>
      </c>
      <c r="G13" s="203" t="inlineStr">
        <is>
          <t>DELETE SERVICE</t>
        </is>
      </c>
      <c r="H13" s="203" t="n"/>
      <c r="I13" s="203" t="inlineStr">
        <is>
          <t>Communication Error</t>
        </is>
      </c>
      <c r="J13" s="203" t="inlineStr">
        <is>
          <t>Failure</t>
        </is>
      </c>
      <c r="K13" s="203" t="inlineStr">
        <is>
          <t>00:05:10</t>
        </is>
      </c>
    </row>
    <row r="14">
      <c r="A14" s="203" t="inlineStr">
        <is>
          <t>T102386295</t>
        </is>
      </c>
      <c r="B14" s="203" t="inlineStr">
        <is>
          <t>1</t>
        </is>
      </c>
      <c r="C14" s="203" t="inlineStr">
        <is>
          <t>Calix</t>
        </is>
      </c>
      <c r="D14" s="203" t="inlineStr">
        <is>
          <t>FTMBFLAIRLB-PAWN</t>
        </is>
      </c>
      <c r="E14" s="203" t="inlineStr">
        <is>
          <t>C7</t>
        </is>
      </c>
      <c r="F14" s="203" t="inlineStr">
        <is>
          <t>1-7-13</t>
        </is>
      </c>
      <c r="G14" s="203" t="inlineStr">
        <is>
          <t>DELETE SERVICE</t>
        </is>
      </c>
      <c r="H14" s="203" t="n"/>
      <c r="I14" s="203" t="inlineStr">
        <is>
          <t>Communication Error</t>
        </is>
      </c>
      <c r="J14" s="203" t="inlineStr">
        <is>
          <t>Failure</t>
        </is>
      </c>
      <c r="K14" s="203" t="inlineStr">
        <is>
          <t>00:05:10</t>
        </is>
      </c>
    </row>
    <row r="15">
      <c r="A15" s="203" t="inlineStr">
        <is>
          <t>T102383558</t>
        </is>
      </c>
      <c r="B15" s="203" t="inlineStr">
        <is>
          <t>1</t>
        </is>
      </c>
      <c r="C15" s="203" t="inlineStr">
        <is>
          <t>Adtran</t>
        </is>
      </c>
      <c r="D15" s="203" t="inlineStr">
        <is>
          <t>FTMBFLBYH00-SABL</t>
        </is>
      </c>
      <c r="E15" s="203" t="inlineStr">
        <is>
          <t>TA5000</t>
        </is>
      </c>
      <c r="F15" s="203" t="inlineStr">
        <is>
          <t>1-1-14</t>
        </is>
      </c>
      <c r="G15" s="203" t="inlineStr">
        <is>
          <t>DELETE SERVICE</t>
        </is>
      </c>
      <c r="H15" s="203" t="n"/>
      <c r="I15" s="203" t="inlineStr">
        <is>
          <t>Communication Error</t>
        </is>
      </c>
      <c r="J15" s="203" t="inlineStr">
        <is>
          <t>Failure</t>
        </is>
      </c>
      <c r="K15" s="203" t="inlineStr">
        <is>
          <t>00:05:10</t>
        </is>
      </c>
    </row>
    <row r="16">
      <c r="A16" s="203" t="inlineStr">
        <is>
          <t>1622733947</t>
        </is>
      </c>
      <c r="B16" s="203" t="inlineStr">
        <is>
          <t>1</t>
        </is>
      </c>
      <c r="C16" s="203" t="inlineStr">
        <is>
          <t>Calix</t>
        </is>
      </c>
      <c r="D16" s="203" t="inlineStr">
        <is>
          <t>BNSPFLGAH00-BNBH</t>
        </is>
      </c>
      <c r="E16" s="203" t="inlineStr">
        <is>
          <t>E7-2</t>
        </is>
      </c>
      <c r="F16" s="203" t="inlineStr">
        <is>
          <t>3-1-21</t>
        </is>
      </c>
      <c r="G16" s="203" t="inlineStr">
        <is>
          <t>DELETE SERVICE</t>
        </is>
      </c>
      <c r="H16" s="203" t="n"/>
      <c r="I16" s="203" t="inlineStr">
        <is>
          <t>Communication Error</t>
        </is>
      </c>
      <c r="J16" s="203" t="inlineStr">
        <is>
          <t>Failure</t>
        </is>
      </c>
      <c r="K16" s="203" t="inlineStr">
        <is>
          <t>00:06:12</t>
        </is>
      </c>
    </row>
    <row r="17">
      <c r="A17" s="203" t="inlineStr">
        <is>
          <t>1622741062</t>
        </is>
      </c>
      <c r="B17" s="203" t="inlineStr">
        <is>
          <t>1</t>
        </is>
      </c>
      <c r="C17" s="203" t="inlineStr">
        <is>
          <t>Tellabs</t>
        </is>
      </c>
      <c r="D17" s="203" t="inlineStr">
        <is>
          <t>HMSSFLAIRLB-CKWD</t>
        </is>
      </c>
      <c r="E17" s="203" t="inlineStr">
        <is>
          <t>ACCESSMAX</t>
        </is>
      </c>
      <c r="F17" s="203" t="inlineStr">
        <is>
          <t>3-11-4</t>
        </is>
      </c>
      <c r="G17" s="203" t="inlineStr">
        <is>
          <t>DELETE SERVICE</t>
        </is>
      </c>
      <c r="H17" s="203" t="n"/>
      <c r="I17" s="203" t="inlineStr">
        <is>
          <t>Communication Error</t>
        </is>
      </c>
      <c r="J17" s="203" t="inlineStr">
        <is>
          <t>Failure</t>
        </is>
      </c>
      <c r="K17" s="203" t="inlineStr">
        <is>
          <t>00:06:31</t>
        </is>
      </c>
    </row>
    <row r="18">
      <c r="A18" s="203" t="inlineStr">
        <is>
          <t>1622850717</t>
        </is>
      </c>
      <c r="B18" s="203" t="inlineStr">
        <is>
          <t>2</t>
        </is>
      </c>
      <c r="C18" s="203" t="inlineStr">
        <is>
          <t>Tellabs</t>
        </is>
      </c>
      <c r="D18" s="203" t="inlineStr">
        <is>
          <t>KSSMFLMXRLA-GSAM</t>
        </is>
      </c>
      <c r="E18" s="203" t="inlineStr">
        <is>
          <t>ACCESSMAX</t>
        </is>
      </c>
      <c r="F18" s="203" t="inlineStr">
        <is>
          <t>3-20-4</t>
        </is>
      </c>
      <c r="G18" s="203" t="inlineStr">
        <is>
          <t>DELETE SERVICE</t>
        </is>
      </c>
      <c r="H18" s="203" t="n"/>
      <c r="I18" s="203" t="inlineStr">
        <is>
          <t>Success</t>
        </is>
      </c>
      <c r="J18" s="203" t="inlineStr">
        <is>
          <t>Success</t>
        </is>
      </c>
      <c r="K18" s="203" t="inlineStr">
        <is>
          <t>00:05:43</t>
        </is>
      </c>
    </row>
    <row r="19">
      <c r="A19" s="203" t="inlineStr">
        <is>
          <t>T102376569</t>
        </is>
      </c>
      <c r="B19" s="203" t="inlineStr">
        <is>
          <t>1</t>
        </is>
      </c>
      <c r="C19" s="203" t="inlineStr">
        <is>
          <t>Calix</t>
        </is>
      </c>
      <c r="D19" s="203" t="inlineStr">
        <is>
          <t>NPLSFLXKRLA-FXFI</t>
        </is>
      </c>
      <c r="E19" s="203" t="inlineStr">
        <is>
          <t>C7</t>
        </is>
      </c>
      <c r="F19" s="203" t="inlineStr">
        <is>
          <t>1-5-3</t>
        </is>
      </c>
      <c r="G19" s="203" t="inlineStr">
        <is>
          <t>DELETE SERVICE</t>
        </is>
      </c>
      <c r="H19" s="203" t="n"/>
      <c r="I19" s="203" t="inlineStr">
        <is>
          <t>Communication Error</t>
        </is>
      </c>
      <c r="J19" s="203" t="inlineStr">
        <is>
          <t>Failure</t>
        </is>
      </c>
      <c r="K19" s="203" t="inlineStr">
        <is>
          <t>00:05:44</t>
        </is>
      </c>
    </row>
    <row r="20">
      <c r="A20" s="203" t="inlineStr">
        <is>
          <t>T102371328</t>
        </is>
      </c>
      <c r="B20" s="203" t="inlineStr">
        <is>
          <t>2</t>
        </is>
      </c>
      <c r="C20" s="203" t="inlineStr">
        <is>
          <t>Calix</t>
        </is>
      </c>
      <c r="D20" s="203" t="inlineStr">
        <is>
          <t>WKRDOR DSLH02</t>
        </is>
      </c>
      <c r="E20" s="203" t="inlineStr">
        <is>
          <t>C7</t>
        </is>
      </c>
      <c r="F20" s="203" t="inlineStr">
        <is>
          <t>2-5-4</t>
        </is>
      </c>
      <c r="G20" s="203" t="inlineStr">
        <is>
          <t>CHANGE</t>
        </is>
      </c>
      <c r="H20" s="203" t="inlineStr">
        <is>
          <t>C7_VDSL2_SL_HSI</t>
        </is>
      </c>
      <c r="I20" s="203" t="inlineStr">
        <is>
          <t>Success</t>
        </is>
      </c>
      <c r="J20" s="203" t="inlineStr">
        <is>
          <t>Success</t>
        </is>
      </c>
      <c r="K20" s="203" t="inlineStr">
        <is>
          <t>00:06:11</t>
        </is>
      </c>
    </row>
    <row r="21">
      <c r="A21" s="203" t="inlineStr">
        <is>
          <t>T102387242</t>
        </is>
      </c>
      <c r="B21" s="203" t="inlineStr">
        <is>
          <t>1</t>
        </is>
      </c>
      <c r="C21" s="203" t="inlineStr">
        <is>
          <t>Tellabs</t>
        </is>
      </c>
      <c r="D21" s="203" t="inlineStr">
        <is>
          <t>PNGRFLBZRLA-DXHW</t>
        </is>
      </c>
      <c r="E21" s="203" t="inlineStr">
        <is>
          <t>ACCESSMAX</t>
        </is>
      </c>
      <c r="F21" s="203" t="inlineStr">
        <is>
          <t>3-8-5</t>
        </is>
      </c>
      <c r="G21" s="203" t="inlineStr">
        <is>
          <t>DELETE SERVICE</t>
        </is>
      </c>
      <c r="H21" s="203" t="n"/>
      <c r="I21" s="203" t="inlineStr">
        <is>
          <t>Success</t>
        </is>
      </c>
      <c r="J21" s="203" t="inlineStr">
        <is>
          <t>Success</t>
        </is>
      </c>
      <c r="K21" s="203" t="inlineStr">
        <is>
          <t>00:06:08</t>
        </is>
      </c>
    </row>
    <row r="22">
      <c r="A22" s="203" t="inlineStr">
        <is>
          <t>1622650137</t>
        </is>
      </c>
      <c r="B22" s="203" t="inlineStr">
        <is>
          <t>1</t>
        </is>
      </c>
      <c r="C22" s="203" t="inlineStr">
        <is>
          <t>Tellabs</t>
        </is>
      </c>
      <c r="D22" s="203" t="inlineStr">
        <is>
          <t>GRCRWA DLC608</t>
        </is>
      </c>
      <c r="E22" s="203" t="inlineStr">
        <is>
          <t>ACCESSMAX</t>
        </is>
      </c>
      <c r="F22" s="203" t="inlineStr">
        <is>
          <t>1-6-3</t>
        </is>
      </c>
      <c r="G22" s="203" t="inlineStr">
        <is>
          <t>CHANGE</t>
        </is>
      </c>
      <c r="H22" s="203" t="inlineStr">
        <is>
          <t>ADSL_ATM_SingleLineHSI</t>
        </is>
      </c>
      <c r="I22" s="203" t="inlineStr">
        <is>
          <t>Data Error</t>
        </is>
      </c>
      <c r="J22" s="203" t="inlineStr">
        <is>
          <t>Failure</t>
        </is>
      </c>
      <c r="K22" s="203" t="inlineStr">
        <is>
          <t>00:05:41</t>
        </is>
      </c>
    </row>
    <row r="23">
      <c r="A23" s="203" t="inlineStr">
        <is>
          <t>T102387245</t>
        </is>
      </c>
      <c r="B23" s="203" t="inlineStr">
        <is>
          <t>1</t>
        </is>
      </c>
      <c r="C23" s="203" t="inlineStr">
        <is>
          <t>Adtran</t>
        </is>
      </c>
      <c r="D23" s="203" t="inlineStr">
        <is>
          <t>CPCRFLXGRLB-CRWD</t>
        </is>
      </c>
      <c r="E23" s="203" t="inlineStr">
        <is>
          <t>TA5000</t>
        </is>
      </c>
      <c r="F23" s="203" t="inlineStr">
        <is>
          <t>1-3-21</t>
        </is>
      </c>
      <c r="G23" s="203" t="inlineStr">
        <is>
          <t>DELETE SERVICE</t>
        </is>
      </c>
      <c r="H23" s="203" t="n"/>
      <c r="I23" s="203" t="inlineStr">
        <is>
          <t>Success</t>
        </is>
      </c>
      <c r="J23" s="203" t="inlineStr">
        <is>
          <t>Success</t>
        </is>
      </c>
      <c r="K23" s="203" t="inlineStr">
        <is>
          <t>00:06:09</t>
        </is>
      </c>
    </row>
    <row r="24">
      <c r="A24" s="203" t="inlineStr">
        <is>
          <t>1622834787</t>
        </is>
      </c>
      <c r="B24" s="203" t="inlineStr">
        <is>
          <t>1</t>
        </is>
      </c>
      <c r="C24" s="203" t="inlineStr">
        <is>
          <t>Calix</t>
        </is>
      </c>
      <c r="D24" s="203" t="inlineStr">
        <is>
          <t>GLGCFLBKRLC-WELL</t>
        </is>
      </c>
      <c r="E24" s="203" t="inlineStr">
        <is>
          <t>C7</t>
        </is>
      </c>
      <c r="F24" s="203" t="inlineStr">
        <is>
          <t>1-8-16</t>
        </is>
      </c>
      <c r="G24" s="203" t="inlineStr">
        <is>
          <t>CHANGE</t>
        </is>
      </c>
      <c r="H24" s="203" t="inlineStr">
        <is>
          <t>C7_VDSL2_SL_HSI</t>
        </is>
      </c>
      <c r="I24" s="203" t="inlineStr">
        <is>
          <t>Data Error</t>
        </is>
      </c>
      <c r="J24" s="203" t="inlineStr">
        <is>
          <t>Failure</t>
        </is>
      </c>
      <c r="K24" s="203" t="inlineStr">
        <is>
          <t>00:00:02</t>
        </is>
      </c>
    </row>
    <row r="25">
      <c r="A25" s="203" t="inlineStr">
        <is>
          <t>T102382180</t>
        </is>
      </c>
      <c r="B25" s="203" t="inlineStr">
        <is>
          <t>1</t>
        </is>
      </c>
      <c r="C25" s="203" t="inlineStr">
        <is>
          <t>Tellabs</t>
        </is>
      </c>
      <c r="D25" s="203" t="inlineStr">
        <is>
          <t>MRNNFLBORLA-MISA</t>
        </is>
      </c>
      <c r="E25" s="203" t="inlineStr">
        <is>
          <t>ACCESSMAX</t>
        </is>
      </c>
      <c r="F25" s="203" t="inlineStr">
        <is>
          <t>6-3-3</t>
        </is>
      </c>
      <c r="G25" s="203" t="inlineStr">
        <is>
          <t>ADD SERVICE</t>
        </is>
      </c>
      <c r="H25" s="203" t="inlineStr">
        <is>
          <t>ADSL_Ethernet_SingleLineHSI</t>
        </is>
      </c>
      <c r="I25" s="203" t="inlineStr">
        <is>
          <t>Data Error</t>
        </is>
      </c>
      <c r="J25" s="203" t="inlineStr">
        <is>
          <t>Failure</t>
        </is>
      </c>
      <c r="K25" s="203" t="inlineStr">
        <is>
          <t>00:05:43</t>
        </is>
      </c>
    </row>
    <row r="26">
      <c r="A26" s="203" t="inlineStr">
        <is>
          <t>1622776272</t>
        </is>
      </c>
      <c r="B26" s="203" t="inlineStr">
        <is>
          <t>1</t>
        </is>
      </c>
      <c r="C26" s="203" t="inlineStr">
        <is>
          <t>Adtran</t>
        </is>
      </c>
      <c r="D26" s="203" t="inlineStr">
        <is>
          <t>FTMBFLCAH00-MADE</t>
        </is>
      </c>
      <c r="E26" s="203" t="inlineStr">
        <is>
          <t>TA5000</t>
        </is>
      </c>
      <c r="F26" s="203" t="inlineStr">
        <is>
          <t>1-2-13</t>
        </is>
      </c>
      <c r="G26" s="203" t="inlineStr">
        <is>
          <t>DELETE SERVICE</t>
        </is>
      </c>
      <c r="H26" s="203" t="n"/>
      <c r="I26" s="203" t="inlineStr">
        <is>
          <t>Communication Error</t>
        </is>
      </c>
      <c r="J26" s="203" t="inlineStr">
        <is>
          <t>Failure</t>
        </is>
      </c>
      <c r="K26" s="203" t="inlineStr">
        <is>
          <t>00:05:08</t>
        </is>
      </c>
    </row>
    <row r="27">
      <c r="A27" s="203" t="inlineStr">
        <is>
          <t>T102374038</t>
        </is>
      </c>
      <c r="B27" s="203" t="inlineStr">
        <is>
          <t>1</t>
        </is>
      </c>
      <c r="C27" s="203" t="inlineStr">
        <is>
          <t>Calix</t>
        </is>
      </c>
      <c r="D27" s="203" t="inlineStr">
        <is>
          <t>INDIWA DLC27</t>
        </is>
      </c>
      <c r="E27" s="203" t="inlineStr">
        <is>
          <t>C7</t>
        </is>
      </c>
      <c r="F27" s="203" t="inlineStr">
        <is>
          <t>1-5-6</t>
        </is>
      </c>
      <c r="G27" s="203" t="inlineStr">
        <is>
          <t>CHANGE IS</t>
        </is>
      </c>
      <c r="H27" s="203" t="inlineStr">
        <is>
          <t>C7_VDSL2_ATM_SL_HSI</t>
        </is>
      </c>
      <c r="I27" s="203" t="inlineStr">
        <is>
          <t>Data Error</t>
        </is>
      </c>
      <c r="J27" s="203" t="inlineStr">
        <is>
          <t>Failure</t>
        </is>
      </c>
      <c r="K27" s="203" t="inlineStr">
        <is>
          <t>00:05:49</t>
        </is>
      </c>
    </row>
    <row r="28">
      <c r="A28" s="203" t="inlineStr">
        <is>
          <t>T102379250</t>
        </is>
      </c>
      <c r="B28" s="203" t="inlineStr">
        <is>
          <t>1</t>
        </is>
      </c>
      <c r="C28" s="203" t="inlineStr">
        <is>
          <t>Calix</t>
        </is>
      </c>
      <c r="D28" s="203" t="inlineStr">
        <is>
          <t>KLSLMTHYH01-CAF042</t>
        </is>
      </c>
      <c r="E28" s="203" t="inlineStr">
        <is>
          <t>E3-48</t>
        </is>
      </c>
      <c r="F28" s="203" t="inlineStr">
        <is>
          <t>1-1-11</t>
        </is>
      </c>
      <c r="G28" s="203" t="inlineStr">
        <is>
          <t>CHANGE IS</t>
        </is>
      </c>
      <c r="H28" s="203" t="inlineStr">
        <is>
          <t>e3-48_vdsl2_sl_prism</t>
        </is>
      </c>
      <c r="I28" s="203" t="inlineStr">
        <is>
          <t>Communication Error</t>
        </is>
      </c>
      <c r="J28" s="203" t="inlineStr">
        <is>
          <t>Failure</t>
        </is>
      </c>
      <c r="K28" s="203" t="inlineStr">
        <is>
          <t>00:07:13</t>
        </is>
      </c>
    </row>
    <row r="29">
      <c r="A29" s="203" t="inlineStr">
        <is>
          <t>T102385624</t>
        </is>
      </c>
      <c r="B29" s="203" t="inlineStr">
        <is>
          <t>1</t>
        </is>
      </c>
      <c r="C29" s="203" t="inlineStr">
        <is>
          <t>Calix</t>
        </is>
      </c>
      <c r="D29" s="203" t="inlineStr">
        <is>
          <t>NPLSFLKPRLA-RPLM</t>
        </is>
      </c>
      <c r="E29" s="203" t="inlineStr">
        <is>
          <t>C7</t>
        </is>
      </c>
      <c r="F29" s="203" t="inlineStr">
        <is>
          <t>1-10-12</t>
        </is>
      </c>
      <c r="G29" s="203" t="inlineStr">
        <is>
          <t>DELETE SERVICE</t>
        </is>
      </c>
      <c r="H29" s="203" t="n"/>
      <c r="I29" s="203" t="inlineStr">
        <is>
          <t>Communication Error</t>
        </is>
      </c>
      <c r="J29" s="203" t="inlineStr">
        <is>
          <t>Failure</t>
        </is>
      </c>
      <c r="K29" s="203" t="inlineStr">
        <is>
          <t>00:05:35</t>
        </is>
      </c>
    </row>
    <row r="30">
      <c r="A30" s="203" t="inlineStr">
        <is>
          <t>1622840062</t>
        </is>
      </c>
      <c r="B30" s="203" t="inlineStr">
        <is>
          <t>1</t>
        </is>
      </c>
      <c r="C30" s="203" t="inlineStr">
        <is>
          <t>Calix</t>
        </is>
      </c>
      <c r="D30" s="203" t="inlineStr">
        <is>
          <t>LSVPNV96H00 1-01-02</t>
        </is>
      </c>
      <c r="E30" s="203" t="inlineStr">
        <is>
          <t>E7-2</t>
        </is>
      </c>
      <c r="F30" s="203" t="inlineStr">
        <is>
          <t>1-1-2</t>
        </is>
      </c>
      <c r="G30" s="203" t="inlineStr">
        <is>
          <t>PORT IS</t>
        </is>
      </c>
      <c r="H30" s="203" t="n"/>
      <c r="I30" s="203" t="inlineStr">
        <is>
          <t>Data Error</t>
        </is>
      </c>
      <c r="J30" s="203" t="inlineStr">
        <is>
          <t>Failure</t>
        </is>
      </c>
      <c r="K30" s="203" t="inlineStr">
        <is>
          <t>00:00:01</t>
        </is>
      </c>
    </row>
    <row r="31">
      <c r="A31" s="203" t="inlineStr">
        <is>
          <t>T102386676</t>
        </is>
      </c>
      <c r="B31" s="203" t="inlineStr">
        <is>
          <t>1</t>
        </is>
      </c>
      <c r="C31" s="203" t="inlineStr">
        <is>
          <t>Calix</t>
        </is>
      </c>
      <c r="D31" s="203" t="inlineStr">
        <is>
          <t>PLSBWACRRLD-EDG1</t>
        </is>
      </c>
      <c r="E31" s="203" t="inlineStr">
        <is>
          <t>C7</t>
        </is>
      </c>
      <c r="F31" s="203" t="inlineStr">
        <is>
          <t>1-20-21</t>
        </is>
      </c>
      <c r="G31" s="203" t="inlineStr">
        <is>
          <t>DELETE SERVICE</t>
        </is>
      </c>
      <c r="H31" s="203" t="n"/>
      <c r="I31" s="203" t="inlineStr">
        <is>
          <t>Data Error</t>
        </is>
      </c>
      <c r="J31" s="203" t="inlineStr">
        <is>
          <t>Failure</t>
        </is>
      </c>
      <c r="K31" s="203" t="inlineStr">
        <is>
          <t>00:05:11</t>
        </is>
      </c>
    </row>
    <row r="32">
      <c r="A32" s="203" t="inlineStr">
        <is>
          <t>T102363011</t>
        </is>
      </c>
      <c r="B32" s="203" t="inlineStr">
        <is>
          <t>1</t>
        </is>
      </c>
      <c r="C32" s="203" t="inlineStr">
        <is>
          <t>Calix</t>
        </is>
      </c>
      <c r="D32" s="203" t="inlineStr">
        <is>
          <t>BGFKMTXMRL0-STCN</t>
        </is>
      </c>
      <c r="E32" s="203" t="inlineStr">
        <is>
          <t>C7</t>
        </is>
      </c>
      <c r="F32" s="203" t="inlineStr">
        <is>
          <t>1-18-21</t>
        </is>
      </c>
      <c r="G32" s="203" t="inlineStr">
        <is>
          <t>DELETE SERVICE</t>
        </is>
      </c>
      <c r="H32" s="203" t="n"/>
      <c r="I32" s="203" t="inlineStr">
        <is>
          <t>Data Error</t>
        </is>
      </c>
      <c r="J32" s="203" t="inlineStr">
        <is>
          <t>Failure</t>
        </is>
      </c>
      <c r="K32" s="203" t="inlineStr">
        <is>
          <t>00:05:27</t>
        </is>
      </c>
    </row>
    <row r="33">
      <c r="A33" s="203" t="inlineStr">
        <is>
          <t>T102386551</t>
        </is>
      </c>
      <c r="B33" s="203" t="inlineStr">
        <is>
          <t>1</t>
        </is>
      </c>
      <c r="C33" s="203" t="inlineStr">
        <is>
          <t>Calix</t>
        </is>
      </c>
      <c r="D33" s="203" t="inlineStr">
        <is>
          <t>LKBYWAXYRL0-CAF004</t>
        </is>
      </c>
      <c r="E33" s="203" t="inlineStr">
        <is>
          <t>C7</t>
        </is>
      </c>
      <c r="F33" s="203" t="inlineStr">
        <is>
          <t>2-4-11</t>
        </is>
      </c>
      <c r="G33" s="203" t="inlineStr">
        <is>
          <t>DELETE SERVICE</t>
        </is>
      </c>
      <c r="H33" s="203" t="n"/>
      <c r="I33" s="203" t="inlineStr">
        <is>
          <t>Data Error</t>
        </is>
      </c>
      <c r="J33" s="203" t="inlineStr">
        <is>
          <t>Failure</t>
        </is>
      </c>
      <c r="K33" s="203" t="inlineStr">
        <is>
          <t>00:05:51</t>
        </is>
      </c>
    </row>
    <row r="34">
      <c r="A34" s="203" t="inlineStr">
        <is>
          <t>1622786377</t>
        </is>
      </c>
      <c r="B34" s="203" t="inlineStr">
        <is>
          <t>1</t>
        </is>
      </c>
      <c r="C34" s="203" t="inlineStr">
        <is>
          <t>Adtran</t>
        </is>
      </c>
      <c r="D34" s="203" t="inlineStr">
        <is>
          <t>BEVRORXAH00-BEVR</t>
        </is>
      </c>
      <c r="E34" s="203" t="inlineStr">
        <is>
          <t>TA3000</t>
        </is>
      </c>
      <c r="F34" s="203" t="inlineStr">
        <is>
          <t>1-5-13</t>
        </is>
      </c>
      <c r="G34" s="203" t="inlineStr">
        <is>
          <t>DELETE SERVICE</t>
        </is>
      </c>
      <c r="H34" s="203" t="n"/>
      <c r="I34" s="203" t="inlineStr">
        <is>
          <t>Communication Error</t>
        </is>
      </c>
      <c r="J34" s="203" t="inlineStr">
        <is>
          <t>Failure</t>
        </is>
      </c>
      <c r="K34" s="203" t="inlineStr">
        <is>
          <t>00:07:34</t>
        </is>
      </c>
    </row>
    <row r="35">
      <c r="A35" s="203" t="inlineStr">
        <is>
          <t>T102387653</t>
        </is>
      </c>
      <c r="B35" s="203" t="inlineStr">
        <is>
          <t>2</t>
        </is>
      </c>
      <c r="C35" s="203" t="inlineStr">
        <is>
          <t>Calix</t>
        </is>
      </c>
      <c r="D35" s="203" t="inlineStr">
        <is>
          <t>BWVLORXXHD1-BWVL</t>
        </is>
      </c>
      <c r="E35" s="203" t="inlineStr">
        <is>
          <t>C7</t>
        </is>
      </c>
      <c r="F35" s="203" t="inlineStr">
        <is>
          <t>2-10-10</t>
        </is>
      </c>
      <c r="G35" s="203" t="inlineStr">
        <is>
          <t>DELETE SERVICE</t>
        </is>
      </c>
      <c r="H35" s="203" t="n"/>
      <c r="I35" s="203" t="inlineStr">
        <is>
          <t>Communication Error</t>
        </is>
      </c>
      <c r="J35" s="203" t="inlineStr">
        <is>
          <t>Failure</t>
        </is>
      </c>
      <c r="K35" s="203" t="inlineStr">
        <is>
          <t>00:09:20</t>
        </is>
      </c>
    </row>
    <row r="36">
      <c r="A36" s="203" t="inlineStr">
        <is>
          <t>T102376995</t>
        </is>
      </c>
      <c r="B36" s="203" t="inlineStr">
        <is>
          <t>1</t>
        </is>
      </c>
      <c r="C36" s="203" t="inlineStr">
        <is>
          <t>Tellabs</t>
        </is>
      </c>
      <c r="D36" s="203" t="inlineStr">
        <is>
          <t>SNCKOR DLC07</t>
        </is>
      </c>
      <c r="E36" s="203" t="inlineStr">
        <is>
          <t>ACCESSMAX</t>
        </is>
      </c>
      <c r="F36" s="203" t="inlineStr">
        <is>
          <t>2-10-4</t>
        </is>
      </c>
      <c r="G36" s="203" t="inlineStr">
        <is>
          <t>DELETE SERVICE</t>
        </is>
      </c>
      <c r="H36" s="203" t="n"/>
      <c r="I36" s="203" t="inlineStr">
        <is>
          <t>Communication Error</t>
        </is>
      </c>
      <c r="J36" s="203" t="inlineStr">
        <is>
          <t>Failure</t>
        </is>
      </c>
      <c r="K36" s="203" t="inlineStr">
        <is>
          <t>00:10:48</t>
        </is>
      </c>
    </row>
    <row r="37">
      <c r="A37" s="203" t="inlineStr">
        <is>
          <t>T102362576</t>
        </is>
      </c>
      <c r="B37" s="203" t="inlineStr">
        <is>
          <t>2</t>
        </is>
      </c>
      <c r="C37" s="203" t="inlineStr">
        <is>
          <t>Calix</t>
        </is>
      </c>
      <c r="D37" s="203" t="inlineStr">
        <is>
          <t>DDCYFLXAH05-DDCY</t>
        </is>
      </c>
      <c r="E37" s="203" t="inlineStr">
        <is>
          <t>C7</t>
        </is>
      </c>
      <c r="F37" s="203" t="inlineStr">
        <is>
          <t>1-13-21</t>
        </is>
      </c>
      <c r="G37" s="203" t="inlineStr">
        <is>
          <t>CHANGE</t>
        </is>
      </c>
      <c r="H37" s="203" t="inlineStr">
        <is>
          <t>C7_ADSL2_BONDED_Fallback_HSI</t>
        </is>
      </c>
      <c r="I37" s="203" t="inlineStr">
        <is>
          <t>Data Error</t>
        </is>
      </c>
      <c r="J37" s="203" t="inlineStr">
        <is>
          <t>Failure</t>
        </is>
      </c>
      <c r="K37" s="203" t="inlineStr">
        <is>
          <t>00:00:02</t>
        </is>
      </c>
    </row>
    <row r="38">
      <c r="A38" s="203" t="inlineStr">
        <is>
          <t>T102377775</t>
        </is>
      </c>
      <c r="B38" s="203" t="inlineStr">
        <is>
          <t>2</t>
        </is>
      </c>
      <c r="C38" s="203" t="inlineStr">
        <is>
          <t>Calix</t>
        </is>
      </c>
      <c r="D38" s="203" t="inlineStr">
        <is>
          <t>PNGRFLXCRLA-KGCR1</t>
        </is>
      </c>
      <c r="E38" s="203" t="inlineStr">
        <is>
          <t>C7</t>
        </is>
      </c>
      <c r="F38" s="203" t="inlineStr">
        <is>
          <t>1-3-5</t>
        </is>
      </c>
      <c r="G38" s="203" t="inlineStr">
        <is>
          <t>ADD SERVICE</t>
        </is>
      </c>
      <c r="H38" s="203" t="inlineStr">
        <is>
          <t>C7_ADSL2_ETHERNET_SL_HSI</t>
        </is>
      </c>
      <c r="I38" s="203" t="inlineStr">
        <is>
          <t>Data Error</t>
        </is>
      </c>
      <c r="J38" s="203" t="inlineStr">
        <is>
          <t>Failure</t>
        </is>
      </c>
      <c r="K38" s="203" t="inlineStr">
        <is>
          <t>00:05:35</t>
        </is>
      </c>
    </row>
    <row r="39">
      <c r="A39" s="203" t="inlineStr">
        <is>
          <t>T102223342</t>
        </is>
      </c>
      <c r="B39" s="203" t="inlineStr">
        <is>
          <t>1</t>
        </is>
      </c>
      <c r="C39" s="203" t="inlineStr">
        <is>
          <t>Tellabs</t>
        </is>
      </c>
      <c r="D39" s="203" t="inlineStr">
        <is>
          <t>BEVRORAERLA-HMLK</t>
        </is>
      </c>
      <c r="E39" s="203" t="inlineStr">
        <is>
          <t>ACCESSMAX</t>
        </is>
      </c>
      <c r="F39" s="203" t="inlineStr">
        <is>
          <t>1-12-3</t>
        </is>
      </c>
      <c r="G39" s="203" t="inlineStr">
        <is>
          <t>ADD SERVICE</t>
        </is>
      </c>
      <c r="H39" s="203" t="inlineStr">
        <is>
          <t>ADSL_Ethernet_BondedHSI</t>
        </is>
      </c>
      <c r="I39" s="203" t="inlineStr">
        <is>
          <t>Data Error</t>
        </is>
      </c>
      <c r="J39" s="203" t="inlineStr">
        <is>
          <t>Failure</t>
        </is>
      </c>
      <c r="K39" s="203" t="inlineStr">
        <is>
          <t>00:05:45</t>
        </is>
      </c>
    </row>
    <row r="40">
      <c r="A40" s="203" t="inlineStr">
        <is>
          <t>T102353968</t>
        </is>
      </c>
      <c r="B40" s="203" t="inlineStr">
        <is>
          <t>1</t>
        </is>
      </c>
      <c r="C40" s="203" t="inlineStr">
        <is>
          <t>Adtran</t>
        </is>
      </c>
      <c r="D40" s="203" t="inlineStr">
        <is>
          <t>FRPTFLAQH02-VCBA</t>
        </is>
      </c>
      <c r="E40" s="203" t="inlineStr">
        <is>
          <t>TA1148VX</t>
        </is>
      </c>
      <c r="F40" s="203" t="inlineStr">
        <is>
          <t>1-1-29</t>
        </is>
      </c>
      <c r="G40" s="203" t="inlineStr">
        <is>
          <t>ADD SERVICE</t>
        </is>
      </c>
      <c r="H40" s="203" t="inlineStr">
        <is>
          <t>VDSL2_SingleLineHSI</t>
        </is>
      </c>
      <c r="I40" s="203" t="inlineStr">
        <is>
          <t>Data Error</t>
        </is>
      </c>
      <c r="J40" s="203" t="inlineStr">
        <is>
          <t>Failure</t>
        </is>
      </c>
      <c r="K40" s="203" t="inlineStr">
        <is>
          <t>00:05:52</t>
        </is>
      </c>
    </row>
    <row r="41">
      <c r="A41" s="203" t="inlineStr">
        <is>
          <t>T102359802</t>
        </is>
      </c>
      <c r="B41" s="203" t="inlineStr">
        <is>
          <t>1</t>
        </is>
      </c>
      <c r="C41" s="203" t="inlineStr">
        <is>
          <t>Calix</t>
        </is>
      </c>
      <c r="D41" s="203" t="inlineStr">
        <is>
          <t>CRVRMNAHH00-CAF005</t>
        </is>
      </c>
      <c r="E41" s="203" t="inlineStr">
        <is>
          <t>E3-48</t>
        </is>
      </c>
      <c r="F41" s="203" t="inlineStr">
        <is>
          <t>1-1-21</t>
        </is>
      </c>
      <c r="G41" s="203" t="inlineStr">
        <is>
          <t>CHANGE</t>
        </is>
      </c>
      <c r="H41" s="203" t="inlineStr">
        <is>
          <t>e3-48_vdsl2_bonded_hsi</t>
        </is>
      </c>
      <c r="I41" s="203" t="inlineStr">
        <is>
          <t>Data Error</t>
        </is>
      </c>
      <c r="J41" s="203" t="inlineStr">
        <is>
          <t>Failure</t>
        </is>
      </c>
      <c r="K41" s="203" t="inlineStr">
        <is>
          <t>00:05:30</t>
        </is>
      </c>
    </row>
    <row r="42">
      <c r="A42" s="203" t="inlineStr">
        <is>
          <t>T102378364</t>
        </is>
      </c>
      <c r="B42" s="203" t="inlineStr">
        <is>
          <t>2</t>
        </is>
      </c>
      <c r="C42" s="203" t="inlineStr">
        <is>
          <t>Tellabs</t>
        </is>
      </c>
      <c r="D42" s="203" t="inlineStr">
        <is>
          <t>SNSDWACBRLA-IDAB</t>
        </is>
      </c>
      <c r="E42" s="203" t="inlineStr">
        <is>
          <t>ACCESSMAX</t>
        </is>
      </c>
      <c r="F42" s="203" t="inlineStr">
        <is>
          <t>1-7-3</t>
        </is>
      </c>
      <c r="G42" s="203" t="inlineStr">
        <is>
          <t>ADD SERVICE</t>
        </is>
      </c>
      <c r="H42" s="203" t="inlineStr">
        <is>
          <t>ADSL_Ethernet_SingleLineHSI</t>
        </is>
      </c>
      <c r="I42" s="203" t="inlineStr">
        <is>
          <t>Communication Error</t>
        </is>
      </c>
      <c r="J42" s="203" t="inlineStr">
        <is>
          <t>Failure</t>
        </is>
      </c>
      <c r="K42" s="203" t="inlineStr">
        <is>
          <t>00:05:31</t>
        </is>
      </c>
    </row>
    <row r="43">
      <c r="A43" s="203" t="inlineStr">
        <is>
          <t>1622714612</t>
        </is>
      </c>
      <c r="B43" s="203" t="inlineStr">
        <is>
          <t>1</t>
        </is>
      </c>
      <c r="C43" s="203" t="inlineStr">
        <is>
          <t>Calix</t>
        </is>
      </c>
      <c r="D43" s="203" t="inlineStr">
        <is>
          <t>FTMBFLAKRLC-BABE</t>
        </is>
      </c>
      <c r="E43" s="203" t="inlineStr">
        <is>
          <t>C7</t>
        </is>
      </c>
      <c r="F43" s="203" t="inlineStr">
        <is>
          <t>1-11-11</t>
        </is>
      </c>
      <c r="G43" s="203" t="inlineStr">
        <is>
          <t>DELETE SERVICE</t>
        </is>
      </c>
      <c r="H43" s="203" t="n"/>
      <c r="I43" s="203" t="inlineStr">
        <is>
          <t>Communication Error</t>
        </is>
      </c>
      <c r="J43" s="203" t="inlineStr">
        <is>
          <t>Failure</t>
        </is>
      </c>
      <c r="K43" s="203" t="inlineStr">
        <is>
          <t>00:05:09</t>
        </is>
      </c>
    </row>
    <row r="44">
      <c r="A44" s="203" t="inlineStr">
        <is>
          <t>T102314192</t>
        </is>
      </c>
      <c r="B44" s="203" t="inlineStr">
        <is>
          <t>1</t>
        </is>
      </c>
      <c r="C44" s="203" t="inlineStr">
        <is>
          <t>Adtran</t>
        </is>
      </c>
      <c r="D44" s="203" t="inlineStr">
        <is>
          <t>ORR MNXJH00-CAF024</t>
        </is>
      </c>
      <c r="E44" s="203" t="inlineStr">
        <is>
          <t>TA5000</t>
        </is>
      </c>
      <c r="F44" s="203" t="inlineStr">
        <is>
          <t>1-1-14</t>
        </is>
      </c>
      <c r="G44" s="203" t="inlineStr">
        <is>
          <t>CHANGE</t>
        </is>
      </c>
      <c r="H44" s="203" t="inlineStr">
        <is>
          <t>VDSL2_SingleLineHSI</t>
        </is>
      </c>
      <c r="I44" s="203" t="inlineStr">
        <is>
          <t>Data Error</t>
        </is>
      </c>
      <c r="J44" s="203" t="inlineStr">
        <is>
          <t>Failure</t>
        </is>
      </c>
      <c r="K44" s="203" t="inlineStr">
        <is>
          <t>00:05:16</t>
        </is>
      </c>
    </row>
    <row r="45">
      <c r="A45" s="203" t="inlineStr">
        <is>
          <t>5224554</t>
        </is>
      </c>
      <c r="B45" s="203" t="inlineStr">
        <is>
          <t>1</t>
        </is>
      </c>
      <c r="C45" s="203" t="inlineStr">
        <is>
          <t>Adtran</t>
        </is>
      </c>
      <c r="D45" s="203" t="inlineStr">
        <is>
          <t>CPCRFLXGOL1 02-02</t>
        </is>
      </c>
      <c r="E45" s="203" t="inlineStr">
        <is>
          <t>TA5000</t>
        </is>
      </c>
      <c r="F45" s="203" t="inlineStr">
        <is>
          <t>1-2-2</t>
        </is>
      </c>
      <c r="G45" s="203" t="inlineStr">
        <is>
          <t>CHANGE-NODE</t>
        </is>
      </c>
      <c r="H45" s="203" t="inlineStr">
        <is>
          <t>GPONHSI</t>
        </is>
      </c>
      <c r="I45" s="203" t="inlineStr">
        <is>
          <t>Data Error</t>
        </is>
      </c>
      <c r="J45" s="203" t="inlineStr">
        <is>
          <t>Failure</t>
        </is>
      </c>
      <c r="K45" s="203" t="inlineStr">
        <is>
          <t>00:06:03</t>
        </is>
      </c>
    </row>
    <row r="46">
      <c r="A46" s="203" t="inlineStr">
        <is>
          <t>T102380468</t>
        </is>
      </c>
      <c r="B46" s="203" t="inlineStr">
        <is>
          <t>1</t>
        </is>
      </c>
      <c r="C46" s="203" t="inlineStr">
        <is>
          <t>Tellabs</t>
        </is>
      </c>
      <c r="D46" s="203" t="inlineStr">
        <is>
          <t>YCLTWAXCRL0-CAF100</t>
        </is>
      </c>
      <c r="E46" s="203" t="inlineStr">
        <is>
          <t>ACCESSMAX</t>
        </is>
      </c>
      <c r="F46" s="203" t="inlineStr">
        <is>
          <t>2-18-3</t>
        </is>
      </c>
      <c r="G46" s="203" t="inlineStr">
        <is>
          <t>CHANGE</t>
        </is>
      </c>
      <c r="H46" s="203" t="inlineStr">
        <is>
          <t>ADSL_Ethernet_SingleLineHSI</t>
        </is>
      </c>
      <c r="I46" s="203" t="inlineStr">
        <is>
          <t>Success</t>
        </is>
      </c>
      <c r="J46" s="203" t="inlineStr">
        <is>
          <t>Success</t>
        </is>
      </c>
      <c r="K46" s="203" t="inlineStr">
        <is>
          <t>00:09:00</t>
        </is>
      </c>
    </row>
    <row r="47">
      <c r="A47" s="203" t="inlineStr">
        <is>
          <t>1622786807</t>
        </is>
      </c>
      <c r="B47" s="203" t="inlineStr">
        <is>
          <t>1</t>
        </is>
      </c>
      <c r="C47" s="203" t="inlineStr">
        <is>
          <t>Adtran</t>
        </is>
      </c>
      <c r="D47" s="203" t="inlineStr">
        <is>
          <t>RNVLMNXAH05</t>
        </is>
      </c>
      <c r="E47" s="203" t="inlineStr">
        <is>
          <t>TA5000</t>
        </is>
      </c>
      <c r="F47" s="203" t="inlineStr">
        <is>
          <t>1-7-20</t>
        </is>
      </c>
      <c r="G47" s="203" t="inlineStr">
        <is>
          <t>CHANGE</t>
        </is>
      </c>
      <c r="H47" s="203" t="inlineStr">
        <is>
          <t>VDSL2_SingleLineHSI</t>
        </is>
      </c>
      <c r="I47" s="203" t="inlineStr">
        <is>
          <t>Success</t>
        </is>
      </c>
      <c r="J47" s="203" t="inlineStr">
        <is>
          <t>Success</t>
        </is>
      </c>
      <c r="K47" s="203" t="inlineStr">
        <is>
          <t>00:05:44</t>
        </is>
      </c>
    </row>
    <row r="48">
      <c r="A48" s="203" t="inlineStr">
        <is>
          <t>T102371947</t>
        </is>
      </c>
      <c r="B48" s="203" t="inlineStr">
        <is>
          <t>1</t>
        </is>
      </c>
      <c r="C48" s="203" t="inlineStr">
        <is>
          <t>Calix</t>
        </is>
      </c>
      <c r="D48" s="203" t="inlineStr">
        <is>
          <t>WHCYORBEH00-CAF005</t>
        </is>
      </c>
      <c r="E48" s="203" t="inlineStr">
        <is>
          <t>E3-48</t>
        </is>
      </c>
      <c r="F48" s="203" t="inlineStr">
        <is>
          <t>1-1-3</t>
        </is>
      </c>
      <c r="G48" s="203" t="inlineStr">
        <is>
          <t>ADD SERVICE</t>
        </is>
      </c>
      <c r="H48" s="203" t="inlineStr">
        <is>
          <t>e3-48_adsl2_fallback_sl_hsi</t>
        </is>
      </c>
      <c r="I48" s="203" t="inlineStr">
        <is>
          <t>Success</t>
        </is>
      </c>
      <c r="J48" s="203" t="inlineStr">
        <is>
          <t>Success</t>
        </is>
      </c>
      <c r="K48" s="203" t="inlineStr">
        <is>
          <t>00:05:34</t>
        </is>
      </c>
    </row>
    <row r="49">
      <c r="A49" s="203" t="inlineStr">
        <is>
          <t>T102212084</t>
        </is>
      </c>
      <c r="B49" s="203" t="inlineStr">
        <is>
          <t>1</t>
        </is>
      </c>
      <c r="C49" s="203" t="inlineStr">
        <is>
          <t>Calix</t>
        </is>
      </c>
      <c r="D49" s="203" t="inlineStr">
        <is>
          <t>BNSPFLXA07W 01-03</t>
        </is>
      </c>
      <c r="E49" s="203" t="inlineStr">
        <is>
          <t>E7-2</t>
        </is>
      </c>
      <c r="F49" s="203" t="inlineStr">
        <is>
          <t>1-1-3</t>
        </is>
      </c>
      <c r="G49" s="203" t="inlineStr">
        <is>
          <t>ADD SERVICE</t>
        </is>
      </c>
      <c r="H49" s="203" t="inlineStr">
        <is>
          <t>ExGPONHsiOnt</t>
        </is>
      </c>
      <c r="I49" s="203" t="inlineStr">
        <is>
          <t>Success</t>
        </is>
      </c>
      <c r="J49" s="203" t="inlineStr">
        <is>
          <t>Success</t>
        </is>
      </c>
      <c r="K49" s="203" t="inlineStr">
        <is>
          <t>00:05:22</t>
        </is>
      </c>
    </row>
    <row r="50">
      <c r="A50" s="203" t="inlineStr">
        <is>
          <t>1622790207</t>
        </is>
      </c>
      <c r="B50" s="203" t="inlineStr">
        <is>
          <t>1</t>
        </is>
      </c>
      <c r="C50" s="203" t="inlineStr">
        <is>
          <t>Calix</t>
        </is>
      </c>
      <c r="D50" s="203" t="inlineStr">
        <is>
          <t>LCCHFLABRLA-LCCH</t>
        </is>
      </c>
      <c r="E50" s="203" t="inlineStr">
        <is>
          <t>C7</t>
        </is>
      </c>
      <c r="F50" s="203" t="inlineStr">
        <is>
          <t>1-7-18</t>
        </is>
      </c>
      <c r="G50" s="203" t="inlineStr">
        <is>
          <t>CHANGE</t>
        </is>
      </c>
      <c r="H50" s="203" t="inlineStr">
        <is>
          <t>C7_VDSL2_SL_HSI</t>
        </is>
      </c>
      <c r="I50" s="203" t="inlineStr">
        <is>
          <t>Success</t>
        </is>
      </c>
      <c r="J50" s="203" t="inlineStr">
        <is>
          <t>Success</t>
        </is>
      </c>
      <c r="K50" s="203" t="inlineStr">
        <is>
          <t>00:06:00</t>
        </is>
      </c>
    </row>
    <row r="51">
      <c r="A51" s="203" t="inlineStr">
        <is>
          <t>T102373528</t>
        </is>
      </c>
      <c r="B51" s="203" t="inlineStr">
        <is>
          <t>1</t>
        </is>
      </c>
      <c r="C51" s="203" t="inlineStr">
        <is>
          <t>Calix</t>
        </is>
      </c>
      <c r="D51" s="203" t="inlineStr">
        <is>
          <t>SPRGWA DSLH81</t>
        </is>
      </c>
      <c r="E51" s="203" t="inlineStr">
        <is>
          <t>C7</t>
        </is>
      </c>
      <c r="F51" s="203" t="inlineStr">
        <is>
          <t>1-11-4</t>
        </is>
      </c>
      <c r="G51" s="203" t="inlineStr">
        <is>
          <t>ADD SERVICE</t>
        </is>
      </c>
      <c r="H51" s="203" t="inlineStr">
        <is>
          <t>C7_VDSL2_SL_HSI</t>
        </is>
      </c>
      <c r="I51" s="203" t="inlineStr">
        <is>
          <t>Success</t>
        </is>
      </c>
      <c r="J51" s="203" t="inlineStr">
        <is>
          <t>Success</t>
        </is>
      </c>
      <c r="K51" s="203" t="inlineStr">
        <is>
          <t>00:05:44</t>
        </is>
      </c>
    </row>
    <row r="52">
      <c r="A52" s="203" t="inlineStr">
        <is>
          <t>1622769227</t>
        </is>
      </c>
      <c r="B52" s="203" t="inlineStr">
        <is>
          <t>1</t>
        </is>
      </c>
      <c r="C52" s="203" t="inlineStr">
        <is>
          <t>Tellabs</t>
        </is>
      </c>
      <c r="D52" s="203" t="inlineStr">
        <is>
          <t>PRSRWAAYRLB-HIGH</t>
        </is>
      </c>
      <c r="E52" s="203" t="inlineStr">
        <is>
          <t>ACCESSMAX</t>
        </is>
      </c>
      <c r="F52" s="203" t="inlineStr">
        <is>
          <t>1-6-5</t>
        </is>
      </c>
      <c r="G52" s="203" t="inlineStr">
        <is>
          <t>DELETE SERVICE</t>
        </is>
      </c>
      <c r="H52" s="203" t="n"/>
      <c r="I52" s="203" t="inlineStr">
        <is>
          <t>Success</t>
        </is>
      </c>
      <c r="J52" s="203" t="inlineStr">
        <is>
          <t>Success</t>
        </is>
      </c>
      <c r="K52" s="203" t="inlineStr">
        <is>
          <t>00:06:01</t>
        </is>
      </c>
    </row>
    <row r="53">
      <c r="A53" s="203" t="inlineStr">
        <is>
          <t>T102375885</t>
        </is>
      </c>
      <c r="B53" s="203" t="inlineStr">
        <is>
          <t>1</t>
        </is>
      </c>
      <c r="C53" s="203" t="inlineStr">
        <is>
          <t>Calix</t>
        </is>
      </c>
      <c r="D53" s="203" t="inlineStr">
        <is>
          <t>FRHRWAXAKAF-FRHR</t>
        </is>
      </c>
      <c r="E53" s="203" t="inlineStr">
        <is>
          <t>C7</t>
        </is>
      </c>
      <c r="F53" s="203" t="inlineStr">
        <is>
          <t>1-15-13</t>
        </is>
      </c>
      <c r="G53" s="203" t="inlineStr">
        <is>
          <t>ADD SERVICE</t>
        </is>
      </c>
      <c r="H53" s="203" t="inlineStr">
        <is>
          <t>C7_VDSL2_SL_HSI</t>
        </is>
      </c>
      <c r="I53" s="203" t="inlineStr">
        <is>
          <t>Success</t>
        </is>
      </c>
      <c r="J53" s="203" t="inlineStr">
        <is>
          <t>Success</t>
        </is>
      </c>
      <c r="K53" s="203" t="inlineStr">
        <is>
          <t>00:06:01</t>
        </is>
      </c>
    </row>
    <row r="54">
      <c r="A54" s="203" t="inlineStr">
        <is>
          <t>1622791822</t>
        </is>
      </c>
      <c r="B54" s="203" t="inlineStr">
        <is>
          <t>1</t>
        </is>
      </c>
      <c r="C54" s="203" t="inlineStr">
        <is>
          <t>Tellabs</t>
        </is>
      </c>
      <c r="D54" s="203" t="inlineStr">
        <is>
          <t>PRSRWAAYRLB-HIGH</t>
        </is>
      </c>
      <c r="E54" s="203" t="inlineStr">
        <is>
          <t>ACCESSMAX</t>
        </is>
      </c>
      <c r="F54" s="203" t="inlineStr">
        <is>
          <t>2-12-1</t>
        </is>
      </c>
      <c r="G54" s="203" t="inlineStr">
        <is>
          <t>DELETE SERVICE</t>
        </is>
      </c>
      <c r="H54" s="203" t="n"/>
      <c r="I54" s="203" t="inlineStr">
        <is>
          <t>Success</t>
        </is>
      </c>
      <c r="J54" s="203" t="inlineStr">
        <is>
          <t>Success</t>
        </is>
      </c>
      <c r="K54" s="203" t="inlineStr">
        <is>
          <t>00:06:17</t>
        </is>
      </c>
    </row>
    <row r="55">
      <c r="A55" s="203" t="inlineStr">
        <is>
          <t>T102368760</t>
        </is>
      </c>
      <c r="B55" s="203" t="inlineStr">
        <is>
          <t>1</t>
        </is>
      </c>
      <c r="C55" s="203" t="inlineStr">
        <is>
          <t>Calix</t>
        </is>
      </c>
      <c r="D55" s="203" t="inlineStr">
        <is>
          <t>LSVGNVXH14W 7-01-02</t>
        </is>
      </c>
      <c r="E55" s="203" t="inlineStr">
        <is>
          <t>E7-2</t>
        </is>
      </c>
      <c r="F55" s="203" t="inlineStr">
        <is>
          <t>7-1-2</t>
        </is>
      </c>
      <c r="G55" s="203" t="inlineStr">
        <is>
          <t>ADD SERVICE</t>
        </is>
      </c>
      <c r="H55" s="203" t="inlineStr">
        <is>
          <t>ExGPONHsiOnt</t>
        </is>
      </c>
      <c r="I55" s="203" t="inlineStr">
        <is>
          <t>Success</t>
        </is>
      </c>
      <c r="J55" s="203" t="inlineStr">
        <is>
          <t>Success</t>
        </is>
      </c>
      <c r="K55" s="203" t="inlineStr">
        <is>
          <t>00:06:15</t>
        </is>
      </c>
    </row>
    <row r="56">
      <c r="A56" s="203" t="inlineStr">
        <is>
          <t>T102356227</t>
        </is>
      </c>
      <c r="B56" s="203" t="inlineStr">
        <is>
          <t>1</t>
        </is>
      </c>
      <c r="C56" s="203" t="inlineStr">
        <is>
          <t>Adtran</t>
        </is>
      </c>
      <c r="D56" s="203" t="inlineStr">
        <is>
          <t>LAMTFLADH00-LAMT</t>
        </is>
      </c>
      <c r="E56" s="203" t="inlineStr">
        <is>
          <t>TA1148A</t>
        </is>
      </c>
      <c r="F56" s="203" t="inlineStr">
        <is>
          <t>1-1-33</t>
        </is>
      </c>
      <c r="G56" s="203" t="inlineStr">
        <is>
          <t>ADD SERVICE</t>
        </is>
      </c>
      <c r="H56" s="203" t="inlineStr">
        <is>
          <t>ADSL2_SingleLineHSI</t>
        </is>
      </c>
      <c r="I56" s="203" t="inlineStr">
        <is>
          <t>Communication Error</t>
        </is>
      </c>
      <c r="J56" s="203" t="inlineStr">
        <is>
          <t>Failure</t>
        </is>
      </c>
      <c r="K56" s="203" t="inlineStr">
        <is>
          <t>00:05:57</t>
        </is>
      </c>
    </row>
    <row r="57">
      <c r="A57" s="203" t="inlineStr">
        <is>
          <t>T102382487</t>
        </is>
      </c>
      <c r="B57" s="203" t="inlineStr">
        <is>
          <t>1</t>
        </is>
      </c>
      <c r="C57" s="203" t="inlineStr">
        <is>
          <t>Calix</t>
        </is>
      </c>
      <c r="D57" s="203" t="inlineStr">
        <is>
          <t>GGHRWAFGH00-FRAG</t>
        </is>
      </c>
      <c r="E57" s="203" t="inlineStr">
        <is>
          <t>C7</t>
        </is>
      </c>
      <c r="F57" s="203" t="inlineStr">
        <is>
          <t>1-12-12</t>
        </is>
      </c>
      <c r="G57" s="203" t="inlineStr">
        <is>
          <t>ADD SERVICE</t>
        </is>
      </c>
      <c r="H57" s="203" t="inlineStr">
        <is>
          <t>C7_VDSL2_SL_HSI</t>
        </is>
      </c>
      <c r="I57" s="203" t="inlineStr">
        <is>
          <t>Success</t>
        </is>
      </c>
      <c r="J57" s="203" t="inlineStr">
        <is>
          <t>Success</t>
        </is>
      </c>
      <c r="K57" s="203" t="inlineStr">
        <is>
          <t>00:06:24</t>
        </is>
      </c>
    </row>
    <row r="58">
      <c r="A58" s="203" t="inlineStr">
        <is>
          <t>T102382360</t>
        </is>
      </c>
      <c r="B58" s="203" t="inlineStr">
        <is>
          <t>1</t>
        </is>
      </c>
      <c r="C58" s="203" t="inlineStr">
        <is>
          <t>Tellabs</t>
        </is>
      </c>
      <c r="D58" s="203" t="inlineStr">
        <is>
          <t>CRSNWAADRLA-RAKE</t>
        </is>
      </c>
      <c r="E58" s="203" t="inlineStr">
        <is>
          <t>ACCESSMAX</t>
        </is>
      </c>
      <c r="F58" s="203" t="inlineStr">
        <is>
          <t>6-10-4</t>
        </is>
      </c>
      <c r="G58" s="203" t="inlineStr">
        <is>
          <t>DELETE SERVICE</t>
        </is>
      </c>
      <c r="H58" s="203" t="n"/>
      <c r="I58" s="203" t="inlineStr">
        <is>
          <t>Success</t>
        </is>
      </c>
      <c r="J58" s="203" t="inlineStr">
        <is>
          <t>Success</t>
        </is>
      </c>
      <c r="K58" s="203" t="inlineStr">
        <is>
          <t>00:06:36</t>
        </is>
      </c>
    </row>
    <row r="59">
      <c r="A59" s="203" t="inlineStr">
        <is>
          <t>T102382050</t>
        </is>
      </c>
      <c r="B59" s="203" t="inlineStr">
        <is>
          <t>1</t>
        </is>
      </c>
      <c r="C59" s="203" t="inlineStr">
        <is>
          <t>Tellabs</t>
        </is>
      </c>
      <c r="D59" s="203" t="inlineStr">
        <is>
          <t>SNISFLAERLA-DGDG-2</t>
        </is>
      </c>
      <c r="E59" s="203" t="inlineStr">
        <is>
          <t>ACCESSMAX</t>
        </is>
      </c>
      <c r="F59" s="203" t="inlineStr">
        <is>
          <t>7-11-1</t>
        </is>
      </c>
      <c r="G59" s="203" t="inlineStr">
        <is>
          <t>ADD SERVICE</t>
        </is>
      </c>
      <c r="H59" s="203" t="inlineStr">
        <is>
          <t>ADSL_Ethernet_SingleLineHSI</t>
        </is>
      </c>
      <c r="I59" s="203" t="inlineStr">
        <is>
          <t>Success</t>
        </is>
      </c>
      <c r="J59" s="203" t="inlineStr">
        <is>
          <t>Success</t>
        </is>
      </c>
      <c r="K59" s="203" t="inlineStr">
        <is>
          <t>00:08:06</t>
        </is>
      </c>
    </row>
    <row r="60">
      <c r="A60" s="203" t="inlineStr">
        <is>
          <t>T102353983</t>
        </is>
      </c>
      <c r="B60" s="203" t="inlineStr">
        <is>
          <t>1</t>
        </is>
      </c>
      <c r="C60" s="203" t="inlineStr">
        <is>
          <t>Adtran</t>
        </is>
      </c>
      <c r="D60" s="203" t="inlineStr">
        <is>
          <t>LHACFLBIRLD-HORN</t>
        </is>
      </c>
      <c r="E60" s="203" t="inlineStr">
        <is>
          <t>TA5000</t>
        </is>
      </c>
      <c r="F60" s="203" t="inlineStr">
        <is>
          <t>1-11-1</t>
        </is>
      </c>
      <c r="G60" s="203" t="inlineStr">
        <is>
          <t>CHANGE-NODE</t>
        </is>
      </c>
      <c r="H60" s="203" t="inlineStr">
        <is>
          <t>VDSL2_BondedHSI</t>
        </is>
      </c>
      <c r="I60" s="203" t="inlineStr">
        <is>
          <t>Success</t>
        </is>
      </c>
      <c r="J60" s="203" t="inlineStr">
        <is>
          <t>Success</t>
        </is>
      </c>
      <c r="K60" s="203" t="inlineStr">
        <is>
          <t>00:08:19</t>
        </is>
      </c>
    </row>
    <row r="61">
      <c r="A61" s="203" t="inlineStr">
        <is>
          <t>T102377503</t>
        </is>
      </c>
      <c r="B61" s="203" t="inlineStr">
        <is>
          <t>1</t>
        </is>
      </c>
      <c r="C61" s="203" t="inlineStr">
        <is>
          <t>Tellabs</t>
        </is>
      </c>
      <c r="D61" s="203" t="inlineStr">
        <is>
          <t>STSNWAAKRLA-HMVY</t>
        </is>
      </c>
      <c r="E61" s="203" t="inlineStr">
        <is>
          <t>ACCESSMAX</t>
        </is>
      </c>
      <c r="F61" s="203" t="inlineStr">
        <is>
          <t>1-9-2</t>
        </is>
      </c>
      <c r="G61" s="203" t="inlineStr">
        <is>
          <t>ADD SERVICE</t>
        </is>
      </c>
      <c r="H61" s="203" t="inlineStr">
        <is>
          <t>ADSL_Ethernet_SingleLineHSI</t>
        </is>
      </c>
      <c r="I61" s="203" t="inlineStr">
        <is>
          <t>Success</t>
        </is>
      </c>
      <c r="J61" s="203" t="inlineStr">
        <is>
          <t>Success</t>
        </is>
      </c>
      <c r="K61" s="203" t="inlineStr">
        <is>
          <t>00:08:14</t>
        </is>
      </c>
    </row>
    <row r="62">
      <c r="A62" s="203" t="inlineStr">
        <is>
          <t>1622789197</t>
        </is>
      </c>
      <c r="B62" s="203" t="inlineStr">
        <is>
          <t>1</t>
        </is>
      </c>
      <c r="C62" s="203" t="inlineStr">
        <is>
          <t>Adtran</t>
        </is>
      </c>
      <c r="D62" s="203" t="inlineStr">
        <is>
          <t>CPCRFLXCRLC-TFGR</t>
        </is>
      </c>
      <c r="E62" s="203" t="inlineStr">
        <is>
          <t>TA5000</t>
        </is>
      </c>
      <c r="F62" s="203" t="inlineStr">
        <is>
          <t>1-17-8</t>
        </is>
      </c>
      <c r="G62" s="203" t="inlineStr">
        <is>
          <t>DELETE SERVICE</t>
        </is>
      </c>
      <c r="H62" s="203" t="n"/>
      <c r="I62" s="203" t="inlineStr">
        <is>
          <t>Communication Error</t>
        </is>
      </c>
      <c r="J62" s="203" t="inlineStr">
        <is>
          <t>Failure</t>
        </is>
      </c>
      <c r="K62" s="203" t="inlineStr">
        <is>
          <t>00:07:29</t>
        </is>
      </c>
    </row>
    <row r="63">
      <c r="A63" s="203" t="inlineStr">
        <is>
          <t>T102365703</t>
        </is>
      </c>
      <c r="B63" s="203" t="inlineStr">
        <is>
          <t>1</t>
        </is>
      </c>
      <c r="C63" s="203" t="inlineStr">
        <is>
          <t>Calix</t>
        </is>
      </c>
      <c r="D63" s="203" t="inlineStr">
        <is>
          <t>CRRVFLXBRLB-RVBD</t>
        </is>
      </c>
      <c r="E63" s="203" t="inlineStr">
        <is>
          <t>C7</t>
        </is>
      </c>
      <c r="F63" s="203" t="inlineStr">
        <is>
          <t>1-10-20</t>
        </is>
      </c>
      <c r="G63" s="203" t="inlineStr">
        <is>
          <t>ADD SERVICE</t>
        </is>
      </c>
      <c r="H63" s="203" t="inlineStr">
        <is>
          <t>C7_ADSL2_ETHERNET_SL_HSI</t>
        </is>
      </c>
      <c r="I63" s="203" t="inlineStr">
        <is>
          <t>Success</t>
        </is>
      </c>
      <c r="J63" s="203" t="inlineStr">
        <is>
          <t>Success</t>
        </is>
      </c>
      <c r="K63" s="203" t="inlineStr">
        <is>
          <t>00:05:40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3:P40"/>
  <sheetViews>
    <sheetView zoomScale="90" zoomScaleNormal="90" workbookViewId="0">
      <selection activeCell="C3" sqref="C3"/>
    </sheetView>
  </sheetViews>
  <sheetFormatPr baseColWidth="8" defaultColWidth="8.7109375" defaultRowHeight="15" outlineLevelCol="0"/>
  <cols>
    <col width="8.7109375" customWidth="1" style="129" min="1" max="2"/>
    <col width="14.28515625" bestFit="1" customWidth="1" style="96" min="3" max="3"/>
    <col width="8.7109375" customWidth="1" style="129" min="4" max="5"/>
    <col width="23" bestFit="1" customWidth="1" style="129" min="6" max="6"/>
    <col width="11.7109375" bestFit="1" customWidth="1" style="129" min="7" max="7"/>
    <col width="10.42578125" bestFit="1" customWidth="1" style="129" min="8" max="8"/>
    <col width="8.7109375" customWidth="1" style="129" min="9" max="9"/>
    <col width="14.85546875" bestFit="1" customWidth="1" style="129" min="10" max="10"/>
    <col width="29.140625" bestFit="1" customWidth="1" style="129" min="11" max="11"/>
    <col width="20" bestFit="1" customWidth="1" style="129" min="12" max="12"/>
    <col width="12.85546875" bestFit="1" customWidth="1" style="129" min="13" max="13"/>
    <col width="8.7109375" customWidth="1" style="129" min="14" max="15"/>
    <col width="255.7109375" bestFit="1" customWidth="1" style="129" min="16" max="16"/>
    <col width="8.7109375" customWidth="1" style="129" min="17" max="17"/>
    <col width="8.7109375" customWidth="1" style="129" min="18" max="16384"/>
  </cols>
  <sheetData>
    <row r="3" ht="30" customHeight="1" s="129">
      <c r="C3" s="36" t="inlineStr">
        <is>
          <t>SERVICEORDER</t>
        </is>
      </c>
      <c r="D3" s="36" t="inlineStr">
        <is>
          <t>LCINUM</t>
        </is>
      </c>
      <c r="E3" s="36" t="inlineStr">
        <is>
          <t>VENDOR</t>
        </is>
      </c>
      <c r="F3" s="36" t="inlineStr">
        <is>
          <t>NODE</t>
        </is>
      </c>
      <c r="G3" s="36" t="inlineStr">
        <is>
          <t>MODEL</t>
        </is>
      </c>
      <c r="H3" s="36" t="inlineStr">
        <is>
          <t>SSP</t>
        </is>
      </c>
      <c r="I3" s="36" t="inlineStr">
        <is>
          <t>PORTTYPE</t>
        </is>
      </c>
      <c r="J3" s="36" t="inlineStr">
        <is>
          <t>OPERATION</t>
        </is>
      </c>
      <c r="K3" s="36" t="inlineStr">
        <is>
          <t>TECHNOLOGY</t>
        </is>
      </c>
      <c r="L3" s="36" t="inlineStr">
        <is>
          <t>STATUS</t>
        </is>
      </c>
      <c r="M3" s="36" t="inlineStr">
        <is>
          <t>STARTDATE</t>
        </is>
      </c>
      <c r="N3" s="36" t="inlineStr">
        <is>
          <t>STARTTIME</t>
        </is>
      </c>
      <c r="O3" s="36" t="inlineStr">
        <is>
          <t>ENDTIME</t>
        </is>
      </c>
      <c r="P3" s="36" t="inlineStr">
        <is>
          <t>REASON</t>
        </is>
      </c>
    </row>
    <row r="4">
      <c r="C4" s="203" t="inlineStr">
        <is>
          <t>T102374038</t>
        </is>
      </c>
      <c r="D4" s="203" t="inlineStr">
        <is>
          <t>1</t>
        </is>
      </c>
      <c r="E4" s="203" t="inlineStr">
        <is>
          <t>Calix</t>
        </is>
      </c>
      <c r="F4" s="203" t="inlineStr">
        <is>
          <t>INDIWA DLC27</t>
        </is>
      </c>
      <c r="G4" s="203" t="inlineStr">
        <is>
          <t>C7</t>
        </is>
      </c>
      <c r="H4" s="203" t="inlineStr">
        <is>
          <t>1-5-6</t>
        </is>
      </c>
      <c r="I4" s="203" t="inlineStr">
        <is>
          <t>VDSL</t>
        </is>
      </c>
      <c r="J4" s="203" t="inlineStr">
        <is>
          <t>CHANGE IS</t>
        </is>
      </c>
      <c r="K4" s="203" t="inlineStr">
        <is>
          <t>C7_VDSL2_ATM_SL_HSI</t>
        </is>
      </c>
      <c r="L4" s="203" t="inlineStr">
        <is>
          <t>Data Error</t>
        </is>
      </c>
      <c r="M4" s="203" t="inlineStr">
        <is>
          <t>03/31/2023</t>
        </is>
      </c>
      <c r="N4" s="203" t="inlineStr">
        <is>
          <t>19:15:12</t>
        </is>
      </c>
      <c r="O4" s="203" t="inlineStr">
        <is>
          <t>19:21:01</t>
        </is>
      </c>
      <c r="P4" s="203" t="inlineStr">
        <is>
          <t>message=Failed to add C7_VDSL2_ATM_SL_HSI. Error-SUBSCR-ID:3602973475 Deny Response:    KGTNWAINKAA 23-03-31 14:44:14M  101 DENY   IDNC   /* The combination of parameters specified is not supported. */   /* Errored parameters: PKTMODE,</t>
        </is>
      </c>
    </row>
    <row r="5">
      <c r="C5" s="203" t="inlineStr">
        <is>
          <t>T102370815</t>
        </is>
      </c>
      <c r="D5" s="203" t="inlineStr">
        <is>
          <t>2</t>
        </is>
      </c>
      <c r="E5" s="203" t="inlineStr">
        <is>
          <t>Calix</t>
        </is>
      </c>
      <c r="F5" s="203" t="inlineStr">
        <is>
          <t>EAGLCOBHH02-BLUF</t>
        </is>
      </c>
      <c r="G5" s="203" t="inlineStr">
        <is>
          <t>E3-48</t>
        </is>
      </c>
      <c r="H5" s="203" t="inlineStr">
        <is>
          <t>1-1-17</t>
        </is>
      </c>
      <c r="I5" s="203" t="inlineStr">
        <is>
          <t>XDSL</t>
        </is>
      </c>
      <c r="J5" s="203" t="inlineStr">
        <is>
          <t>CHANGE</t>
        </is>
      </c>
      <c r="K5" s="203" t="inlineStr">
        <is>
          <t>e3-48_vdsl2_bonded_hsi</t>
        </is>
      </c>
      <c r="L5" s="203" t="inlineStr">
        <is>
          <t>Data Error</t>
        </is>
      </c>
      <c r="M5" s="203" t="inlineStr">
        <is>
          <t>03/31/2023</t>
        </is>
      </c>
      <c r="N5" s="203" t="inlineStr">
        <is>
          <t>11:00:02</t>
        </is>
      </c>
      <c r="O5" s="203" t="inlineStr">
        <is>
          <t>11:05:35</t>
        </is>
      </c>
      <c r="P5" s="203" t="inlineStr">
        <is>
          <t>message=Failed to add e3-48_vdsl2_bonded_hsi. Error-Exception#-@VB60Mx5M_E3-E5 8a: &lt;profile&gt; does not exist. Rollback performed successfully For [E3-48] DeviceType.. ,</t>
        </is>
      </c>
    </row>
    <row r="6">
      <c r="C6" s="203" t="inlineStr">
        <is>
          <t>T102314192</t>
        </is>
      </c>
      <c r="D6" s="203" t="inlineStr">
        <is>
          <t>1</t>
        </is>
      </c>
      <c r="E6" s="203" t="inlineStr">
        <is>
          <t>Adtran</t>
        </is>
      </c>
      <c r="F6" s="203" t="inlineStr">
        <is>
          <t>ORR MNXJH00-CAF024</t>
        </is>
      </c>
      <c r="G6" s="203" t="inlineStr">
        <is>
          <t>TA5000</t>
        </is>
      </c>
      <c r="H6" s="203" t="inlineStr">
        <is>
          <t>1-1-14</t>
        </is>
      </c>
      <c r="I6" s="203" t="inlineStr">
        <is>
          <t>VDSL</t>
        </is>
      </c>
      <c r="J6" s="203" t="inlineStr">
        <is>
          <t>CHANGE</t>
        </is>
      </c>
      <c r="K6" s="203" t="inlineStr">
        <is>
          <t>VDSL2_SingleLineHSI</t>
        </is>
      </c>
      <c r="L6" s="203" t="inlineStr">
        <is>
          <t>Data Error</t>
        </is>
      </c>
      <c r="M6" s="203" t="inlineStr">
        <is>
          <t>03/31/2023</t>
        </is>
      </c>
      <c r="N6" s="203" t="inlineStr">
        <is>
          <t>15:00:01</t>
        </is>
      </c>
      <c r="O6" s="203" t="inlineStr">
        <is>
          <t>15:05:17</t>
        </is>
      </c>
      <c r="P6" s="203" t="inlineStr">
        <is>
          <t>INVALID CLLI/SCP : ORR_MNXJH00-1/1/14 is not present in TabView and NOCVue Database.</t>
        </is>
      </c>
    </row>
    <row r="7">
      <c r="C7" s="203" t="inlineStr">
        <is>
          <t>T102377839</t>
        </is>
      </c>
      <c r="D7" s="203" t="inlineStr">
        <is>
          <t>1</t>
        </is>
      </c>
      <c r="E7" s="203" t="inlineStr">
        <is>
          <t>Calix</t>
        </is>
      </c>
      <c r="F7" s="203" t="inlineStr">
        <is>
          <t>LSVMNVUNH00-7DSO</t>
        </is>
      </c>
      <c r="G7" s="203" t="inlineStr">
        <is>
          <t>E7-2</t>
        </is>
      </c>
      <c r="H7" s="203" t="inlineStr">
        <is>
          <t>1-2-41</t>
        </is>
      </c>
      <c r="I7" s="203" t="inlineStr">
        <is>
          <t>VDSL</t>
        </is>
      </c>
      <c r="J7" s="203" t="inlineStr">
        <is>
          <t>ADD SERVICE</t>
        </is>
      </c>
      <c r="K7" s="203" t="inlineStr">
        <is>
          <t>VDSL2BondedGroup</t>
        </is>
      </c>
      <c r="L7" s="203" t="inlineStr">
        <is>
          <t>Data Error</t>
        </is>
      </c>
      <c r="M7" s="203" t="inlineStr">
        <is>
          <t>03/31/2023</t>
        </is>
      </c>
      <c r="N7" s="203" t="inlineStr">
        <is>
          <t>11:45:02</t>
        </is>
      </c>
      <c r="O7" s="203" t="inlineStr">
        <is>
          <t>11:50:16</t>
        </is>
      </c>
      <c r="P7" s="203" t="inlineStr">
        <is>
          <t>message=CurrentOrder SubscriberId:7022634685,</t>
        </is>
      </c>
    </row>
    <row r="8">
      <c r="C8" s="203" t="inlineStr">
        <is>
          <t>T102382180</t>
        </is>
      </c>
      <c r="D8" s="203" t="inlineStr">
        <is>
          <t>1</t>
        </is>
      </c>
      <c r="E8" s="203" t="inlineStr">
        <is>
          <t>Tellabs</t>
        </is>
      </c>
      <c r="F8" s="203" t="inlineStr">
        <is>
          <t>MRNNFLBORLA-MISA</t>
        </is>
      </c>
      <c r="G8" s="203" t="inlineStr">
        <is>
          <t>ACCESSMAX</t>
        </is>
      </c>
      <c r="H8" s="203" t="inlineStr">
        <is>
          <t>6-3-3</t>
        </is>
      </c>
      <c r="I8" s="203" t="inlineStr">
        <is>
          <t>ADSL</t>
        </is>
      </c>
      <c r="J8" s="203" t="inlineStr">
        <is>
          <t>ADD SERVICE</t>
        </is>
      </c>
      <c r="K8" s="203" t="inlineStr">
        <is>
          <t>ADSL_Ethernet_SingleLineHSI</t>
        </is>
      </c>
      <c r="L8" s="203" t="inlineStr">
        <is>
          <t>Data Error</t>
        </is>
      </c>
      <c r="M8" s="203" t="inlineStr">
        <is>
          <t>03/31/2023</t>
        </is>
      </c>
      <c r="N8" s="203" t="inlineStr">
        <is>
          <t>14:45:01</t>
        </is>
      </c>
      <c r="O8" s="203" t="inlineStr">
        <is>
          <t>14:50:44</t>
        </is>
      </c>
      <c r="P8" s="203" t="inlineStr">
        <is>
          <t>INVALID CLLI/SCP : MRNNFLBORLA-6/3/3 is not present in TabView and NOCVue Database.</t>
        </is>
      </c>
    </row>
    <row r="9">
      <c r="C9" s="203" t="inlineStr">
        <is>
          <t>T102359802</t>
        </is>
      </c>
      <c r="D9" s="203" t="inlineStr">
        <is>
          <t>1</t>
        </is>
      </c>
      <c r="E9" s="203" t="inlineStr">
        <is>
          <t>Calix</t>
        </is>
      </c>
      <c r="F9" s="203" t="inlineStr">
        <is>
          <t>CRVRMNAHH00-CAF005</t>
        </is>
      </c>
      <c r="G9" s="203" t="inlineStr">
        <is>
          <t>E3-48</t>
        </is>
      </c>
      <c r="H9" s="203" t="inlineStr">
        <is>
          <t>1-1-21</t>
        </is>
      </c>
      <c r="I9" s="203" t="inlineStr">
        <is>
          <t>XDSL</t>
        </is>
      </c>
      <c r="J9" s="203" t="inlineStr">
        <is>
          <t>CHANGE</t>
        </is>
      </c>
      <c r="K9" s="203" t="inlineStr">
        <is>
          <t>e3-48_vdsl2_bonded_hsi</t>
        </is>
      </c>
      <c r="L9" s="203" t="inlineStr">
        <is>
          <t>Data Error</t>
        </is>
      </c>
      <c r="M9" s="203" t="inlineStr">
        <is>
          <t>03/31/2023</t>
        </is>
      </c>
      <c r="N9" s="203" t="inlineStr">
        <is>
          <t>17:30:02</t>
        </is>
      </c>
      <c r="O9" s="203" t="inlineStr">
        <is>
          <t>17:35:32</t>
        </is>
      </c>
      <c r="P9" s="203" t="inlineStr">
        <is>
          <t>message=Failed to add e3-48_vdsl2_bonded_hsi. Error-Exception#-@VB40Mx3M_E3-E5 8a: &lt;profile&gt; does not exist. Rollback performed successfully For [E3-48] DeviceType.. ,</t>
        </is>
      </c>
    </row>
    <row r="10">
      <c r="C10" s="203" t="inlineStr">
        <is>
          <t>T102353968</t>
        </is>
      </c>
      <c r="D10" s="203" t="inlineStr">
        <is>
          <t>1</t>
        </is>
      </c>
      <c r="E10" s="203" t="inlineStr">
        <is>
          <t>Adtran</t>
        </is>
      </c>
      <c r="F10" s="203" t="inlineStr">
        <is>
          <t>FRPTFLAQH02-VCBA</t>
        </is>
      </c>
      <c r="G10" s="203" t="inlineStr">
        <is>
          <t>TA1148VX</t>
        </is>
      </c>
      <c r="H10" s="203" t="inlineStr">
        <is>
          <t>1-1-29</t>
        </is>
      </c>
      <c r="I10" s="203" t="inlineStr">
        <is>
          <t>VDSL</t>
        </is>
      </c>
      <c r="J10" s="203" t="inlineStr">
        <is>
          <t>ADD SERVICE</t>
        </is>
      </c>
      <c r="K10" s="203" t="inlineStr">
        <is>
          <t>VDSL2_SingleLineHSI</t>
        </is>
      </c>
      <c r="L10" s="203" t="inlineStr">
        <is>
          <t>Data Error</t>
        </is>
      </c>
      <c r="M10" s="203" t="inlineStr">
        <is>
          <t>03/31/2023</t>
        </is>
      </c>
      <c r="N10" s="203" t="inlineStr">
        <is>
          <t>15:45:12</t>
        </is>
      </c>
      <c r="O10" s="203" t="inlineStr">
        <is>
          <t>15:51:04</t>
        </is>
      </c>
      <c r="P10" s="203" t="inlineStr">
        <is>
          <t>INVALID CLLI/SCP : FRPTFLAQH02-1/1/29 is not present in TabView and NOCVue Database.</t>
        </is>
      </c>
    </row>
    <row r="11">
      <c r="C11" s="203" t="inlineStr">
        <is>
          <t>T102223342</t>
        </is>
      </c>
      <c r="D11" s="203" t="inlineStr">
        <is>
          <t>1</t>
        </is>
      </c>
      <c r="E11" s="203" t="inlineStr">
        <is>
          <t>Tellabs</t>
        </is>
      </c>
      <c r="F11" s="203" t="inlineStr">
        <is>
          <t>BEVRORAERLA-HMLK</t>
        </is>
      </c>
      <c r="G11" s="203" t="inlineStr">
        <is>
          <t>ACCESSMAX</t>
        </is>
      </c>
      <c r="H11" s="203" t="inlineStr">
        <is>
          <t>1-12-3</t>
        </is>
      </c>
      <c r="I11" s="203" t="inlineStr">
        <is>
          <t>XDSL</t>
        </is>
      </c>
      <c r="J11" s="203" t="inlineStr">
        <is>
          <t>ADD SERVICE</t>
        </is>
      </c>
      <c r="K11" s="203" t="inlineStr">
        <is>
          <t>ADSL_Ethernet_BondedHSI</t>
        </is>
      </c>
      <c r="L11" s="203" t="inlineStr">
        <is>
          <t>Data Error</t>
        </is>
      </c>
      <c r="M11" s="203" t="inlineStr">
        <is>
          <t>03/31/2023</t>
        </is>
      </c>
      <c r="N11" s="203" t="inlineStr">
        <is>
          <t>15:45:12</t>
        </is>
      </c>
      <c r="O11" s="203" t="inlineStr">
        <is>
          <t>15:50:57</t>
        </is>
      </c>
      <c r="P11" s="203" t="inlineStr">
        <is>
          <t>INVALID CLLI/SCP : BEVRORAERLA-1/12/3 is not present in TabView and NOCVue Database.</t>
        </is>
      </c>
    </row>
    <row r="12">
      <c r="C12" s="203" t="inlineStr">
        <is>
          <t>T102377775</t>
        </is>
      </c>
      <c r="D12" s="203" t="inlineStr">
        <is>
          <t>2</t>
        </is>
      </c>
      <c r="E12" s="203" t="inlineStr">
        <is>
          <t>Calix</t>
        </is>
      </c>
      <c r="F12" s="203" t="inlineStr">
        <is>
          <t>PNGRFLXCRLA-KGCR1</t>
        </is>
      </c>
      <c r="G12" s="203" t="inlineStr">
        <is>
          <t>C7</t>
        </is>
      </c>
      <c r="H12" s="203" t="inlineStr">
        <is>
          <t>1-3-5</t>
        </is>
      </c>
      <c r="I12" s="203" t="inlineStr">
        <is>
          <t>ADSL</t>
        </is>
      </c>
      <c r="J12" s="203" t="inlineStr">
        <is>
          <t>ADD SERVICE</t>
        </is>
      </c>
      <c r="K12" s="203" t="inlineStr">
        <is>
          <t>C7_ADSL2_ETHERNET_SL_HSI</t>
        </is>
      </c>
      <c r="L12" s="203" t="inlineStr">
        <is>
          <t>Data Error</t>
        </is>
      </c>
      <c r="M12" s="203" t="inlineStr">
        <is>
          <t>03/31/2023</t>
        </is>
      </c>
      <c r="N12" s="203" t="inlineStr">
        <is>
          <t>14:15:02</t>
        </is>
      </c>
      <c r="O12" s="203" t="inlineStr">
        <is>
          <t>14:20:37</t>
        </is>
      </c>
      <c r="P12" s="203" t="inlineStr">
        <is>
          <t>message=Failed to add C7_ADSL2_ETHERNET_SL_HSI. Error-SUBSCR-ID:9415050483 Deny Response:    PNGRFLXCRLA 23-03-31 15:19:17M  103 DENY   SDNC   /* The parameter value is invalid. */   /* Errored parameter = BRIDGE */   /* Errored AID = N32-1-CSA-1-1-VP4094-VC1086 */   /* One failure encountered */;,</t>
        </is>
      </c>
    </row>
    <row r="13">
      <c r="C13" s="203" t="inlineStr">
        <is>
          <t>T102362576</t>
        </is>
      </c>
      <c r="D13" s="203" t="inlineStr">
        <is>
          <t>2</t>
        </is>
      </c>
      <c r="E13" s="203" t="inlineStr">
        <is>
          <t>Calix</t>
        </is>
      </c>
      <c r="F13" s="203" t="inlineStr">
        <is>
          <t>DDCYFLXAH05-DDCY</t>
        </is>
      </c>
      <c r="G13" s="203" t="inlineStr">
        <is>
          <t>C7</t>
        </is>
      </c>
      <c r="H13" s="203" t="inlineStr">
        <is>
          <t>1-13-21</t>
        </is>
      </c>
      <c r="I13" s="203" t="inlineStr">
        <is>
          <t>XDSL</t>
        </is>
      </c>
      <c r="J13" s="203" t="inlineStr">
        <is>
          <t>CHANGE</t>
        </is>
      </c>
      <c r="K13" s="203" t="inlineStr">
        <is>
          <t>C7_ADSL2_BONDED_Fallback_HSI</t>
        </is>
      </c>
      <c r="L13" s="203" t="inlineStr">
        <is>
          <t>Data Error</t>
        </is>
      </c>
      <c r="M13" s="203" t="inlineStr">
        <is>
          <t>03/31/2023</t>
        </is>
      </c>
      <c r="N13" s="203" t="inlineStr">
        <is>
          <t>12:15:01</t>
        </is>
      </c>
      <c r="O13" s="203" t="inlineStr">
        <is>
          <t>12:15:03</t>
        </is>
      </c>
      <c r="P13" s="203" t="inlineStr">
        <is>
          <t>Speed/Traffic Profile Not Found For [CF10BZ, , 10BVDL ] parameters.</t>
        </is>
      </c>
    </row>
    <row r="14">
      <c r="C14" s="203" t="inlineStr">
        <is>
          <t>1622834787</t>
        </is>
      </c>
      <c r="D14" s="203" t="inlineStr">
        <is>
          <t>1</t>
        </is>
      </c>
      <c r="E14" s="203" t="inlineStr">
        <is>
          <t>Calix</t>
        </is>
      </c>
      <c r="F14" s="203" t="inlineStr">
        <is>
          <t>GLGCFLBKRLC-WELL</t>
        </is>
      </c>
      <c r="G14" s="203" t="inlineStr">
        <is>
          <t>C7</t>
        </is>
      </c>
      <c r="H14" s="203" t="inlineStr">
        <is>
          <t>1-8-16</t>
        </is>
      </c>
      <c r="I14" s="203" t="inlineStr">
        <is>
          <t>VDSL</t>
        </is>
      </c>
      <c r="J14" s="203" t="inlineStr">
        <is>
          <t>CHANGE</t>
        </is>
      </c>
      <c r="K14" s="203" t="inlineStr">
        <is>
          <t>C7_VDSL2_SL_HSI</t>
        </is>
      </c>
      <c r="L14" s="203" t="inlineStr">
        <is>
          <t>Data Error</t>
        </is>
      </c>
      <c r="M14" s="203" t="inlineStr">
        <is>
          <t>03/31/2023</t>
        </is>
      </c>
      <c r="N14" s="203" t="inlineStr">
        <is>
          <t>19:15:12</t>
        </is>
      </c>
      <c r="O14" s="203" t="inlineStr">
        <is>
          <t>19:15:14</t>
        </is>
      </c>
      <c r="P14" s="203" t="inlineStr">
        <is>
          <t>Speed/Traffic Profile Not Found For [V60M5Z, , VDSL2 ] parameters.</t>
        </is>
      </c>
    </row>
    <row r="15">
      <c r="C15" s="203" t="inlineStr">
        <is>
          <t>1622650137</t>
        </is>
      </c>
      <c r="D15" s="203" t="inlineStr">
        <is>
          <t>1</t>
        </is>
      </c>
      <c r="E15" s="203" t="inlineStr">
        <is>
          <t>Tellabs</t>
        </is>
      </c>
      <c r="F15" s="203" t="inlineStr">
        <is>
          <t>GRCRWA DLC608</t>
        </is>
      </c>
      <c r="G15" s="203" t="inlineStr">
        <is>
          <t>ACCESSMAX</t>
        </is>
      </c>
      <c r="H15" s="203" t="inlineStr">
        <is>
          <t>1-6-3</t>
        </is>
      </c>
      <c r="I15" s="203" t="inlineStr">
        <is>
          <t>ADSL</t>
        </is>
      </c>
      <c r="J15" s="203" t="inlineStr">
        <is>
          <t>CHANGE</t>
        </is>
      </c>
      <c r="K15" s="203" t="inlineStr">
        <is>
          <t>ADSL_ATM_SingleLineHSI</t>
        </is>
      </c>
      <c r="L15" s="203" t="inlineStr">
        <is>
          <t>Data Error</t>
        </is>
      </c>
      <c r="M15" s="203" t="inlineStr">
        <is>
          <t>03/31/2023</t>
        </is>
      </c>
      <c r="N15" s="203" t="inlineStr">
        <is>
          <t>11:30:01</t>
        </is>
      </c>
      <c r="O15" s="203" t="inlineStr">
        <is>
          <t>11:35:42</t>
        </is>
      </c>
      <c r="P15" s="203" t="inlineStr">
        <is>
          <t>INVALID CLLI/SCP : RYMNWAU0005-1/1/6 is not present in TabView and NOCVue Database.</t>
        </is>
      </c>
    </row>
    <row r="16">
      <c r="C16" s="203" t="inlineStr">
        <is>
          <t>T102385368</t>
        </is>
      </c>
      <c r="D16" s="203" t="inlineStr">
        <is>
          <t>1</t>
        </is>
      </c>
      <c r="E16" s="203" t="inlineStr">
        <is>
          <t>Calix</t>
        </is>
      </c>
      <c r="F16" s="203" t="inlineStr">
        <is>
          <t>KLSLMTXDH03-BIGR</t>
        </is>
      </c>
      <c r="G16" s="203" t="inlineStr">
        <is>
          <t>C7</t>
        </is>
      </c>
      <c r="H16" s="203" t="inlineStr">
        <is>
          <t>2-2-23</t>
        </is>
      </c>
      <c r="I16" s="203" t="inlineStr">
        <is>
          <t>VDSL</t>
        </is>
      </c>
      <c r="J16" s="203" t="inlineStr">
        <is>
          <t>DELETE SERVICE</t>
        </is>
      </c>
      <c r="K16" s="203" t="n"/>
      <c r="L16" s="203" t="inlineStr">
        <is>
          <t>Data Error</t>
        </is>
      </c>
      <c r="M16" s="203" t="inlineStr">
        <is>
          <t>03/31/2023</t>
        </is>
      </c>
      <c r="N16" s="203" t="inlineStr">
        <is>
          <t>10:00:12</t>
        </is>
      </c>
      <c r="O16" s="203" t="inlineStr">
        <is>
          <t>10:05:44</t>
        </is>
      </c>
      <c r="P16" s="203" t="inlineStr">
        <is>
          <t>Leg Blue device # Leg Blue device, Bonded port</t>
        </is>
      </c>
    </row>
    <row r="17">
      <c r="C17" s="203" t="inlineStr">
        <is>
          <t>T102386551</t>
        </is>
      </c>
      <c r="D17" s="203" t="inlineStr">
        <is>
          <t>1</t>
        </is>
      </c>
      <c r="E17" s="203" t="inlineStr">
        <is>
          <t>Calix</t>
        </is>
      </c>
      <c r="F17" s="203" t="inlineStr">
        <is>
          <t>LKBYWAXYRL0-CAF004</t>
        </is>
      </c>
      <c r="G17" s="203" t="inlineStr">
        <is>
          <t>C7</t>
        </is>
      </c>
      <c r="H17" s="203" t="inlineStr">
        <is>
          <t>2-4-11</t>
        </is>
      </c>
      <c r="I17" s="203" t="inlineStr">
        <is>
          <t>VDSL</t>
        </is>
      </c>
      <c r="J17" s="203" t="inlineStr">
        <is>
          <t>DELETE SERVICE</t>
        </is>
      </c>
      <c r="K17" s="203" t="n"/>
      <c r="L17" s="203" t="inlineStr">
        <is>
          <t>Data Error</t>
        </is>
      </c>
      <c r="M17" s="203" t="inlineStr">
        <is>
          <t>03/31/2023</t>
        </is>
      </c>
      <c r="N17" s="203" t="inlineStr">
        <is>
          <t>20:00:01</t>
        </is>
      </c>
      <c r="O17" s="203" t="inlineStr">
        <is>
          <t>20:05:52</t>
        </is>
      </c>
      <c r="P17" s="203" t="inlineStr">
        <is>
          <t>Leg Blue device # Leg Blue device, Bonded port</t>
        </is>
      </c>
    </row>
    <row r="18">
      <c r="C18" s="203" t="inlineStr">
        <is>
          <t>T102363011</t>
        </is>
      </c>
      <c r="D18" s="203" t="inlineStr">
        <is>
          <t>1</t>
        </is>
      </c>
      <c r="E18" s="203" t="inlineStr">
        <is>
          <t>Calix</t>
        </is>
      </c>
      <c r="F18" s="203" t="inlineStr">
        <is>
          <t>BGFKMTXMRL0-STCN</t>
        </is>
      </c>
      <c r="G18" s="203" t="inlineStr">
        <is>
          <t>C7</t>
        </is>
      </c>
      <c r="H18" s="203" t="inlineStr">
        <is>
          <t>1-18-21</t>
        </is>
      </c>
      <c r="I18" s="203" t="inlineStr">
        <is>
          <t>XDSL</t>
        </is>
      </c>
      <c r="J18" s="203" t="inlineStr">
        <is>
          <t>DELETE SERVICE</t>
        </is>
      </c>
      <c r="K18" s="203" t="n"/>
      <c r="L18" s="203" t="inlineStr">
        <is>
          <t>Data Error</t>
        </is>
      </c>
      <c r="M18" s="203" t="inlineStr">
        <is>
          <t>03/31/2023</t>
        </is>
      </c>
      <c r="N18" s="203" t="inlineStr">
        <is>
          <t>20:00:01</t>
        </is>
      </c>
      <c r="O18" s="203" t="inlineStr">
        <is>
          <t>20:05:28</t>
        </is>
      </c>
      <c r="P18" s="203" t="inlineStr">
        <is>
          <t>Leg Blue device # Leg Blue device, Bonded port</t>
        </is>
      </c>
    </row>
    <row r="19">
      <c r="C19" s="203" t="inlineStr">
        <is>
          <t>T102386676</t>
        </is>
      </c>
      <c r="D19" s="203" t="inlineStr">
        <is>
          <t>1</t>
        </is>
      </c>
      <c r="E19" s="203" t="inlineStr">
        <is>
          <t>Calix</t>
        </is>
      </c>
      <c r="F19" s="203" t="inlineStr">
        <is>
          <t>PLSBWACRRLD-EDG1</t>
        </is>
      </c>
      <c r="G19" s="203" t="inlineStr">
        <is>
          <t>C7</t>
        </is>
      </c>
      <c r="H19" s="203" t="inlineStr">
        <is>
          <t>1-20-21</t>
        </is>
      </c>
      <c r="I19" s="203" t="inlineStr">
        <is>
          <t>ADSL</t>
        </is>
      </c>
      <c r="J19" s="203" t="inlineStr">
        <is>
          <t>DELETE SERVICE</t>
        </is>
      </c>
      <c r="K19" s="203" t="n"/>
      <c r="L19" s="203" t="inlineStr">
        <is>
          <t>Data Error</t>
        </is>
      </c>
      <c r="M19" s="203" t="inlineStr">
        <is>
          <t>03/31/2023</t>
        </is>
      </c>
      <c r="N19" s="203" t="inlineStr">
        <is>
          <t>20:00:01</t>
        </is>
      </c>
      <c r="O19" s="203" t="inlineStr">
        <is>
          <t>20:05:12</t>
        </is>
      </c>
      <c r="P19" s="203" t="inlineStr">
        <is>
          <t>INVALID CLLI/SCP : PLSBWACRRLD-1/20/21 is not present in TabView and NOCVue Database.</t>
        </is>
      </c>
    </row>
    <row r="20">
      <c r="C20" s="203" t="inlineStr">
        <is>
          <t>1622840062</t>
        </is>
      </c>
      <c r="D20" s="203" t="inlineStr">
        <is>
          <t>1</t>
        </is>
      </c>
      <c r="E20" s="203" t="inlineStr">
        <is>
          <t>Calix</t>
        </is>
      </c>
      <c r="F20" s="203" t="inlineStr">
        <is>
          <t>LSVPNV96H00 1-01-02</t>
        </is>
      </c>
      <c r="G20" s="203" t="inlineStr">
        <is>
          <t>E7-2</t>
        </is>
      </c>
      <c r="H20" s="203" t="inlineStr">
        <is>
          <t>1-1-2</t>
        </is>
      </c>
      <c r="I20" s="203" t="inlineStr">
        <is>
          <t>PON</t>
        </is>
      </c>
      <c r="J20" s="203" t="inlineStr">
        <is>
          <t>PORT IS</t>
        </is>
      </c>
      <c r="K20" s="203" t="n"/>
      <c r="L20" s="203" t="inlineStr">
        <is>
          <t>Data Error</t>
        </is>
      </c>
      <c r="M20" s="203" t="inlineStr">
        <is>
          <t>03/31/2023</t>
        </is>
      </c>
      <c r="N20" s="203" t="inlineStr">
        <is>
          <t>20:00:11</t>
        </is>
      </c>
      <c r="O20" s="203" t="inlineStr">
        <is>
          <t>20:00:12</t>
        </is>
      </c>
      <c r="P20" s="203" t="inlineStr">
        <is>
          <t>Internal device name (dslam) is missing in ShowDeviceBaseInfo MOI</t>
        </is>
      </c>
    </row>
    <row r="21">
      <c r="C21" s="203" t="inlineStr">
        <is>
          <t>T102379392</t>
        </is>
      </c>
      <c r="D21" s="203" t="inlineStr">
        <is>
          <t>1</t>
        </is>
      </c>
      <c r="E21" s="203" t="inlineStr">
        <is>
          <t>Tellabs</t>
        </is>
      </c>
      <c r="F21" s="203" t="inlineStr">
        <is>
          <t>BEVRORAERLA-HMLK</t>
        </is>
      </c>
      <c r="G21" s="203" t="inlineStr">
        <is>
          <t>ACCESSMAX</t>
        </is>
      </c>
      <c r="H21" s="203" t="inlineStr">
        <is>
          <t>1-17-6</t>
        </is>
      </c>
      <c r="I21" s="203" t="inlineStr">
        <is>
          <t>ADSL</t>
        </is>
      </c>
      <c r="J21" s="203" t="inlineStr">
        <is>
          <t>DELETE SERVICE</t>
        </is>
      </c>
      <c r="K21" s="203" t="n"/>
      <c r="L21" s="203" t="inlineStr">
        <is>
          <t>Data Error</t>
        </is>
      </c>
      <c r="M21" s="203" t="inlineStr">
        <is>
          <t>03/31/2023</t>
        </is>
      </c>
      <c r="N21" s="203" t="inlineStr">
        <is>
          <t>10:00:12</t>
        </is>
      </c>
      <c r="O21" s="203" t="inlineStr">
        <is>
          <t>10:06:17</t>
        </is>
      </c>
      <c r="P21" s="203" t="inlineStr">
        <is>
          <t>INVALID CLLI/SCP : BEVRORAERLA-1/17/6 is not present in TabView and NOCVue Database.</t>
        </is>
      </c>
    </row>
    <row r="22">
      <c r="C22" s="203" t="inlineStr">
        <is>
          <t>5224554</t>
        </is>
      </c>
      <c r="D22" s="203" t="inlineStr">
        <is>
          <t>1</t>
        </is>
      </c>
      <c r="E22" s="203" t="inlineStr">
        <is>
          <t>Adtran</t>
        </is>
      </c>
      <c r="F22" s="203" t="inlineStr">
        <is>
          <t>CPCRFLXGOL1 02-02</t>
        </is>
      </c>
      <c r="G22" s="203" t="inlineStr">
        <is>
          <t>TA5000</t>
        </is>
      </c>
      <c r="H22" s="203" t="inlineStr">
        <is>
          <t>1-2-2</t>
        </is>
      </c>
      <c r="I22" s="203" t="inlineStr">
        <is>
          <t>PON</t>
        </is>
      </c>
      <c r="J22" s="203" t="inlineStr">
        <is>
          <t>CHANGE-NODE</t>
        </is>
      </c>
      <c r="K22" s="203" t="inlineStr">
        <is>
          <t>GPONHSI</t>
        </is>
      </c>
      <c r="L22" s="203" t="inlineStr">
        <is>
          <t>Data Error</t>
        </is>
      </c>
      <c r="M22" s="203" t="inlineStr">
        <is>
          <t>03/31/2023</t>
        </is>
      </c>
      <c r="N22" s="203" t="inlineStr">
        <is>
          <t>05:45:13</t>
        </is>
      </c>
      <c r="O22" s="203" t="inlineStr">
        <is>
          <t>05:51:16</t>
        </is>
      </c>
      <c r="P22" s="203" t="inlineStr">
        <is>
          <t>message=Passed command format is not correct. Cause : % Non-existent ONT,</t>
        </is>
      </c>
    </row>
    <row r="23">
      <c r="C23" s="203" t="inlineStr">
        <is>
          <t>T102356227</t>
        </is>
      </c>
      <c r="D23" s="203" t="inlineStr">
        <is>
          <t>1</t>
        </is>
      </c>
      <c r="E23" s="203" t="inlineStr">
        <is>
          <t>Adtran</t>
        </is>
      </c>
      <c r="F23" s="203" t="inlineStr">
        <is>
          <t>LAMTFLADH00-LAMT</t>
        </is>
      </c>
      <c r="G23" s="203" t="inlineStr">
        <is>
          <t>TA1148A</t>
        </is>
      </c>
      <c r="H23" s="203" t="inlineStr">
        <is>
          <t>1-1-33</t>
        </is>
      </c>
      <c r="I23" s="203" t="inlineStr">
        <is>
          <t>ADSL</t>
        </is>
      </c>
      <c r="J23" s="203" t="inlineStr">
        <is>
          <t>ADD SERVICE</t>
        </is>
      </c>
      <c r="K23" s="203" t="inlineStr">
        <is>
          <t>ADSL2_SingleLineHSI</t>
        </is>
      </c>
      <c r="L23" s="203" t="inlineStr">
        <is>
          <t>Communication Error</t>
        </is>
      </c>
      <c r="M23" s="203" t="inlineStr">
        <is>
          <t>03/31/2023</t>
        </is>
      </c>
      <c r="N23" s="203" t="inlineStr">
        <is>
          <t>09:15:02</t>
        </is>
      </c>
      <c r="O23" s="203" t="inlineStr">
        <is>
          <t>09:20:59</t>
        </is>
      </c>
      <c r="P23" s="203" t="inlineStr">
        <is>
          <t>message=Failed to add ADSL2_SingleLineHSI. Error-Deny Response: DENY;. ,</t>
        </is>
      </c>
    </row>
    <row r="24">
      <c r="C24" s="203" t="inlineStr">
        <is>
          <t>1622714612</t>
        </is>
      </c>
      <c r="D24" s="203" t="inlineStr">
        <is>
          <t>1</t>
        </is>
      </c>
      <c r="E24" s="203" t="inlineStr">
        <is>
          <t>Calix</t>
        </is>
      </c>
      <c r="F24" s="203" t="inlineStr">
        <is>
          <t>FTMBFLAKRLC-BABE</t>
        </is>
      </c>
      <c r="G24" s="203" t="inlineStr">
        <is>
          <t>C7</t>
        </is>
      </c>
      <c r="H24" s="203" t="inlineStr">
        <is>
          <t>1-11-11</t>
        </is>
      </c>
      <c r="I24" s="203" t="inlineStr">
        <is>
          <t>VDSL</t>
        </is>
      </c>
      <c r="J24" s="203" t="inlineStr">
        <is>
          <t>DELETE SERVICE</t>
        </is>
      </c>
      <c r="K24" s="203" t="n"/>
      <c r="L24" s="203" t="inlineStr">
        <is>
          <t>Communication Error</t>
        </is>
      </c>
      <c r="M24" s="203" t="inlineStr">
        <is>
          <t>03/31/2023</t>
        </is>
      </c>
      <c r="N24" s="203" t="inlineStr">
        <is>
          <t>15:00:01</t>
        </is>
      </c>
      <c r="O24" s="203" t="inlineStr">
        <is>
          <t>15:05:10</t>
        </is>
      </c>
      <c r="P24" s="203" t="inlineStr">
        <is>
          <t>message=Unable to get TL1 Session,</t>
        </is>
      </c>
    </row>
    <row r="25">
      <c r="C25" s="203" t="inlineStr">
        <is>
          <t>T102378364</t>
        </is>
      </c>
      <c r="D25" s="203" t="inlineStr">
        <is>
          <t>2</t>
        </is>
      </c>
      <c r="E25" s="203" t="inlineStr">
        <is>
          <t>Tellabs</t>
        </is>
      </c>
      <c r="F25" s="203" t="inlineStr">
        <is>
          <t>SNSDWACBRLA-IDAB</t>
        </is>
      </c>
      <c r="G25" s="203" t="inlineStr">
        <is>
          <t>ACCESSMAX</t>
        </is>
      </c>
      <c r="H25" s="203" t="inlineStr">
        <is>
          <t>1-7-3</t>
        </is>
      </c>
      <c r="I25" s="203" t="inlineStr">
        <is>
          <t>ADSL</t>
        </is>
      </c>
      <c r="J25" s="203" t="inlineStr">
        <is>
          <t>ADD SERVICE</t>
        </is>
      </c>
      <c r="K25" s="203" t="inlineStr">
        <is>
          <t>ADSL_Ethernet_SingleLineHSI</t>
        </is>
      </c>
      <c r="L25" s="203" t="inlineStr">
        <is>
          <t>Communication Error</t>
        </is>
      </c>
      <c r="M25" s="203" t="inlineStr">
        <is>
          <t>03/31/2023</t>
        </is>
      </c>
      <c r="N25" s="203" t="inlineStr">
        <is>
          <t>13:45:02</t>
        </is>
      </c>
      <c r="O25" s="203" t="inlineStr">
        <is>
          <t>13:50:33</t>
        </is>
      </c>
      <c r="P25" s="203" t="inlineStr">
        <is>
          <t>message=Failed to execute refresh operation. Error- Deny Response:    SNSDWAXXL01000M10511 23-03-31 14:50:30M  103 DENY   IIAC   /* Unable to find port. */;,</t>
        </is>
      </c>
    </row>
    <row r="26">
      <c r="C26" s="203" t="inlineStr">
        <is>
          <t>T102376995</t>
        </is>
      </c>
      <c r="D26" s="203" t="inlineStr">
        <is>
          <t>1</t>
        </is>
      </c>
      <c r="E26" s="203" t="inlineStr">
        <is>
          <t>Tellabs</t>
        </is>
      </c>
      <c r="F26" s="203" t="inlineStr">
        <is>
          <t>SNCKOR DLC07</t>
        </is>
      </c>
      <c r="G26" s="203" t="inlineStr">
        <is>
          <t>ACCESSMAX</t>
        </is>
      </c>
      <c r="H26" s="203" t="inlineStr">
        <is>
          <t>2-10-4</t>
        </is>
      </c>
      <c r="I26" s="203" t="inlineStr">
        <is>
          <t>ADSL</t>
        </is>
      </c>
      <c r="J26" s="203" t="inlineStr">
        <is>
          <t>DELETE SERVICE</t>
        </is>
      </c>
      <c r="K26" s="203" t="n"/>
      <c r="L26" s="203" t="inlineStr">
        <is>
          <t>Communication Error</t>
        </is>
      </c>
      <c r="M26" s="203" t="inlineStr">
        <is>
          <t>03/31/2023</t>
        </is>
      </c>
      <c r="N26" s="203" t="inlineStr">
        <is>
          <t>20:00:01</t>
        </is>
      </c>
      <c r="O26" s="203" t="inlineStr">
        <is>
          <t>20:10:49</t>
        </is>
      </c>
      <c r="P26" s="203" t="inlineStr">
        <is>
          <t>message=Read timed out,</t>
        </is>
      </c>
    </row>
    <row r="27">
      <c r="C27" s="203" t="inlineStr">
        <is>
          <t>T102387653</t>
        </is>
      </c>
      <c r="D27" s="203" t="inlineStr">
        <is>
          <t>2</t>
        </is>
      </c>
      <c r="E27" s="203" t="inlineStr">
        <is>
          <t>Calix</t>
        </is>
      </c>
      <c r="F27" s="203" t="inlineStr">
        <is>
          <t>BWVLORXXHD1-BWVL</t>
        </is>
      </c>
      <c r="G27" s="203" t="inlineStr">
        <is>
          <t>C7</t>
        </is>
      </c>
      <c r="H27" s="203" t="inlineStr">
        <is>
          <t>2-10-10</t>
        </is>
      </c>
      <c r="I27" s="203" t="inlineStr">
        <is>
          <t>VDSL</t>
        </is>
      </c>
      <c r="J27" s="203" t="inlineStr">
        <is>
          <t>DELETE SERVICE</t>
        </is>
      </c>
      <c r="K27" s="203" t="n"/>
      <c r="L27" s="203" t="inlineStr">
        <is>
          <t>Communication Error</t>
        </is>
      </c>
      <c r="M27" s="203" t="inlineStr">
        <is>
          <t>03/31/2023</t>
        </is>
      </c>
      <c r="N27" s="203" t="inlineStr">
        <is>
          <t>20:00:01</t>
        </is>
      </c>
      <c r="O27" s="203" t="inlineStr">
        <is>
          <t>20:09:21</t>
        </is>
      </c>
      <c r="P27" s="203" t="inlineStr">
        <is>
          <t>message=Unable to get TL1 Session,</t>
        </is>
      </c>
    </row>
    <row r="28">
      <c r="C28" s="203" t="inlineStr">
        <is>
          <t>1622786377</t>
        </is>
      </c>
      <c r="D28" s="203" t="inlineStr">
        <is>
          <t>1</t>
        </is>
      </c>
      <c r="E28" s="203" t="inlineStr">
        <is>
          <t>Adtran</t>
        </is>
      </c>
      <c r="F28" s="203" t="inlineStr">
        <is>
          <t>BEVRORXAH00-BEVR</t>
        </is>
      </c>
      <c r="G28" s="203" t="inlineStr">
        <is>
          <t>TA3000</t>
        </is>
      </c>
      <c r="H28" s="203" t="inlineStr">
        <is>
          <t>1-5-13</t>
        </is>
      </c>
      <c r="I28" s="203" t="inlineStr">
        <is>
          <t>ADSL</t>
        </is>
      </c>
      <c r="J28" s="203" t="inlineStr">
        <is>
          <t>DELETE SERVICE</t>
        </is>
      </c>
      <c r="K28" s="203" t="n"/>
      <c r="L28" s="203" t="inlineStr">
        <is>
          <t>Communication Error</t>
        </is>
      </c>
      <c r="M28" s="203" t="inlineStr">
        <is>
          <t>03/31/2023</t>
        </is>
      </c>
      <c r="N28" s="203" t="inlineStr">
        <is>
          <t>20:00:01</t>
        </is>
      </c>
      <c r="O28" s="203" t="inlineStr">
        <is>
          <t>20:07:35</t>
        </is>
      </c>
      <c r="P28" s="203" t="inlineStr">
        <is>
          <t>message=Deny Response:    BEVRORXAH00 2023-03-31 19:06:32M  104 DENY   /* RTRV-OPT-ADSL:BEVRORXAH00:ADSL-1-1-5-13:104: */   SROT   /* Requested operation timed out */;,</t>
        </is>
      </c>
    </row>
    <row r="29">
      <c r="C29" s="203" t="inlineStr">
        <is>
          <t>T102385624</t>
        </is>
      </c>
      <c r="D29" s="203" t="inlineStr">
        <is>
          <t>1</t>
        </is>
      </c>
      <c r="E29" s="203" t="inlineStr">
        <is>
          <t>Calix</t>
        </is>
      </c>
      <c r="F29" s="203" t="inlineStr">
        <is>
          <t>NPLSFLKPRLA-RPLM</t>
        </is>
      </c>
      <c r="G29" s="203" t="inlineStr">
        <is>
          <t>C7</t>
        </is>
      </c>
      <c r="H29" s="203" t="inlineStr">
        <is>
          <t>1-10-12</t>
        </is>
      </c>
      <c r="I29" s="203" t="inlineStr">
        <is>
          <t>ADSL</t>
        </is>
      </c>
      <c r="J29" s="203" t="inlineStr">
        <is>
          <t>DELETE SERVICE</t>
        </is>
      </c>
      <c r="K29" s="203" t="n"/>
      <c r="L29" s="203" t="inlineStr">
        <is>
          <t>Communication Error</t>
        </is>
      </c>
      <c r="M29" s="203" t="inlineStr">
        <is>
          <t>03/31/2023</t>
        </is>
      </c>
      <c r="N29" s="203" t="inlineStr">
        <is>
          <t>16:00:02</t>
        </is>
      </c>
      <c r="O29" s="203" t="inlineStr">
        <is>
          <t>16:05:37</t>
        </is>
      </c>
      <c r="P29" s="203" t="inlineStr">
        <is>
          <t>Failed to Delete C7_ADSL2_ATM_SL_HSI. Error-Deny Response:    NPLSFLKPRLA 23-03-31 17:04:28M  102 DENY   ESPG   /* An internal error has occurred - please contact Calix support. */   /* Errored AID = N47-1-CSB-1-1-VP4094-VC1573 */   /* One failure encountered */;</t>
        </is>
      </c>
    </row>
    <row r="30">
      <c r="C30" s="203" t="inlineStr">
        <is>
          <t>T102379250</t>
        </is>
      </c>
      <c r="D30" s="203" t="inlineStr">
        <is>
          <t>1</t>
        </is>
      </c>
      <c r="E30" s="203" t="inlineStr">
        <is>
          <t>Calix</t>
        </is>
      </c>
      <c r="F30" s="203" t="inlineStr">
        <is>
          <t>KLSLMTHYH01-CAF042</t>
        </is>
      </c>
      <c r="G30" s="203" t="inlineStr">
        <is>
          <t>E3-48</t>
        </is>
      </c>
      <c r="H30" s="203" t="inlineStr">
        <is>
          <t>1-1-11</t>
        </is>
      </c>
      <c r="I30" s="203" t="inlineStr">
        <is>
          <t>VDSL</t>
        </is>
      </c>
      <c r="J30" s="203" t="inlineStr">
        <is>
          <t>CHANGE IS</t>
        </is>
      </c>
      <c r="K30" s="203" t="inlineStr">
        <is>
          <t>e3-48_vdsl2_sl_prism</t>
        </is>
      </c>
      <c r="L30" s="203" t="inlineStr">
        <is>
          <t>Communication Error</t>
        </is>
      </c>
      <c r="M30" s="203" t="inlineStr">
        <is>
          <t>03/31/2023</t>
        </is>
      </c>
      <c r="N30" s="203" t="inlineStr">
        <is>
          <t>19:15:12</t>
        </is>
      </c>
      <c r="O30" s="203" t="inlineStr">
        <is>
          <t>19:22:25</t>
        </is>
      </c>
      <c r="P30" s="203" t="inlineStr">
        <is>
          <t>message=Connection timed out,</t>
        </is>
      </c>
    </row>
    <row r="31">
      <c r="C31" s="203" t="inlineStr">
        <is>
          <t>1622776272</t>
        </is>
      </c>
      <c r="D31" s="203" t="inlineStr">
        <is>
          <t>1</t>
        </is>
      </c>
      <c r="E31" s="203" t="inlineStr">
        <is>
          <t>Adtran</t>
        </is>
      </c>
      <c r="F31" s="203" t="inlineStr">
        <is>
          <t>FTMBFLCAH00-MADE</t>
        </is>
      </c>
      <c r="G31" s="203" t="inlineStr">
        <is>
          <t>TA5000</t>
        </is>
      </c>
      <c r="H31" s="203" t="inlineStr">
        <is>
          <t>1-2-13</t>
        </is>
      </c>
      <c r="I31" s="203" t="inlineStr">
        <is>
          <t>VDSL</t>
        </is>
      </c>
      <c r="J31" s="203" t="inlineStr">
        <is>
          <t>DELETE SERVICE</t>
        </is>
      </c>
      <c r="K31" s="203" t="n"/>
      <c r="L31" s="203" t="inlineStr">
        <is>
          <t>Communication Error</t>
        </is>
      </c>
      <c r="M31" s="203" t="inlineStr">
        <is>
          <t>03/31/2023</t>
        </is>
      </c>
      <c r="N31" s="203" t="inlineStr">
        <is>
          <t>16:00:02</t>
        </is>
      </c>
      <c r="O31" s="203" t="inlineStr">
        <is>
          <t>16:05:10</t>
        </is>
      </c>
      <c r="P31" s="203" t="inlineStr">
        <is>
          <t>message=Deny Response:    FTMBFLCAH00 2023-03-31 15:05:09M  101 DENY   IITA   /* Invalid Target Identifier - [FTMBFLCAH00] does not exist  */;,</t>
        </is>
      </c>
    </row>
    <row r="32">
      <c r="C32" s="203" t="inlineStr">
        <is>
          <t>T102376569</t>
        </is>
      </c>
      <c r="D32" s="203" t="inlineStr">
        <is>
          <t>1</t>
        </is>
      </c>
      <c r="E32" s="203" t="inlineStr">
        <is>
          <t>Calix</t>
        </is>
      </c>
      <c r="F32" s="203" t="inlineStr">
        <is>
          <t>NPLSFLXKRLA-FXFI</t>
        </is>
      </c>
      <c r="G32" s="203" t="inlineStr">
        <is>
          <t>C7</t>
        </is>
      </c>
      <c r="H32" s="203" t="inlineStr">
        <is>
          <t>1-5-3</t>
        </is>
      </c>
      <c r="I32" s="203" t="inlineStr">
        <is>
          <t>ADSL</t>
        </is>
      </c>
      <c r="J32" s="203" t="inlineStr">
        <is>
          <t>DELETE SERVICE</t>
        </is>
      </c>
      <c r="K32" s="203" t="n"/>
      <c r="L32" s="203" t="inlineStr">
        <is>
          <t>Communication Error</t>
        </is>
      </c>
      <c r="M32" s="203" t="inlineStr">
        <is>
          <t>03/31/2023</t>
        </is>
      </c>
      <c r="N32" s="203" t="inlineStr">
        <is>
          <t>14:00:13</t>
        </is>
      </c>
      <c r="O32" s="203" t="inlineStr">
        <is>
          <t>14:05:57</t>
        </is>
      </c>
      <c r="P32" s="203" t="inlineStr">
        <is>
          <t>Failed to Delete C7_ADSL2_ATM_SL_HSI. Error-Deny Response:    NPLSFLXKRLA 23-03-31 15:05:56M  102 DENY   ESPG   /* An internal error has occurred - please contact Calix support. */   /* Errored AID = N27-1-CSB-1-1-VP4094-VC1237 */   /* One failure encountered */;</t>
        </is>
      </c>
    </row>
    <row r="33">
      <c r="C33" s="203" t="inlineStr">
        <is>
          <t>1622741062</t>
        </is>
      </c>
      <c r="D33" s="203" t="inlineStr">
        <is>
          <t>1</t>
        </is>
      </c>
      <c r="E33" s="203" t="inlineStr">
        <is>
          <t>Tellabs</t>
        </is>
      </c>
      <c r="F33" s="203" t="inlineStr">
        <is>
          <t>HMSSFLAIRLB-CKWD</t>
        </is>
      </c>
      <c r="G33" s="203" t="inlineStr">
        <is>
          <t>ACCESSMAX</t>
        </is>
      </c>
      <c r="H33" s="203" t="inlineStr">
        <is>
          <t>3-11-4</t>
        </is>
      </c>
      <c r="I33" s="203" t="inlineStr">
        <is>
          <t>ADSL</t>
        </is>
      </c>
      <c r="J33" s="203" t="inlineStr">
        <is>
          <t>DELETE SERVICE</t>
        </is>
      </c>
      <c r="K33" s="203" t="n"/>
      <c r="L33" s="203" t="inlineStr">
        <is>
          <t>Communication Error</t>
        </is>
      </c>
      <c r="M33" s="203" t="inlineStr">
        <is>
          <t>03/31/2023</t>
        </is>
      </c>
      <c r="N33" s="203" t="inlineStr">
        <is>
          <t>18:00:12</t>
        </is>
      </c>
      <c r="O33" s="203" t="inlineStr">
        <is>
          <t>18:06:43</t>
        </is>
      </c>
      <c r="P33" s="203" t="inlineStr">
        <is>
          <t>message=Deny Response:    INVRFLXAL10612000530 23-03-31 19:05:40M  103 DENY   SROF   /* TID is currently unreachable. */;,</t>
        </is>
      </c>
    </row>
    <row r="34">
      <c r="C34" s="203" t="inlineStr">
        <is>
          <t>1622733947</t>
        </is>
      </c>
      <c r="D34" s="203" t="inlineStr">
        <is>
          <t>1</t>
        </is>
      </c>
      <c r="E34" s="203" t="inlineStr">
        <is>
          <t>Calix</t>
        </is>
      </c>
      <c r="F34" s="203" t="inlineStr">
        <is>
          <t>BNSPFLGAH00-BNBH</t>
        </is>
      </c>
      <c r="G34" s="203" t="inlineStr">
        <is>
          <t>E7-2</t>
        </is>
      </c>
      <c r="H34" s="203" t="inlineStr">
        <is>
          <t>3-1-21</t>
        </is>
      </c>
      <c r="I34" s="203" t="inlineStr">
        <is>
          <t>VDSL</t>
        </is>
      </c>
      <c r="J34" s="203" t="inlineStr">
        <is>
          <t>DELETE SERVICE</t>
        </is>
      </c>
      <c r="K34" s="203" t="n"/>
      <c r="L34" s="203" t="inlineStr">
        <is>
          <t>Communication Error</t>
        </is>
      </c>
      <c r="M34" s="203" t="inlineStr">
        <is>
          <t>03/31/2023</t>
        </is>
      </c>
      <c r="N34" s="203" t="inlineStr">
        <is>
          <t>18:00:12</t>
        </is>
      </c>
      <c r="O34" s="203" t="inlineStr">
        <is>
          <t>18:06:24</t>
        </is>
      </c>
      <c r="P34" s="203" t="inlineStr">
        <is>
          <t>message=operation failed : Network not connected,</t>
        </is>
      </c>
    </row>
    <row r="35">
      <c r="C35" s="203" t="inlineStr">
        <is>
          <t>T102383558</t>
        </is>
      </c>
      <c r="D35" s="203" t="inlineStr">
        <is>
          <t>1</t>
        </is>
      </c>
      <c r="E35" s="203" t="inlineStr">
        <is>
          <t>Adtran</t>
        </is>
      </c>
      <c r="F35" s="203" t="inlineStr">
        <is>
          <t>FTMBFLBYH00-SABL</t>
        </is>
      </c>
      <c r="G35" s="203" t="inlineStr">
        <is>
          <t>TA5000</t>
        </is>
      </c>
      <c r="H35" s="203" t="inlineStr">
        <is>
          <t>1-1-14</t>
        </is>
      </c>
      <c r="I35" s="203" t="inlineStr">
        <is>
          <t>VDSL</t>
        </is>
      </c>
      <c r="J35" s="203" t="inlineStr">
        <is>
          <t>DELETE SERVICE</t>
        </is>
      </c>
      <c r="K35" s="203" t="n"/>
      <c r="L35" s="203" t="inlineStr">
        <is>
          <t>Communication Error</t>
        </is>
      </c>
      <c r="M35" s="203" t="inlineStr">
        <is>
          <t>03/31/2023</t>
        </is>
      </c>
      <c r="N35" s="203" t="inlineStr">
        <is>
          <t>18:00:12</t>
        </is>
      </c>
      <c r="O35" s="203" t="inlineStr">
        <is>
          <t>18:05:22</t>
        </is>
      </c>
      <c r="P35" s="203" t="inlineStr">
        <is>
          <t>message=Deny Response:    FTMBFLBYH00 2023-03-31 17:05:21M  101 DENY   IITA   /* Invalid Target Identifier - [FTMBFLBYH00] does not exist  */;,</t>
        </is>
      </c>
    </row>
    <row r="36">
      <c r="C36" s="203" t="inlineStr">
        <is>
          <t>T102386295</t>
        </is>
      </c>
      <c r="D36" s="203" t="inlineStr">
        <is>
          <t>1</t>
        </is>
      </c>
      <c r="E36" s="203" t="inlineStr">
        <is>
          <t>Calix</t>
        </is>
      </c>
      <c r="F36" s="203" t="inlineStr">
        <is>
          <t>FTMBFLAIRLB-PAWN</t>
        </is>
      </c>
      <c r="G36" s="203" t="inlineStr">
        <is>
          <t>C7</t>
        </is>
      </c>
      <c r="H36" s="203" t="inlineStr">
        <is>
          <t>1-7-13</t>
        </is>
      </c>
      <c r="I36" s="203" t="inlineStr">
        <is>
          <t>XDSL</t>
        </is>
      </c>
      <c r="J36" s="203" t="inlineStr">
        <is>
          <t>DELETE SERVICE</t>
        </is>
      </c>
      <c r="K36" s="203" t="n"/>
      <c r="L36" s="203" t="inlineStr">
        <is>
          <t>Communication Error</t>
        </is>
      </c>
      <c r="M36" s="203" t="inlineStr">
        <is>
          <t>03/31/2023</t>
        </is>
      </c>
      <c r="N36" s="203" t="inlineStr">
        <is>
          <t>18:00:12</t>
        </is>
      </c>
      <c r="O36" s="203" t="inlineStr">
        <is>
          <t>18:05:22</t>
        </is>
      </c>
      <c r="P36" s="203" t="inlineStr">
        <is>
          <t>message=Unable to get TL1 Session,</t>
        </is>
      </c>
    </row>
    <row r="37">
      <c r="C37" s="203" t="inlineStr">
        <is>
          <t>1622826692</t>
        </is>
      </c>
      <c r="D37" s="203" t="inlineStr">
        <is>
          <t>1</t>
        </is>
      </c>
      <c r="E37" s="203" t="inlineStr">
        <is>
          <t>Calix</t>
        </is>
      </c>
      <c r="F37" s="203" t="inlineStr">
        <is>
          <t>NPLSFLHORLA-WINE</t>
        </is>
      </c>
      <c r="G37" s="203" t="inlineStr">
        <is>
          <t>C7</t>
        </is>
      </c>
      <c r="H37" s="203" t="inlineStr">
        <is>
          <t>4-5-13</t>
        </is>
      </c>
      <c r="I37" s="203" t="inlineStr">
        <is>
          <t>VDSL</t>
        </is>
      </c>
      <c r="J37" s="203" t="inlineStr">
        <is>
          <t>DELETE SERVICE</t>
        </is>
      </c>
      <c r="K37" s="203" t="n"/>
      <c r="L37" s="203" t="inlineStr">
        <is>
          <t>Communication Error</t>
        </is>
      </c>
      <c r="M37" s="203" t="inlineStr">
        <is>
          <t>03/31/2023</t>
        </is>
      </c>
      <c r="N37" s="203" t="inlineStr">
        <is>
          <t>18:00:12</t>
        </is>
      </c>
      <c r="O37" s="203" t="inlineStr">
        <is>
          <t>18:05:22</t>
        </is>
      </c>
      <c r="P37" s="203" t="inlineStr">
        <is>
          <t>message=Deny Response:    NPLSFLHORLA 23-03-31 19:04:14M  101 DENY   IDNC   /* The specified shelf has not been properly turned-up. */   /* One failure encountered */;,</t>
        </is>
      </c>
    </row>
    <row r="38">
      <c r="C38" s="203" t="inlineStr">
        <is>
          <t>1622766052</t>
        </is>
      </c>
      <c r="D38" s="203" t="inlineStr">
        <is>
          <t>1</t>
        </is>
      </c>
      <c r="E38" s="203" t="inlineStr">
        <is>
          <t>Adtran</t>
        </is>
      </c>
      <c r="F38" s="203" t="inlineStr">
        <is>
          <t>FTMBFLBTH00-FTMB</t>
        </is>
      </c>
      <c r="G38" s="203" t="inlineStr">
        <is>
          <t>TA5000</t>
        </is>
      </c>
      <c r="H38" s="203" t="inlineStr">
        <is>
          <t>1-8-24</t>
        </is>
      </c>
      <c r="I38" s="203" t="inlineStr">
        <is>
          <t>VDSL</t>
        </is>
      </c>
      <c r="J38" s="203" t="inlineStr">
        <is>
          <t>DELETE SERVICE</t>
        </is>
      </c>
      <c r="K38" s="203" t="n"/>
      <c r="L38" s="203" t="inlineStr">
        <is>
          <t>Communication Error</t>
        </is>
      </c>
      <c r="M38" s="203" t="inlineStr">
        <is>
          <t>03/31/2023</t>
        </is>
      </c>
      <c r="N38" s="203" t="inlineStr">
        <is>
          <t>10:00:01</t>
        </is>
      </c>
      <c r="O38" s="203" t="inlineStr">
        <is>
          <t>10:05:42</t>
        </is>
      </c>
      <c r="P38" s="203" t="inlineStr">
        <is>
          <t>message=Deny Response:    FTMBFLBTH00 2023-03-31 09:05:11M  101 DENY   IITA   /* Invalid Target Identifier - [FTMBFLBTH00] does not exist  */;,</t>
        </is>
      </c>
    </row>
    <row r="39">
      <c r="C39" s="203" t="inlineStr">
        <is>
          <t>1622789197</t>
        </is>
      </c>
      <c r="D39" s="203" t="inlineStr">
        <is>
          <t>1</t>
        </is>
      </c>
      <c r="E39" s="203" t="inlineStr">
        <is>
          <t>Adtran</t>
        </is>
      </c>
      <c r="F39" s="203" t="inlineStr">
        <is>
          <t>CPCRFLXCRLC-TFGR</t>
        </is>
      </c>
      <c r="G39" s="203" t="inlineStr">
        <is>
          <t>TA5000</t>
        </is>
      </c>
      <c r="H39" s="203" t="inlineStr">
        <is>
          <t>1-17-8</t>
        </is>
      </c>
      <c r="I39" s="203" t="inlineStr">
        <is>
          <t>ADSL</t>
        </is>
      </c>
      <c r="J39" s="203" t="inlineStr">
        <is>
          <t>DELETE SERVICE</t>
        </is>
      </c>
      <c r="K39" s="203" t="n"/>
      <c r="L39" s="203" t="inlineStr">
        <is>
          <t>Communication Error</t>
        </is>
      </c>
      <c r="M39" s="203" t="inlineStr">
        <is>
          <t>03/31/2023</t>
        </is>
      </c>
      <c r="N39" s="203" t="inlineStr">
        <is>
          <t>08:45:01</t>
        </is>
      </c>
      <c r="O39" s="203" t="inlineStr">
        <is>
          <t>08:52:30</t>
        </is>
      </c>
      <c r="P39" s="203" t="inlineStr">
        <is>
          <t>message=ADSL-1-1-17-8 port received empty data,</t>
        </is>
      </c>
    </row>
    <row r="40">
      <c r="C40" s="203" t="inlineStr">
        <is>
          <t>T102386555</t>
        </is>
      </c>
      <c r="D40" s="203" t="inlineStr">
        <is>
          <t>1</t>
        </is>
      </c>
      <c r="E40" s="203" t="inlineStr">
        <is>
          <t>Tellabs</t>
        </is>
      </c>
      <c r="F40" s="203" t="inlineStr">
        <is>
          <t>HMSSFLAIRLB-CKWD</t>
        </is>
      </c>
      <c r="G40" s="203" t="inlineStr">
        <is>
          <t>ACCESSMAX</t>
        </is>
      </c>
      <c r="H40" s="203" t="inlineStr">
        <is>
          <t>3-5-1</t>
        </is>
      </c>
      <c r="I40" s="203" t="inlineStr">
        <is>
          <t>ADSL</t>
        </is>
      </c>
      <c r="J40" s="203" t="inlineStr">
        <is>
          <t>ADD SERVICE</t>
        </is>
      </c>
      <c r="K40" s="203" t="inlineStr">
        <is>
          <t>ADSL_Ethernet_SingleLineHSI</t>
        </is>
      </c>
      <c r="L40" s="203" t="inlineStr">
        <is>
          <t>Communication Error</t>
        </is>
      </c>
      <c r="M40" s="203" t="inlineStr">
        <is>
          <t>03/31/2023</t>
        </is>
      </c>
      <c r="N40" s="203" t="inlineStr">
        <is>
          <t>14:15:02</t>
        </is>
      </c>
      <c r="O40" s="203" t="inlineStr">
        <is>
          <t>14:21:46</t>
        </is>
      </c>
      <c r="P40" s="203" t="inlineStr">
        <is>
          <t>message=Failed to execute refresh operation. Error- Deny Response:    INVRFLXAL10612000530 23-03-31 15:20:43M  103 DENY   SROF   /* TID is currently unreachable. */;,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3:G44"/>
  <sheetViews>
    <sheetView zoomScale="90" zoomScaleNormal="90" workbookViewId="0">
      <selection activeCell="C3" sqref="C3"/>
    </sheetView>
  </sheetViews>
  <sheetFormatPr baseColWidth="8" defaultRowHeight="15" outlineLevelCol="0"/>
  <cols>
    <col width="8" bestFit="1" customWidth="1" style="37" min="3" max="3"/>
    <col width="40.28515625" bestFit="1" customWidth="1" style="129" min="4" max="4"/>
    <col width="30" customWidth="1" style="129" min="5" max="5"/>
    <col width="23.5703125" bestFit="1" customWidth="1" style="129" min="6" max="6"/>
    <col width="22.7109375" bestFit="1" customWidth="1" style="129" min="7" max="7"/>
    <col width="17.7109375" bestFit="1" customWidth="1" style="129" min="8" max="8"/>
    <col width="17.42578125" bestFit="1" customWidth="1" style="129" min="9" max="9"/>
    <col width="12.7109375" bestFit="1" customWidth="1" style="129" min="10" max="10"/>
    <col width="8.42578125" bestFit="1" customWidth="1" style="129" min="11" max="11"/>
    <col width="30.28515625" bestFit="1" customWidth="1" style="129" min="12" max="12"/>
    <col width="34" bestFit="1" customWidth="1" style="129" min="13" max="13"/>
    <col width="5.42578125" bestFit="1" customWidth="1" style="129" min="14" max="14"/>
  </cols>
  <sheetData>
    <row r="2" ht="15" customHeight="1" s="129" thickBot="1"/>
    <row r="3" ht="15" customHeight="1" s="129">
      <c r="C3" s="77" t="inlineStr">
        <is>
          <t>Date</t>
        </is>
      </c>
      <c r="D3" s="44" t="inlineStr">
        <is>
          <t>Rework operation failed on existing service</t>
        </is>
      </c>
      <c r="E3" s="44" t="inlineStr">
        <is>
          <t>Invalid Technology/ActionType</t>
        </is>
      </c>
      <c r="F3" s="44" t="inlineStr">
        <is>
          <t>Other failures</t>
        </is>
      </c>
      <c r="G3" s="44" t="inlineStr">
        <is>
          <t>Total</t>
        </is>
      </c>
    </row>
    <row r="4" customFormat="1" s="43">
      <c r="C4" s="160" t="inlineStr">
        <is>
          <t>MAR/01</t>
        </is>
      </c>
      <c r="D4" s="177" t="n">
        <v>0</v>
      </c>
      <c r="E4" s="177" t="n">
        <v>0</v>
      </c>
      <c r="F4" s="177" t="n">
        <v>0</v>
      </c>
      <c r="G4" s="177" t="n">
        <v>0</v>
      </c>
    </row>
    <row r="5">
      <c r="C5" s="160" t="inlineStr">
        <is>
          <t>MAR/02</t>
        </is>
      </c>
      <c r="D5" s="177" t="n">
        <v>0</v>
      </c>
      <c r="E5" s="177" t="n">
        <v>0</v>
      </c>
      <c r="F5" s="177" t="n">
        <v>0</v>
      </c>
      <c r="G5" s="177" t="n">
        <v>0</v>
      </c>
    </row>
    <row r="6">
      <c r="C6" s="207" t="inlineStr">
        <is>
          <t>MAR/03</t>
        </is>
      </c>
      <c r="D6" s="203" t="n">
        <v>0</v>
      </c>
      <c r="E6" s="203" t="n">
        <v>0</v>
      </c>
      <c r="F6" s="203" t="n">
        <v>2</v>
      </c>
      <c r="G6" s="203" t="n">
        <v>2</v>
      </c>
    </row>
    <row r="7">
      <c r="C7" s="207" t="inlineStr">
        <is>
          <t>MAR/04</t>
        </is>
      </c>
      <c r="D7" s="203" t="n">
        <v>0</v>
      </c>
      <c r="E7" s="203" t="n">
        <v>0</v>
      </c>
      <c r="F7" s="203" t="n">
        <v>0</v>
      </c>
      <c r="G7" s="203" t="n">
        <v>0</v>
      </c>
    </row>
    <row r="8">
      <c r="C8" s="207" t="inlineStr">
        <is>
          <t>MAR/05</t>
        </is>
      </c>
      <c r="D8" s="203" t="n">
        <v>0</v>
      </c>
      <c r="E8" s="203" t="n">
        <v>0</v>
      </c>
      <c r="F8" s="203" t="n">
        <v>0</v>
      </c>
      <c r="G8" s="203" t="n">
        <v>0</v>
      </c>
    </row>
    <row r="9" customFormat="1" s="96">
      <c r="C9" s="207" t="inlineStr">
        <is>
          <t>MAR/06</t>
        </is>
      </c>
      <c r="D9" s="203" t="n">
        <v>0</v>
      </c>
      <c r="E9" s="203" t="n">
        <v>0</v>
      </c>
      <c r="F9" s="203" t="n">
        <v>1</v>
      </c>
      <c r="G9" s="203" t="n">
        <v>1</v>
      </c>
    </row>
    <row r="10" customFormat="1" s="96">
      <c r="C10" s="207" t="inlineStr">
        <is>
          <t>MAR/07</t>
        </is>
      </c>
      <c r="D10" s="203" t="n">
        <v>0</v>
      </c>
      <c r="E10" s="203" t="n">
        <v>0</v>
      </c>
      <c r="F10" s="203" t="n">
        <v>0</v>
      </c>
      <c r="G10" s="203" t="n">
        <v>0</v>
      </c>
    </row>
    <row r="11" customFormat="1" s="96">
      <c r="C11" s="207" t="inlineStr">
        <is>
          <t>MAR/08</t>
        </is>
      </c>
      <c r="D11" s="203" t="n">
        <v>0</v>
      </c>
      <c r="E11" s="203" t="n">
        <v>0</v>
      </c>
      <c r="F11" s="203" t="n">
        <v>0</v>
      </c>
      <c r="G11" s="203" t="n">
        <v>0</v>
      </c>
    </row>
    <row r="12" customFormat="1" s="96">
      <c r="C12" s="207" t="inlineStr">
        <is>
          <t>MAR/09</t>
        </is>
      </c>
      <c r="D12" s="203" t="n">
        <v>0</v>
      </c>
      <c r="E12" s="203" t="n">
        <v>0</v>
      </c>
      <c r="F12" s="203" t="n">
        <v>0</v>
      </c>
      <c r="G12" s="203" t="n">
        <v>0</v>
      </c>
    </row>
    <row r="13" customFormat="1" s="96">
      <c r="C13" s="207" t="inlineStr">
        <is>
          <t>MAR/10</t>
        </is>
      </c>
      <c r="D13" s="203" t="n">
        <v>0</v>
      </c>
      <c r="E13" s="203" t="n">
        <v>0</v>
      </c>
      <c r="F13" s="203" t="n">
        <v>0</v>
      </c>
      <c r="G13" s="203" t="n">
        <v>0</v>
      </c>
    </row>
    <row r="14" customFormat="1" s="96">
      <c r="C14" s="207" t="inlineStr">
        <is>
          <t>MAR/11</t>
        </is>
      </c>
      <c r="D14" s="203" t="n">
        <v>0</v>
      </c>
      <c r="E14" s="203" t="n">
        <v>0</v>
      </c>
      <c r="F14" s="203" t="n">
        <v>0</v>
      </c>
      <c r="G14" s="203" t="n">
        <v>0</v>
      </c>
    </row>
    <row r="15" customFormat="1" s="96">
      <c r="C15" s="207" t="inlineStr">
        <is>
          <t>MAR/12</t>
        </is>
      </c>
      <c r="D15" s="203" t="n">
        <v>0</v>
      </c>
      <c r="E15" s="203" t="n">
        <v>0</v>
      </c>
      <c r="F15" s="203" t="n">
        <v>0</v>
      </c>
      <c r="G15" s="203" t="n">
        <v>0</v>
      </c>
    </row>
    <row r="16" customFormat="1" s="96">
      <c r="C16" s="207" t="inlineStr">
        <is>
          <t>MAR/13</t>
        </is>
      </c>
      <c r="D16" s="203" t="n">
        <v>0</v>
      </c>
      <c r="E16" s="203" t="n">
        <v>0</v>
      </c>
      <c r="F16" s="203" t="n">
        <v>0</v>
      </c>
      <c r="G16" s="203" t="n">
        <v>0</v>
      </c>
    </row>
    <row r="17" customFormat="1" s="96">
      <c r="C17" s="207" t="inlineStr">
        <is>
          <t>MAR/14</t>
        </is>
      </c>
      <c r="D17" s="203" t="n">
        <v>0</v>
      </c>
      <c r="E17" s="203" t="n">
        <v>0</v>
      </c>
      <c r="F17" s="203" t="n">
        <v>0</v>
      </c>
      <c r="G17" s="203" t="n">
        <v>0</v>
      </c>
    </row>
    <row r="18" customFormat="1" s="96">
      <c r="C18" s="207" t="inlineStr">
        <is>
          <t>MAR/15</t>
        </is>
      </c>
      <c r="D18" s="203" t="n">
        <v>0</v>
      </c>
      <c r="E18" s="203" t="n">
        <v>0</v>
      </c>
      <c r="F18" s="203" t="n">
        <v>0</v>
      </c>
      <c r="G18" s="203" t="n">
        <v>0</v>
      </c>
    </row>
    <row r="19" customFormat="1" s="96">
      <c r="C19" s="207" t="inlineStr">
        <is>
          <t>MAR/16</t>
        </is>
      </c>
      <c r="D19" s="203" t="n">
        <v>0</v>
      </c>
      <c r="E19" s="203" t="n">
        <v>0</v>
      </c>
      <c r="F19" s="203" t="n">
        <v>0</v>
      </c>
      <c r="G19" s="203" t="n">
        <v>0</v>
      </c>
    </row>
    <row r="20" customFormat="1" s="96">
      <c r="C20" s="207" t="inlineStr">
        <is>
          <t>MAR/17</t>
        </is>
      </c>
      <c r="D20" s="203" t="n">
        <v>0</v>
      </c>
      <c r="E20" s="203" t="n">
        <v>0</v>
      </c>
      <c r="F20" s="203" t="n">
        <v>0</v>
      </c>
      <c r="G20" s="203" t="n">
        <v>0</v>
      </c>
    </row>
    <row r="21" customFormat="1" s="96">
      <c r="C21" s="207" t="inlineStr">
        <is>
          <t>MAR/18</t>
        </is>
      </c>
      <c r="D21" s="203" t="n">
        <v>0</v>
      </c>
      <c r="E21" s="203" t="n">
        <v>0</v>
      </c>
      <c r="F21" s="203" t="n">
        <v>0</v>
      </c>
      <c r="G21" s="203" t="n">
        <v>0</v>
      </c>
    </row>
    <row r="22" customFormat="1" s="96">
      <c r="C22" s="207" t="inlineStr">
        <is>
          <t>MAR/19</t>
        </is>
      </c>
      <c r="D22" s="203" t="n">
        <v>0</v>
      </c>
      <c r="E22" s="203" t="n">
        <v>0</v>
      </c>
      <c r="F22" s="203" t="n">
        <v>0</v>
      </c>
      <c r="G22" s="203" t="n">
        <v>0</v>
      </c>
    </row>
    <row r="23">
      <c r="C23" s="207" t="inlineStr">
        <is>
          <t>MAR/20</t>
        </is>
      </c>
      <c r="D23" s="203" t="n">
        <v>0</v>
      </c>
      <c r="E23" s="203" t="n">
        <v>0</v>
      </c>
      <c r="F23" s="203" t="n">
        <v>0</v>
      </c>
      <c r="G23" s="203" t="n">
        <v>0</v>
      </c>
    </row>
    <row r="24">
      <c r="C24" s="207" t="inlineStr">
        <is>
          <t>MAR/21</t>
        </is>
      </c>
      <c r="D24" s="203" t="n">
        <v>0</v>
      </c>
      <c r="E24" s="203" t="n">
        <v>0</v>
      </c>
      <c r="F24" s="203" t="n">
        <v>0</v>
      </c>
      <c r="G24" s="203" t="n">
        <v>0</v>
      </c>
    </row>
    <row r="25" customFormat="1" s="96">
      <c r="C25" s="207" t="inlineStr">
        <is>
          <t>MAR/22</t>
        </is>
      </c>
      <c r="D25" s="203" t="n">
        <v>0</v>
      </c>
      <c r="E25" s="203" t="n">
        <v>0</v>
      </c>
      <c r="F25" s="203" t="n">
        <v>0</v>
      </c>
      <c r="G25" s="203" t="n">
        <v>0</v>
      </c>
    </row>
    <row r="26" customFormat="1" s="96">
      <c r="C26" s="207" t="inlineStr">
        <is>
          <t>MAR/23</t>
        </is>
      </c>
      <c r="D26" s="203" t="n">
        <v>0</v>
      </c>
      <c r="E26" s="203" t="n">
        <v>0</v>
      </c>
      <c r="F26" s="203" t="n">
        <v>0</v>
      </c>
      <c r="G26" s="203" t="n">
        <v>0</v>
      </c>
    </row>
    <row r="27" customFormat="1" s="96">
      <c r="C27" s="207" t="inlineStr">
        <is>
          <t>MAR/24</t>
        </is>
      </c>
      <c r="D27" s="203" t="n">
        <v>0</v>
      </c>
      <c r="E27" s="203" t="n">
        <v>1</v>
      </c>
      <c r="F27" s="203" t="n">
        <v>0</v>
      </c>
      <c r="G27" s="203" t="n">
        <v>1</v>
      </c>
    </row>
    <row r="28" customFormat="1" s="96">
      <c r="C28" s="207" t="inlineStr">
        <is>
          <t>MAR/25</t>
        </is>
      </c>
      <c r="D28" s="203" t="n">
        <v>0</v>
      </c>
      <c r="E28" s="203" t="n">
        <v>0</v>
      </c>
      <c r="F28" s="203" t="n">
        <v>0</v>
      </c>
      <c r="G28" s="203" t="n">
        <v>0</v>
      </c>
    </row>
    <row r="29" customFormat="1" s="96">
      <c r="C29" s="207" t="inlineStr">
        <is>
          <t>MAR/26</t>
        </is>
      </c>
      <c r="D29" s="203" t="n">
        <v>0</v>
      </c>
      <c r="E29" s="203" t="n">
        <v>0</v>
      </c>
      <c r="F29" s="203" t="n">
        <v>0</v>
      </c>
      <c r="G29" s="203" t="n">
        <v>0</v>
      </c>
    </row>
    <row r="30">
      <c r="C30" s="207" t="inlineStr">
        <is>
          <t>MAR/27</t>
        </is>
      </c>
      <c r="D30" s="203" t="n">
        <v>0</v>
      </c>
      <c r="E30" s="203" t="n">
        <v>0</v>
      </c>
      <c r="F30" s="203" t="n">
        <v>0</v>
      </c>
      <c r="G30" s="203" t="n">
        <v>0</v>
      </c>
    </row>
    <row r="31">
      <c r="C31" s="207" t="inlineStr">
        <is>
          <t>MAR/28</t>
        </is>
      </c>
      <c r="D31" s="203" t="n">
        <v>0</v>
      </c>
      <c r="E31" s="203" t="n">
        <v>0</v>
      </c>
      <c r="F31" s="203" t="n">
        <v>0</v>
      </c>
      <c r="G31" s="203" t="n">
        <v>0</v>
      </c>
    </row>
    <row r="32">
      <c r="C32" s="207" t="inlineStr">
        <is>
          <t>MAR/29</t>
        </is>
      </c>
      <c r="D32" s="203" t="n">
        <v>0</v>
      </c>
      <c r="E32" s="203" t="n">
        <v>0</v>
      </c>
      <c r="F32" s="203" t="n">
        <v>0</v>
      </c>
      <c r="G32" s="203" t="n">
        <v>0</v>
      </c>
    </row>
    <row r="33">
      <c r="C33" s="207" t="inlineStr">
        <is>
          <t>MAR/30</t>
        </is>
      </c>
      <c r="D33" s="203" t="n">
        <v>0</v>
      </c>
      <c r="E33" s="203" t="n">
        <v>0</v>
      </c>
      <c r="F33" s="203" t="n">
        <v>0</v>
      </c>
      <c r="G33" s="203" t="n">
        <v>0</v>
      </c>
    </row>
    <row r="34" ht="15" customHeight="1" s="129" thickBot="1">
      <c r="C34" s="207" t="inlineStr">
        <is>
          <t>MAR/31</t>
        </is>
      </c>
      <c r="D34" s="203" t="n">
        <v>0</v>
      </c>
      <c r="E34" s="203" t="n">
        <v>0</v>
      </c>
      <c r="F34" s="203" t="n">
        <v>0</v>
      </c>
      <c r="G34" s="203" t="n">
        <v>0</v>
      </c>
    </row>
    <row r="35" ht="15" customFormat="1" customHeight="1" s="43" thickBot="1">
      <c r="C35" s="82" t="inlineStr">
        <is>
          <t>Total</t>
        </is>
      </c>
      <c r="D35" s="83">
        <f>SUM(D4:D34)</f>
        <v/>
      </c>
      <c r="E35" s="83">
        <f>SUM(E4:E34)</f>
        <v/>
      </c>
      <c r="F35" s="83">
        <f>SUM(F4:F34)</f>
        <v/>
      </c>
      <c r="G35" s="84">
        <f>SUM(G4:G34)</f>
        <v/>
      </c>
    </row>
    <row r="41">
      <c r="D41" s="17" t="n"/>
      <c r="E41" s="17" t="n"/>
      <c r="F41" s="17" t="n"/>
    </row>
    <row r="42">
      <c r="D42" s="17" t="n"/>
      <c r="E42" s="17" t="n"/>
      <c r="F42" s="17" t="n"/>
    </row>
    <row r="43">
      <c r="D43" s="17" t="n"/>
      <c r="E43" s="17" t="n"/>
      <c r="F43" s="17" t="n"/>
    </row>
    <row r="44">
      <c r="D44" s="17" t="n"/>
      <c r="E44" s="17" t="n"/>
      <c r="F44" s="17" t="n"/>
    </row>
  </sheetData>
  <conditionalFormatting sqref="D4:F34 D35 D17:M17 J4:M18 J20:M37 J19:L19 E4:I37 D24:M24 D33:M33 D13:M13 D20:L20 D27:M27 D29:M29 D5:G34">
    <cfRule type="colorScale" priority="1841">
      <colorScale>
        <cfvo type="min" val="0"/>
        <cfvo type="max" val="0"/>
        <color rgb="FF63BE7B"/>
        <color rgb="FFFFEF9C"/>
      </colorScale>
    </cfRule>
    <cfRule type="cellIs" priority="1842" operator="notEqual" dxfId="138">
      <formula>0</formula>
    </cfRule>
  </conditionalFormatting>
  <conditionalFormatting sqref="D35:G35">
    <cfRule type="colorScale" priority="1805">
      <colorScale>
        <cfvo type="min" val="0"/>
        <cfvo type="max" val="0"/>
        <color rgb="FF63BE7B"/>
        <color rgb="FFFFEF9C"/>
      </colorScale>
    </cfRule>
    <cfRule type="cellIs" priority="1806" operator="notEqual" dxfId="138">
      <formula>0</formula>
    </cfRule>
    <cfRule type="colorScale" priority="897">
      <colorScale>
        <cfvo type="min" val="0"/>
        <cfvo type="max" val="0"/>
        <color rgb="FF63BE7B"/>
        <color rgb="FFFFEF9C"/>
      </colorScale>
    </cfRule>
    <cfRule type="cellIs" priority="898" operator="notEqual" dxfId="138">
      <formula>0</formula>
    </cfRule>
    <cfRule type="colorScale" priority="895">
      <colorScale>
        <cfvo type="min" val="0"/>
        <cfvo type="max" val="0"/>
        <color rgb="FF63BE7B"/>
        <color rgb="FFFFEF9C"/>
      </colorScale>
    </cfRule>
    <cfRule type="cellIs" priority="896" operator="notEqual" dxfId="138">
      <formula>0</formula>
    </cfRule>
  </conditionalFormatting>
  <conditionalFormatting sqref="D28:G34">
    <cfRule type="colorScale" priority="1671">
      <colorScale>
        <cfvo type="min" val="0"/>
        <cfvo type="max" val="0"/>
        <color rgb="FF63BE7B"/>
        <color rgb="FFFFEF9C"/>
      </colorScale>
    </cfRule>
    <cfRule type="cellIs" priority="1672" operator="notEqual" dxfId="138">
      <formula>0</formula>
    </cfRule>
    <cfRule type="colorScale" priority="1173">
      <colorScale>
        <cfvo type="min" val="0"/>
        <cfvo type="max" val="0"/>
        <color rgb="FF63BE7B"/>
        <color rgb="FFFFEF9C"/>
      </colorScale>
    </cfRule>
    <cfRule type="cellIs" priority="1174" operator="notEqual" dxfId="138">
      <formula>0</formula>
    </cfRule>
    <cfRule type="colorScale" priority="1171">
      <colorScale>
        <cfvo type="min" val="0"/>
        <cfvo type="max" val="0"/>
        <color rgb="FF63BE7B"/>
        <color rgb="FFFFEF9C"/>
      </colorScale>
    </cfRule>
    <cfRule type="cellIs" priority="1172" operator="notEqual" dxfId="138">
      <formula>0</formula>
    </cfRule>
    <cfRule type="colorScale" priority="1169">
      <colorScale>
        <cfvo type="min" val="0"/>
        <cfvo type="max" val="0"/>
        <color rgb="FF63BE7B"/>
        <color rgb="FFFFEF9C"/>
      </colorScale>
    </cfRule>
    <cfRule type="cellIs" priority="1170" operator="notEqual" dxfId="138">
      <formula>0</formula>
    </cfRule>
    <cfRule type="colorScale" priority="1167">
      <colorScale>
        <cfvo type="min" val="0"/>
        <cfvo type="max" val="0"/>
        <color rgb="FF63BE7B"/>
        <color rgb="FFFFEF9C"/>
      </colorScale>
    </cfRule>
    <cfRule type="cellIs" priority="1168" operator="notEqual" dxfId="138">
      <formula>0</formula>
    </cfRule>
    <cfRule type="colorScale" priority="917">
      <colorScale>
        <cfvo type="min" val="0"/>
        <cfvo type="max" val="0"/>
        <color rgb="FF63BE7B"/>
        <color rgb="FFFFEF9C"/>
      </colorScale>
    </cfRule>
    <cfRule type="cellIs" priority="918" operator="notEqual" dxfId="138">
      <formula>0</formula>
    </cfRule>
    <cfRule type="colorScale" priority="915">
      <colorScale>
        <cfvo type="min" val="0"/>
        <cfvo type="max" val="0"/>
        <color rgb="FF63BE7B"/>
        <color rgb="FFFFEF9C"/>
      </colorScale>
    </cfRule>
    <cfRule type="cellIs" priority="916" operator="notEqual" dxfId="138">
      <formula>0</formula>
    </cfRule>
    <cfRule type="colorScale" priority="633">
      <colorScale>
        <cfvo type="min" val="0"/>
        <cfvo type="max" val="0"/>
        <color rgb="FF63BE7B"/>
        <color rgb="FFFFEF9C"/>
      </colorScale>
    </cfRule>
    <cfRule type="cellIs" priority="634" operator="notEqual" dxfId="138">
      <formula>0</formula>
    </cfRule>
    <cfRule type="colorScale" priority="631">
      <colorScale>
        <cfvo type="min" val="0"/>
        <cfvo type="max" val="0"/>
        <color rgb="FF63BE7B"/>
        <color rgb="FFFFEF9C"/>
      </colorScale>
    </cfRule>
    <cfRule type="cellIs" priority="632" operator="notEqual" dxfId="138">
      <formula>0</formula>
    </cfRule>
    <cfRule type="colorScale" priority="629">
      <colorScale>
        <cfvo type="min" val="0"/>
        <cfvo type="max" val="0"/>
        <color rgb="FF63BE7B"/>
        <color rgb="FFFFEF9C"/>
      </colorScale>
    </cfRule>
    <cfRule type="cellIs" priority="630" operator="notEqual" dxfId="138">
      <formula>0</formula>
    </cfRule>
    <cfRule type="colorScale" priority="627">
      <colorScale>
        <cfvo type="min" val="0"/>
        <cfvo type="max" val="0"/>
        <color rgb="FF63BE7B"/>
        <color rgb="FFFFEF9C"/>
      </colorScale>
    </cfRule>
    <cfRule type="cellIs" priority="628" operator="notEqual" dxfId="138">
      <formula>0</formula>
    </cfRule>
    <cfRule type="colorScale" priority="625">
      <colorScale>
        <cfvo type="min" val="0"/>
        <cfvo type="max" val="0"/>
        <color rgb="FF63BE7B"/>
        <color rgb="FFFFEF9C"/>
      </colorScale>
    </cfRule>
    <cfRule type="cellIs" priority="626" operator="notEqual" dxfId="138">
      <formula>0</formula>
    </cfRule>
    <cfRule type="colorScale" priority="623">
      <colorScale>
        <cfvo type="min" val="0"/>
        <cfvo type="max" val="0"/>
        <color rgb="FF63BE7B"/>
        <color rgb="FFFFEF9C"/>
      </colorScale>
    </cfRule>
    <cfRule type="cellIs" priority="624" operator="notEqual" dxfId="138">
      <formula>0</formula>
    </cfRule>
    <cfRule type="colorScale" priority="621">
      <colorScale>
        <cfvo type="min" val="0"/>
        <cfvo type="max" val="0"/>
        <color rgb="FF63BE7B"/>
        <color rgb="FFFFEF9C"/>
      </colorScale>
    </cfRule>
    <cfRule type="cellIs" priority="622" operator="notEqual" dxfId="138">
      <formula>0</formula>
    </cfRule>
    <cfRule type="colorScale" priority="619">
      <colorScale>
        <cfvo type="min" val="0"/>
        <cfvo type="max" val="0"/>
        <color rgb="FF63BE7B"/>
        <color rgb="FFFFEF9C"/>
      </colorScale>
    </cfRule>
    <cfRule type="cellIs" priority="620" operator="notEqual" dxfId="138">
      <formula>0</formula>
    </cfRule>
    <cfRule type="colorScale" priority="617">
      <colorScale>
        <cfvo type="min" val="0"/>
        <cfvo type="max" val="0"/>
        <color rgb="FF63BE7B"/>
        <color rgb="FFFFEF9C"/>
      </colorScale>
    </cfRule>
    <cfRule type="cellIs" priority="618" operator="notEqual" dxfId="138">
      <formula>0</formula>
    </cfRule>
    <cfRule type="colorScale" priority="615">
      <colorScale>
        <cfvo type="min" val="0"/>
        <cfvo type="max" val="0"/>
        <color rgb="FF63BE7B"/>
        <color rgb="FFFFEF9C"/>
      </colorScale>
    </cfRule>
    <cfRule type="cellIs" priority="616" operator="notEqual" dxfId="138">
      <formula>0</formula>
    </cfRule>
    <cfRule type="colorScale" priority="613">
      <colorScale>
        <cfvo type="min" val="0"/>
        <cfvo type="max" val="0"/>
        <color rgb="FF63BE7B"/>
        <color rgb="FFFFEF9C"/>
      </colorScale>
    </cfRule>
    <cfRule type="cellIs" priority="614" operator="notEqual" dxfId="138">
      <formula>0</formula>
    </cfRule>
    <cfRule type="colorScale" priority="611">
      <colorScale>
        <cfvo type="min" val="0"/>
        <cfvo type="max" val="0"/>
        <color rgb="FF63BE7B"/>
        <color rgb="FFFFEF9C"/>
      </colorScale>
    </cfRule>
    <cfRule type="cellIs" priority="612" operator="notEqual" dxfId="138">
      <formula>0</formula>
    </cfRule>
    <cfRule type="colorScale" priority="609">
      <colorScale>
        <cfvo type="min" val="0"/>
        <cfvo type="max" val="0"/>
        <color rgb="FF63BE7B"/>
        <color rgb="FFFFEF9C"/>
      </colorScale>
    </cfRule>
    <cfRule type="cellIs" priority="610" operator="notEqual" dxfId="138">
      <formula>0</formula>
    </cfRule>
    <cfRule type="colorScale" priority="607">
      <colorScale>
        <cfvo type="min" val="0"/>
        <cfvo type="max" val="0"/>
        <color rgb="FF63BE7B"/>
        <color rgb="FFFFEF9C"/>
      </colorScale>
    </cfRule>
    <cfRule type="cellIs" priority="608" operator="notEqual" dxfId="138">
      <formula>0</formula>
    </cfRule>
    <cfRule type="colorScale" priority="605">
      <colorScale>
        <cfvo type="min" val="0"/>
        <cfvo type="max" val="0"/>
        <color rgb="FF63BE7B"/>
        <color rgb="FFFFEF9C"/>
      </colorScale>
    </cfRule>
    <cfRule type="cellIs" priority="606" operator="notEqual" dxfId="138">
      <formula>0</formula>
    </cfRule>
    <cfRule type="colorScale" priority="603">
      <colorScale>
        <cfvo type="min" val="0"/>
        <cfvo type="max" val="0"/>
        <color rgb="FF63BE7B"/>
        <color rgb="FFFFEF9C"/>
      </colorScale>
    </cfRule>
    <cfRule type="cellIs" priority="604" operator="notEqual" dxfId="138">
      <formula>0</formula>
    </cfRule>
    <cfRule type="colorScale" priority="601">
      <colorScale>
        <cfvo type="min" val="0"/>
        <cfvo type="max" val="0"/>
        <color rgb="FF63BE7B"/>
        <color rgb="FFFFEF9C"/>
      </colorScale>
    </cfRule>
    <cfRule type="cellIs" priority="602" operator="notEqual" dxfId="138">
      <formula>0</formula>
    </cfRule>
    <cfRule type="colorScale" priority="599">
      <colorScale>
        <cfvo type="min" val="0"/>
        <cfvo type="max" val="0"/>
        <color rgb="FF63BE7B"/>
        <color rgb="FFFFEF9C"/>
      </colorScale>
    </cfRule>
    <cfRule type="cellIs" priority="600" operator="notEqual" dxfId="138">
      <formula>0</formula>
    </cfRule>
    <cfRule type="colorScale" priority="597">
      <colorScale>
        <cfvo type="min" val="0"/>
        <cfvo type="max" val="0"/>
        <color rgb="FF63BE7B"/>
        <color rgb="FFFFEF9C"/>
      </colorScale>
    </cfRule>
    <cfRule type="cellIs" priority="598" operator="notEqual" dxfId="138">
      <formula>0</formula>
    </cfRule>
    <cfRule type="colorScale" priority="595">
      <colorScale>
        <cfvo type="min" val="0"/>
        <cfvo type="max" val="0"/>
        <color rgb="FF63BE7B"/>
        <color rgb="FFFFEF9C"/>
      </colorScale>
    </cfRule>
    <cfRule type="cellIs" priority="596" operator="notEqual" dxfId="138">
      <formula>0</formula>
    </cfRule>
    <cfRule type="colorScale" priority="593">
      <colorScale>
        <cfvo type="min" val="0"/>
        <cfvo type="max" val="0"/>
        <color rgb="FF63BE7B"/>
        <color rgb="FFFFEF9C"/>
      </colorScale>
    </cfRule>
    <cfRule type="cellIs" priority="594" operator="notEqual" dxfId="138">
      <formula>0</formula>
    </cfRule>
    <cfRule type="colorScale" priority="591">
      <colorScale>
        <cfvo type="min" val="0"/>
        <cfvo type="max" val="0"/>
        <color rgb="FF63BE7B"/>
        <color rgb="FFFFEF9C"/>
      </colorScale>
    </cfRule>
    <cfRule type="cellIs" priority="592" operator="notEqual" dxfId="138">
      <formula>0</formula>
    </cfRule>
    <cfRule type="colorScale" priority="589">
      <colorScale>
        <cfvo type="min" val="0"/>
        <cfvo type="max" val="0"/>
        <color rgb="FF63BE7B"/>
        <color rgb="FFFFEF9C"/>
      </colorScale>
    </cfRule>
    <cfRule type="cellIs" priority="590" operator="notEqual" dxfId="138">
      <formula>0</formula>
    </cfRule>
    <cfRule type="colorScale" priority="587">
      <colorScale>
        <cfvo type="min" val="0"/>
        <cfvo type="max" val="0"/>
        <color rgb="FF63BE7B"/>
        <color rgb="FFFFEF9C"/>
      </colorScale>
    </cfRule>
    <cfRule type="cellIs" priority="588" operator="notEqual" dxfId="138">
      <formula>0</formula>
    </cfRule>
    <cfRule type="colorScale" priority="585">
      <colorScale>
        <cfvo type="min" val="0"/>
        <cfvo type="max" val="0"/>
        <color rgb="FF63BE7B"/>
        <color rgb="FFFFEF9C"/>
      </colorScale>
    </cfRule>
    <cfRule type="cellIs" priority="586" operator="notEqual" dxfId="138">
      <formula>0</formula>
    </cfRule>
  </conditionalFormatting>
  <conditionalFormatting sqref="D29:G34">
    <cfRule type="colorScale" priority="1667">
      <colorScale>
        <cfvo type="min" val="0"/>
        <cfvo type="max" val="0"/>
        <color rgb="FF63BE7B"/>
        <color rgb="FFFFEF9C"/>
      </colorScale>
    </cfRule>
    <cfRule type="cellIs" priority="1668" operator="notEqual" dxfId="138">
      <formula>0</formula>
    </cfRule>
    <cfRule type="colorScale" priority="1425">
      <colorScale>
        <cfvo type="min" val="0"/>
        <cfvo type="max" val="0"/>
        <color rgb="FF63BE7B"/>
        <color rgb="FFFFEF9C"/>
      </colorScale>
    </cfRule>
    <cfRule type="cellIs" priority="1426" operator="notEqual" dxfId="138">
      <formula>0</formula>
    </cfRule>
    <cfRule type="colorScale" priority="1423">
      <colorScale>
        <cfvo type="min" val="0"/>
        <cfvo type="max" val="0"/>
        <color rgb="FF63BE7B"/>
        <color rgb="FFFFEF9C"/>
      </colorScale>
    </cfRule>
    <cfRule type="cellIs" priority="1424" operator="notEqual" dxfId="138">
      <formula>0</formula>
    </cfRule>
    <cfRule type="colorScale" priority="1165">
      <colorScale>
        <cfvo type="min" val="0"/>
        <cfvo type="max" val="0"/>
        <color rgb="FF63BE7B"/>
        <color rgb="FFFFEF9C"/>
      </colorScale>
    </cfRule>
    <cfRule type="cellIs" priority="1166" operator="notEqual" dxfId="138">
      <formula>0</formula>
    </cfRule>
    <cfRule type="colorScale" priority="1163">
      <colorScale>
        <cfvo type="min" val="0"/>
        <cfvo type="max" val="0"/>
        <color rgb="FF63BE7B"/>
        <color rgb="FFFFEF9C"/>
      </colorScale>
    </cfRule>
    <cfRule type="cellIs" priority="1164" operator="notEqual" dxfId="138">
      <formula>0</formula>
    </cfRule>
    <cfRule type="colorScale" priority="1161">
      <colorScale>
        <cfvo type="min" val="0"/>
        <cfvo type="max" val="0"/>
        <color rgb="FF63BE7B"/>
        <color rgb="FFFFEF9C"/>
      </colorScale>
    </cfRule>
    <cfRule type="cellIs" priority="1162" operator="notEqual" dxfId="138">
      <formula>0</formula>
    </cfRule>
    <cfRule type="colorScale" priority="1159">
      <colorScale>
        <cfvo type="min" val="0"/>
        <cfvo type="max" val="0"/>
        <color rgb="FF63BE7B"/>
        <color rgb="FFFFEF9C"/>
      </colorScale>
    </cfRule>
    <cfRule type="cellIs" priority="1160" operator="notEqual" dxfId="138">
      <formula>0</formula>
    </cfRule>
    <cfRule type="colorScale" priority="1157">
      <colorScale>
        <cfvo type="min" val="0"/>
        <cfvo type="max" val="0"/>
        <color rgb="FF63BE7B"/>
        <color rgb="FFFFEF9C"/>
      </colorScale>
    </cfRule>
    <cfRule type="cellIs" priority="1158" operator="notEqual" dxfId="138">
      <formula>0</formula>
    </cfRule>
    <cfRule type="colorScale" priority="1155">
      <colorScale>
        <cfvo type="min" val="0"/>
        <cfvo type="max" val="0"/>
        <color rgb="FF63BE7B"/>
        <color rgb="FFFFEF9C"/>
      </colorScale>
    </cfRule>
    <cfRule type="cellIs" priority="1156" operator="notEqual" dxfId="138">
      <formula>0</formula>
    </cfRule>
    <cfRule type="colorScale" priority="583">
      <colorScale>
        <cfvo type="min" val="0"/>
        <cfvo type="max" val="0"/>
        <color rgb="FF63BE7B"/>
        <color rgb="FFFFEF9C"/>
      </colorScale>
    </cfRule>
    <cfRule type="cellIs" priority="584" operator="notEqual" dxfId="138">
      <formula>0</formula>
    </cfRule>
    <cfRule type="colorScale" priority="581">
      <colorScale>
        <cfvo type="min" val="0"/>
        <cfvo type="max" val="0"/>
        <color rgb="FF63BE7B"/>
        <color rgb="FFFFEF9C"/>
      </colorScale>
    </cfRule>
    <cfRule type="cellIs" priority="582" operator="notEqual" dxfId="138">
      <formula>0</formula>
    </cfRule>
    <cfRule type="colorScale" priority="579">
      <colorScale>
        <cfvo type="min" val="0"/>
        <cfvo type="max" val="0"/>
        <color rgb="FF63BE7B"/>
        <color rgb="FFFFEF9C"/>
      </colorScale>
    </cfRule>
    <cfRule type="cellIs" priority="580" operator="notEqual" dxfId="138">
      <formula>0</formula>
    </cfRule>
    <cfRule type="colorScale" priority="577">
      <colorScale>
        <cfvo type="min" val="0"/>
        <cfvo type="max" val="0"/>
        <color rgb="FF63BE7B"/>
        <color rgb="FFFFEF9C"/>
      </colorScale>
    </cfRule>
    <cfRule type="cellIs" priority="578" operator="notEqual" dxfId="138">
      <formula>0</formula>
    </cfRule>
    <cfRule type="colorScale" priority="575">
      <colorScale>
        <cfvo type="min" val="0"/>
        <cfvo type="max" val="0"/>
        <color rgb="FF63BE7B"/>
        <color rgb="FFFFEF9C"/>
      </colorScale>
    </cfRule>
    <cfRule type="cellIs" priority="576" operator="notEqual" dxfId="138">
      <formula>0</formula>
    </cfRule>
    <cfRule type="colorScale" priority="573">
      <colorScale>
        <cfvo type="min" val="0"/>
        <cfvo type="max" val="0"/>
        <color rgb="FF63BE7B"/>
        <color rgb="FFFFEF9C"/>
      </colorScale>
    </cfRule>
    <cfRule type="cellIs" priority="574" operator="notEqual" dxfId="138">
      <formula>0</formula>
    </cfRule>
    <cfRule type="colorScale" priority="571">
      <colorScale>
        <cfvo type="min" val="0"/>
        <cfvo type="max" val="0"/>
        <color rgb="FF63BE7B"/>
        <color rgb="FFFFEF9C"/>
      </colorScale>
    </cfRule>
    <cfRule type="cellIs" priority="572" operator="notEqual" dxfId="138">
      <formula>0</formula>
    </cfRule>
  </conditionalFormatting>
  <conditionalFormatting sqref="D4:G34">
    <cfRule type="colorScale" priority="1663">
      <colorScale>
        <cfvo type="min" val="0"/>
        <cfvo type="max" val="0"/>
        <color rgb="FF63BE7B"/>
        <color rgb="FFFFEF9C"/>
      </colorScale>
    </cfRule>
    <cfRule type="cellIs" priority="1664" operator="notEqual" dxfId="138">
      <formula>0</formula>
    </cfRule>
    <cfRule type="colorScale" priority="1659">
      <colorScale>
        <cfvo type="min" val="0"/>
        <cfvo type="max" val="0"/>
        <color rgb="FF63BE7B"/>
        <color rgb="FFFFEF9C"/>
      </colorScale>
    </cfRule>
    <cfRule type="cellIs" priority="1660" operator="notEqual" dxfId="138">
      <formula>0</formula>
    </cfRule>
    <cfRule type="colorScale" priority="1651">
      <colorScale>
        <cfvo type="min" val="0"/>
        <cfvo type="max" val="0"/>
        <color rgb="FF63BE7B"/>
        <color rgb="FFFFEF9C"/>
      </colorScale>
    </cfRule>
    <cfRule type="cellIs" priority="1652" operator="notEqual" dxfId="138">
      <formula>0</formula>
    </cfRule>
    <cfRule type="colorScale" priority="1981">
      <colorScale>
        <cfvo type="min" val="0"/>
        <cfvo type="max" val="0"/>
        <color rgb="FF63BE7B"/>
        <color rgb="FFFFEF9C"/>
      </colorScale>
    </cfRule>
    <cfRule type="cellIs" priority="1982" operator="notEqual" dxfId="138">
      <formula>0</formula>
    </cfRule>
    <cfRule type="colorScale" priority="1405">
      <colorScale>
        <cfvo type="min" val="0"/>
        <cfvo type="max" val="0"/>
        <color rgb="FF63BE7B"/>
        <color rgb="FFFFEF9C"/>
      </colorScale>
    </cfRule>
    <cfRule type="cellIs" priority="1406" operator="notEqual" dxfId="138">
      <formula>0</formula>
    </cfRule>
    <cfRule type="colorScale" priority="1403">
      <colorScale>
        <cfvo type="min" val="0"/>
        <cfvo type="max" val="0"/>
        <color rgb="FF63BE7B"/>
        <color rgb="FFFFEF9C"/>
      </colorScale>
    </cfRule>
    <cfRule type="cellIs" priority="1404" operator="notEqual" dxfId="138">
      <formula>0</formula>
    </cfRule>
    <cfRule type="colorScale" priority="1347">
      <colorScale>
        <cfvo type="min" val="0"/>
        <cfvo type="max" val="0"/>
        <color rgb="FF63BE7B"/>
        <color rgb="FFFFEF9C"/>
      </colorScale>
    </cfRule>
    <cfRule type="cellIs" priority="1348" operator="notEqual" dxfId="138">
      <formula>0</formula>
    </cfRule>
    <cfRule type="colorScale" priority="1345">
      <colorScale>
        <cfvo type="min" val="0"/>
        <cfvo type="max" val="0"/>
        <color rgb="FF63BE7B"/>
        <color rgb="FFFFEF9C"/>
      </colorScale>
    </cfRule>
    <cfRule type="cellIs" priority="1346" operator="notEqual" dxfId="138">
      <formula>0</formula>
    </cfRule>
    <cfRule type="colorScale" priority="1343">
      <colorScale>
        <cfvo type="min" val="0"/>
        <cfvo type="max" val="0"/>
        <color rgb="FF63BE7B"/>
        <color rgb="FFFFEF9C"/>
      </colorScale>
    </cfRule>
    <cfRule type="cellIs" priority="1344" operator="notEqual" dxfId="138">
      <formula>0</formula>
    </cfRule>
    <cfRule type="colorScale" priority="1341">
      <colorScale>
        <cfvo type="min" val="0"/>
        <cfvo type="max" val="0"/>
        <color rgb="FF63BE7B"/>
        <color rgb="FFFFEF9C"/>
      </colorScale>
    </cfRule>
    <cfRule type="cellIs" priority="1342" operator="notEqual" dxfId="138">
      <formula>0</formula>
    </cfRule>
    <cfRule type="colorScale" priority="1311">
      <colorScale>
        <cfvo type="min" val="0"/>
        <cfvo type="max" val="0"/>
        <color rgb="FF63BE7B"/>
        <color rgb="FFFFEF9C"/>
      </colorScale>
    </cfRule>
    <cfRule type="cellIs" priority="1312" operator="notEqual" dxfId="138">
      <formula>0</formula>
    </cfRule>
    <cfRule type="colorScale" priority="1269">
      <colorScale>
        <cfvo type="min" val="0"/>
        <cfvo type="max" val="0"/>
        <color rgb="FF63BE7B"/>
        <color rgb="FFFFEF9C"/>
      </colorScale>
    </cfRule>
    <cfRule type="cellIs" priority="1270" operator="notEqual" dxfId="138">
      <formula>0</formula>
    </cfRule>
    <cfRule type="colorScale" priority="1267">
      <colorScale>
        <cfvo type="min" val="0"/>
        <cfvo type="max" val="0"/>
        <color rgb="FF63BE7B"/>
        <color rgb="FFFFEF9C"/>
      </colorScale>
    </cfRule>
    <cfRule type="cellIs" priority="1268" operator="notEqual" dxfId="138">
      <formula>0</formula>
    </cfRule>
    <cfRule type="colorScale" priority="893">
      <colorScale>
        <cfvo type="min" val="0"/>
        <cfvo type="max" val="0"/>
        <color rgb="FF63BE7B"/>
        <color rgb="FFFFEF9C"/>
      </colorScale>
    </cfRule>
    <cfRule type="cellIs" priority="894" operator="notEqual" dxfId="138">
      <formula>0</formula>
    </cfRule>
    <cfRule type="colorScale" priority="891">
      <colorScale>
        <cfvo type="min" val="0"/>
        <cfvo type="max" val="0"/>
        <color rgb="FF63BE7B"/>
        <color rgb="FFFFEF9C"/>
      </colorScale>
    </cfRule>
    <cfRule type="cellIs" priority="892" operator="notEqual" dxfId="138">
      <formula>0</formula>
    </cfRule>
  </conditionalFormatting>
  <conditionalFormatting sqref="D5:G34">
    <cfRule type="colorScale" priority="1643">
      <colorScale>
        <cfvo type="min" val="0"/>
        <cfvo type="max" val="0"/>
        <color rgb="FF63BE7B"/>
        <color rgb="FFFFEF9C"/>
      </colorScale>
    </cfRule>
    <cfRule type="cellIs" priority="1644" operator="notEqual" dxfId="138">
      <formula>0</formula>
    </cfRule>
    <cfRule type="colorScale" priority="1985">
      <colorScale>
        <cfvo type="min" val="0"/>
        <cfvo type="max" val="0"/>
        <color rgb="FF63BE7B"/>
        <color rgb="FFFFEF9C"/>
      </colorScale>
    </cfRule>
    <cfRule type="cellIs" priority="1986" operator="notEqual" dxfId="138">
      <formula>0</formula>
    </cfRule>
    <cfRule type="colorScale" priority="1539">
      <colorScale>
        <cfvo type="min" val="0"/>
        <cfvo type="max" val="0"/>
        <color rgb="FF63BE7B"/>
        <color rgb="FFFFEF9C"/>
      </colorScale>
    </cfRule>
    <cfRule type="cellIs" priority="1540" operator="notEqual" dxfId="138">
      <formula>0</formula>
    </cfRule>
    <cfRule type="colorScale" priority="1409">
      <colorScale>
        <cfvo type="min" val="0"/>
        <cfvo type="max" val="0"/>
        <color rgb="FF63BE7B"/>
        <color rgb="FFFFEF9C"/>
      </colorScale>
    </cfRule>
    <cfRule type="cellIs" priority="1410" operator="notEqual" dxfId="138">
      <formula>0</formula>
    </cfRule>
    <cfRule type="colorScale" priority="1407">
      <colorScale>
        <cfvo type="min" val="0"/>
        <cfvo type="max" val="0"/>
        <color rgb="FF63BE7B"/>
        <color rgb="FFFFEF9C"/>
      </colorScale>
    </cfRule>
    <cfRule type="cellIs" priority="1408" operator="notEqual" dxfId="138">
      <formula>0</formula>
    </cfRule>
    <cfRule type="colorScale" priority="1339">
      <colorScale>
        <cfvo type="min" val="0"/>
        <cfvo type="max" val="0"/>
        <color rgb="FF63BE7B"/>
        <color rgb="FFFFEF9C"/>
      </colorScale>
    </cfRule>
    <cfRule type="cellIs" priority="1340" operator="notEqual" dxfId="138">
      <formula>0</formula>
    </cfRule>
    <cfRule type="colorScale" priority="1309">
      <colorScale>
        <cfvo type="min" val="0"/>
        <cfvo type="max" val="0"/>
        <color rgb="FF63BE7B"/>
        <color rgb="FFFFEF9C"/>
      </colorScale>
    </cfRule>
    <cfRule type="cellIs" priority="1310" operator="notEqual" dxfId="138">
      <formula>0</formula>
    </cfRule>
    <cfRule type="colorScale" priority="1289">
      <colorScale>
        <cfvo type="min" val="0"/>
        <cfvo type="max" val="0"/>
        <color rgb="FF63BE7B"/>
        <color rgb="FFFFEF9C"/>
      </colorScale>
    </cfRule>
    <cfRule type="cellIs" priority="1290" operator="notEqual" dxfId="138">
      <formula>0</formula>
    </cfRule>
    <cfRule type="colorScale" priority="1273">
      <colorScale>
        <cfvo type="min" val="0"/>
        <cfvo type="max" val="0"/>
        <color rgb="FF63BE7B"/>
        <color rgb="FFFFEF9C"/>
      </colorScale>
    </cfRule>
    <cfRule type="cellIs" priority="1274" operator="notEqual" dxfId="138">
      <formula>0</formula>
    </cfRule>
    <cfRule type="colorScale" priority="1271">
      <colorScale>
        <cfvo type="min" val="0"/>
        <cfvo type="max" val="0"/>
        <color rgb="FF63BE7B"/>
        <color rgb="FFFFEF9C"/>
      </colorScale>
    </cfRule>
    <cfRule type="cellIs" priority="1272" operator="notEqual" dxfId="138">
      <formula>0</formula>
    </cfRule>
    <cfRule type="colorScale" priority="1141">
      <colorScale>
        <cfvo type="min" val="0"/>
        <cfvo type="max" val="0"/>
        <color rgb="FF63BE7B"/>
        <color rgb="FFFFEF9C"/>
      </colorScale>
    </cfRule>
    <cfRule type="cellIs" priority="1142" operator="notEqual" dxfId="138">
      <formula>0</formula>
    </cfRule>
    <cfRule type="colorScale" priority="1139">
      <colorScale>
        <cfvo type="min" val="0"/>
        <cfvo type="max" val="0"/>
        <color rgb="FF63BE7B"/>
        <color rgb="FFFFEF9C"/>
      </colorScale>
    </cfRule>
    <cfRule type="cellIs" priority="1140" operator="notEqual" dxfId="138">
      <formula>0</formula>
    </cfRule>
    <cfRule type="colorScale" priority="1137">
      <colorScale>
        <cfvo type="min" val="0"/>
        <cfvo type="max" val="0"/>
        <color rgb="FF63BE7B"/>
        <color rgb="FFFFEF9C"/>
      </colorScale>
    </cfRule>
    <cfRule type="cellIs" priority="1138" operator="notEqual" dxfId="138">
      <formula>0</formula>
    </cfRule>
    <cfRule type="colorScale" priority="1135">
      <colorScale>
        <cfvo type="min" val="0"/>
        <cfvo type="max" val="0"/>
        <color rgb="FF63BE7B"/>
        <color rgb="FFFFEF9C"/>
      </colorScale>
    </cfRule>
    <cfRule type="cellIs" priority="1136" operator="notEqual" dxfId="138">
      <formula>0</formula>
    </cfRule>
    <cfRule type="colorScale" priority="1133">
      <colorScale>
        <cfvo type="min" val="0"/>
        <cfvo type="max" val="0"/>
        <color rgb="FF63BE7B"/>
        <color rgb="FFFFEF9C"/>
      </colorScale>
    </cfRule>
    <cfRule type="cellIs" priority="1134" operator="notEqual" dxfId="138">
      <formula>0</formula>
    </cfRule>
    <cfRule type="colorScale" priority="1131">
      <colorScale>
        <cfvo type="min" val="0"/>
        <cfvo type="max" val="0"/>
        <color rgb="FF63BE7B"/>
        <color rgb="FFFFEF9C"/>
      </colorScale>
    </cfRule>
    <cfRule type="cellIs" priority="1132" operator="notEqual" dxfId="138">
      <formula>0</formula>
    </cfRule>
  </conditionalFormatting>
  <conditionalFormatting sqref="D6:G34">
    <cfRule type="colorScale" priority="1639">
      <colorScale>
        <cfvo type="min" val="0"/>
        <cfvo type="max" val="0"/>
        <color rgb="FF63BE7B"/>
        <color rgb="FFFFEF9C"/>
      </colorScale>
    </cfRule>
    <cfRule type="cellIs" priority="1640" operator="notEqual" dxfId="138">
      <formula>0</formula>
    </cfRule>
    <cfRule type="colorScale" priority="1401">
      <colorScale>
        <cfvo type="min" val="0"/>
        <cfvo type="max" val="0"/>
        <color rgb="FF63BE7B"/>
        <color rgb="FFFFEF9C"/>
      </colorScale>
    </cfRule>
    <cfRule type="cellIs" priority="1402" operator="notEqual" dxfId="138">
      <formula>0</formula>
    </cfRule>
    <cfRule type="colorScale" priority="1399">
      <colorScale>
        <cfvo type="min" val="0"/>
        <cfvo type="max" val="0"/>
        <color rgb="FF63BE7B"/>
        <color rgb="FFFFEF9C"/>
      </colorScale>
    </cfRule>
    <cfRule type="cellIs" priority="1400" operator="notEqual" dxfId="138">
      <formula>0</formula>
    </cfRule>
    <cfRule type="colorScale" priority="1337">
      <colorScale>
        <cfvo type="min" val="0"/>
        <cfvo type="max" val="0"/>
        <color rgb="FF63BE7B"/>
        <color rgb="FFFFEF9C"/>
      </colorScale>
    </cfRule>
    <cfRule type="cellIs" priority="1338" operator="notEqual" dxfId="138">
      <formula>0</formula>
    </cfRule>
    <cfRule type="colorScale" priority="1265">
      <colorScale>
        <cfvo type="min" val="0"/>
        <cfvo type="max" val="0"/>
        <color rgb="FF63BE7B"/>
        <color rgb="FFFFEF9C"/>
      </colorScale>
    </cfRule>
    <cfRule type="cellIs" priority="1266" operator="notEqual" dxfId="138">
      <formula>0</formula>
    </cfRule>
    <cfRule type="colorScale" priority="1263">
      <colorScale>
        <cfvo type="min" val="0"/>
        <cfvo type="max" val="0"/>
        <color rgb="FF63BE7B"/>
        <color rgb="FFFFEF9C"/>
      </colorScale>
    </cfRule>
    <cfRule type="cellIs" priority="1264" operator="notEqual" dxfId="138">
      <formula>0</formula>
    </cfRule>
    <cfRule type="colorScale" priority="1129">
      <colorScale>
        <cfvo type="min" val="0"/>
        <cfvo type="max" val="0"/>
        <color rgb="FF63BE7B"/>
        <color rgb="FFFFEF9C"/>
      </colorScale>
    </cfRule>
    <cfRule type="cellIs" priority="1130" operator="notEqual" dxfId="138">
      <formula>0</formula>
    </cfRule>
    <cfRule type="colorScale" priority="1127">
      <colorScale>
        <cfvo type="min" val="0"/>
        <cfvo type="max" val="0"/>
        <color rgb="FF63BE7B"/>
        <color rgb="FFFFEF9C"/>
      </colorScale>
    </cfRule>
    <cfRule type="cellIs" priority="1128" operator="notEqual" dxfId="138">
      <formula>0</formula>
    </cfRule>
    <cfRule type="colorScale" priority="1125">
      <colorScale>
        <cfvo type="min" val="0"/>
        <cfvo type="max" val="0"/>
        <color rgb="FF63BE7B"/>
        <color rgb="FFFFEF9C"/>
      </colorScale>
    </cfRule>
    <cfRule type="cellIs" priority="1126" operator="notEqual" dxfId="138">
      <formula>0</formula>
    </cfRule>
    <cfRule type="colorScale" priority="1123">
      <colorScale>
        <cfvo type="min" val="0"/>
        <cfvo type="max" val="0"/>
        <color rgb="FF63BE7B"/>
        <color rgb="FFFFEF9C"/>
      </colorScale>
    </cfRule>
    <cfRule type="cellIs" priority="1124" operator="notEqual" dxfId="138">
      <formula>0</formula>
    </cfRule>
    <cfRule type="colorScale" priority="1121">
      <colorScale>
        <cfvo type="min" val="0"/>
        <cfvo type="max" val="0"/>
        <color rgb="FF63BE7B"/>
        <color rgb="FFFFEF9C"/>
      </colorScale>
    </cfRule>
    <cfRule type="cellIs" priority="1122" operator="notEqual" dxfId="138">
      <formula>0</formula>
    </cfRule>
    <cfRule type="colorScale" priority="1119">
      <colorScale>
        <cfvo type="min" val="0"/>
        <cfvo type="max" val="0"/>
        <color rgb="FF63BE7B"/>
        <color rgb="FFFFEF9C"/>
      </colorScale>
    </cfRule>
    <cfRule type="cellIs" priority="1120" operator="notEqual" dxfId="138">
      <formula>0</formula>
    </cfRule>
    <cfRule type="colorScale" priority="1117">
      <colorScale>
        <cfvo type="min" val="0"/>
        <cfvo type="max" val="0"/>
        <color rgb="FF63BE7B"/>
        <color rgb="FFFFEF9C"/>
      </colorScale>
    </cfRule>
    <cfRule type="cellIs" priority="1118" operator="notEqual" dxfId="138">
      <formula>0</formula>
    </cfRule>
    <cfRule type="colorScale" priority="1115">
      <colorScale>
        <cfvo type="min" val="0"/>
        <cfvo type="max" val="0"/>
        <color rgb="FF63BE7B"/>
        <color rgb="FFFFEF9C"/>
      </colorScale>
    </cfRule>
    <cfRule type="cellIs" priority="1116" operator="notEqual" dxfId="138">
      <formula>0</formula>
    </cfRule>
  </conditionalFormatting>
  <conditionalFormatting sqref="D7:G34">
    <cfRule type="colorScale" priority="1635">
      <colorScale>
        <cfvo type="min" val="0"/>
        <cfvo type="max" val="0"/>
        <color rgb="FF63BE7B"/>
        <color rgb="FFFFEF9C"/>
      </colorScale>
    </cfRule>
    <cfRule type="cellIs" priority="1636" operator="notEqual" dxfId="138">
      <formula>0</formula>
    </cfRule>
    <cfRule type="colorScale" priority="1993">
      <colorScale>
        <cfvo type="min" val="0"/>
        <cfvo type="max" val="0"/>
        <color rgb="FF63BE7B"/>
        <color rgb="FFFFEF9C"/>
      </colorScale>
    </cfRule>
    <cfRule type="cellIs" priority="1994" operator="notEqual" dxfId="138">
      <formula>0</formula>
    </cfRule>
    <cfRule type="colorScale" priority="1397">
      <colorScale>
        <cfvo type="min" val="0"/>
        <cfvo type="max" val="0"/>
        <color rgb="FF63BE7B"/>
        <color rgb="FFFFEF9C"/>
      </colorScale>
    </cfRule>
    <cfRule type="cellIs" priority="1398" operator="notEqual" dxfId="138">
      <formula>0</formula>
    </cfRule>
    <cfRule type="colorScale" priority="1395">
      <colorScale>
        <cfvo type="min" val="0"/>
        <cfvo type="max" val="0"/>
        <color rgb="FF63BE7B"/>
        <color rgb="FFFFEF9C"/>
      </colorScale>
    </cfRule>
    <cfRule type="cellIs" priority="1396" operator="notEqual" dxfId="138">
      <formula>0</formula>
    </cfRule>
    <cfRule type="colorScale" priority="1335">
      <colorScale>
        <cfvo type="min" val="0"/>
        <cfvo type="max" val="0"/>
        <color rgb="FF63BE7B"/>
        <color rgb="FFFFEF9C"/>
      </colorScale>
    </cfRule>
    <cfRule type="cellIs" priority="1336" operator="notEqual" dxfId="138">
      <formula>0</formula>
    </cfRule>
    <cfRule type="colorScale" priority="1307">
      <colorScale>
        <cfvo type="min" val="0"/>
        <cfvo type="max" val="0"/>
        <color rgb="FF63BE7B"/>
        <color rgb="FFFFEF9C"/>
      </colorScale>
    </cfRule>
    <cfRule type="cellIs" priority="1308" operator="notEqual" dxfId="138">
      <formula>0</formula>
    </cfRule>
    <cfRule type="colorScale" priority="1261">
      <colorScale>
        <cfvo type="min" val="0"/>
        <cfvo type="max" val="0"/>
        <color rgb="FF63BE7B"/>
        <color rgb="FFFFEF9C"/>
      </colorScale>
    </cfRule>
    <cfRule type="cellIs" priority="1262" operator="notEqual" dxfId="138">
      <formula>0</formula>
    </cfRule>
    <cfRule type="colorScale" priority="1259">
      <colorScale>
        <cfvo type="min" val="0"/>
        <cfvo type="max" val="0"/>
        <color rgb="FF63BE7B"/>
        <color rgb="FFFFEF9C"/>
      </colorScale>
    </cfRule>
    <cfRule type="cellIs" priority="1260" operator="notEqual" dxfId="138">
      <formula>0</formula>
    </cfRule>
    <cfRule type="colorScale" priority="1113">
      <colorScale>
        <cfvo type="min" val="0"/>
        <cfvo type="max" val="0"/>
        <color rgb="FF63BE7B"/>
        <color rgb="FFFFEF9C"/>
      </colorScale>
    </cfRule>
    <cfRule type="cellIs" priority="1114" operator="notEqual" dxfId="138">
      <formula>0</formula>
    </cfRule>
    <cfRule type="colorScale" priority="1111">
      <colorScale>
        <cfvo type="min" val="0"/>
        <cfvo type="max" val="0"/>
        <color rgb="FF63BE7B"/>
        <color rgb="FFFFEF9C"/>
      </colorScale>
    </cfRule>
    <cfRule type="cellIs" priority="1112" operator="notEqual" dxfId="138">
      <formula>0</formula>
    </cfRule>
  </conditionalFormatting>
  <conditionalFormatting sqref="D10:G34">
    <cfRule type="colorScale" priority="1631">
      <colorScale>
        <cfvo type="min" val="0"/>
        <cfvo type="max" val="0"/>
        <color rgb="FF63BE7B"/>
        <color rgb="FFFFEF9C"/>
      </colorScale>
    </cfRule>
    <cfRule type="cellIs" priority="1632" operator="notEqual" dxfId="138">
      <formula>0</formula>
    </cfRule>
    <cfRule type="colorScale" priority="1333">
      <colorScale>
        <cfvo type="min" val="0"/>
        <cfvo type="max" val="0"/>
        <color rgb="FF63BE7B"/>
        <color rgb="FFFFEF9C"/>
      </colorScale>
    </cfRule>
    <cfRule type="cellIs" priority="1334" operator="notEqual" dxfId="138">
      <formula>0</formula>
    </cfRule>
    <cfRule type="colorScale" priority="1109">
      <colorScale>
        <cfvo type="min" val="0"/>
        <cfvo type="max" val="0"/>
        <color rgb="FF63BE7B"/>
        <color rgb="FFFFEF9C"/>
      </colorScale>
    </cfRule>
    <cfRule type="cellIs" priority="1110" operator="notEqual" dxfId="138">
      <formula>0</formula>
    </cfRule>
    <cfRule type="colorScale" priority="1107">
      <colorScale>
        <cfvo type="min" val="0"/>
        <cfvo type="max" val="0"/>
        <color rgb="FF63BE7B"/>
        <color rgb="FFFFEF9C"/>
      </colorScale>
    </cfRule>
    <cfRule type="cellIs" priority="1108" operator="notEqual" dxfId="138">
      <formula>0</formula>
    </cfRule>
    <cfRule type="colorScale" priority="889">
      <colorScale>
        <cfvo type="min" val="0"/>
        <cfvo type="max" val="0"/>
        <color rgb="FF63BE7B"/>
        <color rgb="FFFFEF9C"/>
      </colorScale>
    </cfRule>
    <cfRule type="cellIs" priority="890" operator="notEqual" dxfId="138">
      <formula>0</formula>
    </cfRule>
    <cfRule type="colorScale" priority="887">
      <colorScale>
        <cfvo type="min" val="0"/>
        <cfvo type="max" val="0"/>
        <color rgb="FF63BE7B"/>
        <color rgb="FFFFEF9C"/>
      </colorScale>
    </cfRule>
    <cfRule type="cellIs" priority="888" operator="notEqual" dxfId="138">
      <formula>0</formula>
    </cfRule>
    <cfRule type="colorScale" priority="885">
      <colorScale>
        <cfvo type="min" val="0"/>
        <cfvo type="max" val="0"/>
        <color rgb="FF63BE7B"/>
        <color rgb="FFFFEF9C"/>
      </colorScale>
    </cfRule>
    <cfRule type="cellIs" priority="886" operator="notEqual" dxfId="138">
      <formula>0</formula>
    </cfRule>
    <cfRule type="colorScale" priority="883">
      <colorScale>
        <cfvo type="min" val="0"/>
        <cfvo type="max" val="0"/>
        <color rgb="FF63BE7B"/>
        <color rgb="FFFFEF9C"/>
      </colorScale>
    </cfRule>
    <cfRule type="cellIs" priority="884" operator="notEqual" dxfId="138">
      <formula>0</formula>
    </cfRule>
    <cfRule type="colorScale" priority="881">
      <colorScale>
        <cfvo type="min" val="0"/>
        <cfvo type="max" val="0"/>
        <color rgb="FF63BE7B"/>
        <color rgb="FFFFEF9C"/>
      </colorScale>
    </cfRule>
    <cfRule type="cellIs" priority="882" operator="notEqual" dxfId="138">
      <formula>0</formula>
    </cfRule>
    <cfRule type="colorScale" priority="879">
      <colorScale>
        <cfvo type="min" val="0"/>
        <cfvo type="max" val="0"/>
        <color rgb="FF63BE7B"/>
        <color rgb="FFFFEF9C"/>
      </colorScale>
    </cfRule>
    <cfRule type="cellIs" priority="880" operator="notEqual" dxfId="138">
      <formula>0</formula>
    </cfRule>
    <cfRule type="colorScale" priority="877">
      <colorScale>
        <cfvo type="min" val="0"/>
        <cfvo type="max" val="0"/>
        <color rgb="FF63BE7B"/>
        <color rgb="FFFFEF9C"/>
      </colorScale>
    </cfRule>
    <cfRule type="cellIs" priority="878" operator="notEqual" dxfId="138">
      <formula>0</formula>
    </cfRule>
    <cfRule type="colorScale" priority="875">
      <colorScale>
        <cfvo type="min" val="0"/>
        <cfvo type="max" val="0"/>
        <color rgb="FF63BE7B"/>
        <color rgb="FFFFEF9C"/>
      </colorScale>
    </cfRule>
    <cfRule type="cellIs" priority="876" operator="notEqual" dxfId="138">
      <formula>0</formula>
    </cfRule>
    <cfRule type="colorScale" priority="873">
      <colorScale>
        <cfvo type="min" val="0"/>
        <cfvo type="max" val="0"/>
        <color rgb="FF63BE7B"/>
        <color rgb="FFFFEF9C"/>
      </colorScale>
    </cfRule>
    <cfRule type="cellIs" priority="874" operator="notEqual" dxfId="138">
      <formula>0</formula>
    </cfRule>
    <cfRule type="colorScale" priority="871">
      <colorScale>
        <cfvo type="min" val="0"/>
        <cfvo type="max" val="0"/>
        <color rgb="FF63BE7B"/>
        <color rgb="FFFFEF9C"/>
      </colorScale>
    </cfRule>
    <cfRule type="cellIs" priority="872" operator="notEqual" dxfId="138">
      <formula>0</formula>
    </cfRule>
    <cfRule type="colorScale" priority="869">
      <colorScale>
        <cfvo type="min" val="0"/>
        <cfvo type="max" val="0"/>
        <color rgb="FF63BE7B"/>
        <color rgb="FFFFEF9C"/>
      </colorScale>
    </cfRule>
    <cfRule type="cellIs" priority="870" operator="notEqual" dxfId="138">
      <formula>0</formula>
    </cfRule>
    <cfRule type="colorScale" priority="867">
      <colorScale>
        <cfvo type="min" val="0"/>
        <cfvo type="max" val="0"/>
        <color rgb="FF63BE7B"/>
        <color rgb="FFFFEF9C"/>
      </colorScale>
    </cfRule>
    <cfRule type="cellIs" priority="868" operator="notEqual" dxfId="138">
      <formula>0</formula>
    </cfRule>
    <cfRule type="colorScale" priority="865">
      <colorScale>
        <cfvo type="min" val="0"/>
        <cfvo type="max" val="0"/>
        <color rgb="FF63BE7B"/>
        <color rgb="FFFFEF9C"/>
      </colorScale>
    </cfRule>
    <cfRule type="cellIs" priority="866" operator="notEqual" dxfId="138">
      <formula>0</formula>
    </cfRule>
    <cfRule type="colorScale" priority="863">
      <colorScale>
        <cfvo type="min" val="0"/>
        <cfvo type="max" val="0"/>
        <color rgb="FF63BE7B"/>
        <color rgb="FFFFEF9C"/>
      </colorScale>
    </cfRule>
    <cfRule type="cellIs" priority="864" operator="notEqual" dxfId="138">
      <formula>0</formula>
    </cfRule>
    <cfRule type="colorScale" priority="861">
      <colorScale>
        <cfvo type="min" val="0"/>
        <cfvo type="max" val="0"/>
        <color rgb="FF63BE7B"/>
        <color rgb="FFFFEF9C"/>
      </colorScale>
    </cfRule>
    <cfRule type="cellIs" priority="862" operator="notEqual" dxfId="138">
      <formula>0</formula>
    </cfRule>
    <cfRule type="colorScale" priority="859">
      <colorScale>
        <cfvo type="min" val="0"/>
        <cfvo type="max" val="0"/>
        <color rgb="FF63BE7B"/>
        <color rgb="FFFFEF9C"/>
      </colorScale>
    </cfRule>
    <cfRule type="cellIs" priority="860" operator="notEqual" dxfId="138">
      <formula>0</formula>
    </cfRule>
    <cfRule type="colorScale" priority="857">
      <colorScale>
        <cfvo type="min" val="0"/>
        <cfvo type="max" val="0"/>
        <color rgb="FF63BE7B"/>
        <color rgb="FFFFEF9C"/>
      </colorScale>
    </cfRule>
    <cfRule type="cellIs" priority="858" operator="notEqual" dxfId="138">
      <formula>0</formula>
    </cfRule>
    <cfRule type="colorScale" priority="855">
      <colorScale>
        <cfvo type="min" val="0"/>
        <cfvo type="max" val="0"/>
        <color rgb="FF63BE7B"/>
        <color rgb="FFFFEF9C"/>
      </colorScale>
    </cfRule>
    <cfRule type="cellIs" priority="856" operator="notEqual" dxfId="138">
      <formula>0</formula>
    </cfRule>
    <cfRule type="colorScale" priority="853">
      <colorScale>
        <cfvo type="min" val="0"/>
        <cfvo type="max" val="0"/>
        <color rgb="FF63BE7B"/>
        <color rgb="FFFFEF9C"/>
      </colorScale>
    </cfRule>
    <cfRule type="cellIs" priority="854" operator="notEqual" dxfId="138">
      <formula>0</formula>
    </cfRule>
    <cfRule type="colorScale" priority="851">
      <colorScale>
        <cfvo type="min" val="0"/>
        <cfvo type="max" val="0"/>
        <color rgb="FF63BE7B"/>
        <color rgb="FFFFEF9C"/>
      </colorScale>
    </cfRule>
    <cfRule type="cellIs" priority="852" operator="notEqual" dxfId="138">
      <formula>0</formula>
    </cfRule>
    <cfRule type="colorScale" priority="849">
      <colorScale>
        <cfvo type="min" val="0"/>
        <cfvo type="max" val="0"/>
        <color rgb="FF63BE7B"/>
        <color rgb="FFFFEF9C"/>
      </colorScale>
    </cfRule>
    <cfRule type="cellIs" priority="850" operator="notEqual" dxfId="138">
      <formula>0</formula>
    </cfRule>
    <cfRule type="colorScale" priority="847">
      <colorScale>
        <cfvo type="min" val="0"/>
        <cfvo type="max" val="0"/>
        <color rgb="FF63BE7B"/>
        <color rgb="FFFFEF9C"/>
      </colorScale>
    </cfRule>
    <cfRule type="cellIs" priority="848" operator="notEqual" dxfId="138">
      <formula>0</formula>
    </cfRule>
    <cfRule type="colorScale" priority="845">
      <colorScale>
        <cfvo type="min" val="0"/>
        <cfvo type="max" val="0"/>
        <color rgb="FF63BE7B"/>
        <color rgb="FFFFEF9C"/>
      </colorScale>
    </cfRule>
    <cfRule type="cellIs" priority="846" operator="notEqual" dxfId="138">
      <formula>0</formula>
    </cfRule>
    <cfRule type="colorScale" priority="843">
      <colorScale>
        <cfvo type="min" val="0"/>
        <cfvo type="max" val="0"/>
        <color rgb="FF63BE7B"/>
        <color rgb="FFFFEF9C"/>
      </colorScale>
    </cfRule>
    <cfRule type="cellIs" priority="844" operator="notEqual" dxfId="138">
      <formula>0</formula>
    </cfRule>
    <cfRule type="colorScale" priority="841">
      <colorScale>
        <cfvo type="min" val="0"/>
        <cfvo type="max" val="0"/>
        <color rgb="FF63BE7B"/>
        <color rgb="FFFFEF9C"/>
      </colorScale>
    </cfRule>
    <cfRule type="cellIs" priority="842" operator="notEqual" dxfId="138">
      <formula>0</formula>
    </cfRule>
    <cfRule type="colorScale" priority="839">
      <colorScale>
        <cfvo type="min" val="0"/>
        <cfvo type="max" val="0"/>
        <color rgb="FF63BE7B"/>
        <color rgb="FFFFEF9C"/>
      </colorScale>
    </cfRule>
    <cfRule type="cellIs" priority="840" operator="notEqual" dxfId="138">
      <formula>0</formula>
    </cfRule>
    <cfRule type="colorScale" priority="837">
      <colorScale>
        <cfvo type="min" val="0"/>
        <cfvo type="max" val="0"/>
        <color rgb="FF63BE7B"/>
        <color rgb="FFFFEF9C"/>
      </colorScale>
    </cfRule>
    <cfRule type="cellIs" priority="838" operator="notEqual" dxfId="138">
      <formula>0</formula>
    </cfRule>
    <cfRule type="colorScale" priority="835">
      <colorScale>
        <cfvo type="min" val="0"/>
        <cfvo type="max" val="0"/>
        <color rgb="FF63BE7B"/>
        <color rgb="FFFFEF9C"/>
      </colorScale>
    </cfRule>
    <cfRule type="cellIs" priority="836" operator="notEqual" dxfId="138">
      <formula>0</formula>
    </cfRule>
    <cfRule type="colorScale" priority="833">
      <colorScale>
        <cfvo type="min" val="0"/>
        <cfvo type="max" val="0"/>
        <color rgb="FF63BE7B"/>
        <color rgb="FFFFEF9C"/>
      </colorScale>
    </cfRule>
    <cfRule type="cellIs" priority="834" operator="notEqual" dxfId="138">
      <formula>0</formula>
    </cfRule>
    <cfRule type="colorScale" priority="831">
      <colorScale>
        <cfvo type="min" val="0"/>
        <cfvo type="max" val="0"/>
        <color rgb="FF63BE7B"/>
        <color rgb="FFFFEF9C"/>
      </colorScale>
    </cfRule>
    <cfRule type="cellIs" priority="832" operator="notEqual" dxfId="138">
      <formula>0</formula>
    </cfRule>
    <cfRule type="colorScale" priority="829">
      <colorScale>
        <cfvo type="min" val="0"/>
        <cfvo type="max" val="0"/>
        <color rgb="FF63BE7B"/>
        <color rgb="FFFFEF9C"/>
      </colorScale>
    </cfRule>
    <cfRule type="cellIs" priority="830" operator="notEqual" dxfId="138">
      <formula>0</formula>
    </cfRule>
    <cfRule type="colorScale" priority="827">
      <colorScale>
        <cfvo type="min" val="0"/>
        <cfvo type="max" val="0"/>
        <color rgb="FF63BE7B"/>
        <color rgb="FFFFEF9C"/>
      </colorScale>
    </cfRule>
    <cfRule type="cellIs" priority="828" operator="notEqual" dxfId="138">
      <formula>0</formula>
    </cfRule>
    <cfRule type="colorScale" priority="825">
      <colorScale>
        <cfvo type="min" val="0"/>
        <cfvo type="max" val="0"/>
        <color rgb="FF63BE7B"/>
        <color rgb="FFFFEF9C"/>
      </colorScale>
    </cfRule>
    <cfRule type="cellIs" priority="826" operator="notEqual" dxfId="138">
      <formula>0</formula>
    </cfRule>
    <cfRule type="colorScale" priority="823">
      <colorScale>
        <cfvo type="min" val="0"/>
        <cfvo type="max" val="0"/>
        <color rgb="FF63BE7B"/>
        <color rgb="FFFFEF9C"/>
      </colorScale>
    </cfRule>
    <cfRule type="cellIs" priority="824" operator="notEqual" dxfId="138">
      <formula>0</formula>
    </cfRule>
  </conditionalFormatting>
  <conditionalFormatting sqref="D11:G34">
    <cfRule type="colorScale" priority="1627">
      <colorScale>
        <cfvo type="min" val="0"/>
        <cfvo type="max" val="0"/>
        <color rgb="FF63BE7B"/>
        <color rgb="FFFFEF9C"/>
      </colorScale>
    </cfRule>
    <cfRule type="cellIs" priority="1628" operator="notEqual" dxfId="138">
      <formula>0</formula>
    </cfRule>
    <cfRule type="colorScale" priority="1331">
      <colorScale>
        <cfvo type="min" val="0"/>
        <cfvo type="max" val="0"/>
        <color rgb="FF63BE7B"/>
        <color rgb="FFFFEF9C"/>
      </colorScale>
    </cfRule>
    <cfRule type="cellIs" priority="1332" operator="notEqual" dxfId="138">
      <formula>0</formula>
    </cfRule>
    <cfRule type="colorScale" priority="1105">
      <colorScale>
        <cfvo type="min" val="0"/>
        <cfvo type="max" val="0"/>
        <color rgb="FF63BE7B"/>
        <color rgb="FFFFEF9C"/>
      </colorScale>
    </cfRule>
    <cfRule type="cellIs" priority="1106" operator="notEqual" dxfId="138">
      <formula>0</formula>
    </cfRule>
    <cfRule type="colorScale" priority="1103">
      <colorScale>
        <cfvo type="min" val="0"/>
        <cfvo type="max" val="0"/>
        <color rgb="FF63BE7B"/>
        <color rgb="FFFFEF9C"/>
      </colorScale>
    </cfRule>
    <cfRule type="cellIs" priority="1104" operator="notEqual" dxfId="138">
      <formula>0</formula>
    </cfRule>
    <cfRule type="colorScale" priority="1101">
      <colorScale>
        <cfvo type="min" val="0"/>
        <cfvo type="max" val="0"/>
        <color rgb="FF63BE7B"/>
        <color rgb="FFFFEF9C"/>
      </colorScale>
    </cfRule>
    <cfRule type="cellIs" priority="1102" operator="notEqual" dxfId="138">
      <formula>0</formula>
    </cfRule>
    <cfRule type="colorScale" priority="1099">
      <colorScale>
        <cfvo type="min" val="0"/>
        <cfvo type="max" val="0"/>
        <color rgb="FF63BE7B"/>
        <color rgb="FFFFEF9C"/>
      </colorScale>
    </cfRule>
    <cfRule type="cellIs" priority="1100" operator="notEqual" dxfId="138">
      <formula>0</formula>
    </cfRule>
    <cfRule type="colorScale" priority="507">
      <colorScale>
        <cfvo type="min" val="0"/>
        <cfvo type="max" val="0"/>
        <color rgb="FF63BE7B"/>
        <color rgb="FFFFEF9C"/>
      </colorScale>
    </cfRule>
    <cfRule type="cellIs" priority="508" operator="notEqual" dxfId="138">
      <formula>0</formula>
    </cfRule>
    <cfRule type="colorScale" priority="505">
      <colorScale>
        <cfvo type="min" val="0"/>
        <cfvo type="max" val="0"/>
        <color rgb="FF63BE7B"/>
        <color rgb="FFFFEF9C"/>
      </colorScale>
    </cfRule>
    <cfRule type="cellIs" priority="506" operator="notEqual" dxfId="138">
      <formula>0</formula>
    </cfRule>
    <cfRule type="colorScale" priority="503">
      <colorScale>
        <cfvo type="min" val="0"/>
        <cfvo type="max" val="0"/>
        <color rgb="FF63BE7B"/>
        <color rgb="FFFFEF9C"/>
      </colorScale>
    </cfRule>
    <cfRule type="cellIs" priority="504" operator="notEqual" dxfId="138">
      <formula>0</formula>
    </cfRule>
    <cfRule type="colorScale" priority="501">
      <colorScale>
        <cfvo type="min" val="0"/>
        <cfvo type="max" val="0"/>
        <color rgb="FF63BE7B"/>
        <color rgb="FFFFEF9C"/>
      </colorScale>
    </cfRule>
    <cfRule type="cellIs" priority="502" operator="notEqual" dxfId="138">
      <formula>0</formula>
    </cfRule>
    <cfRule type="colorScale" priority="499">
      <colorScale>
        <cfvo type="min" val="0"/>
        <cfvo type="max" val="0"/>
        <color rgb="FF63BE7B"/>
        <color rgb="FFFFEF9C"/>
      </colorScale>
    </cfRule>
    <cfRule type="cellIs" priority="500" operator="notEqual" dxfId="138">
      <formula>0</formula>
    </cfRule>
    <cfRule type="colorScale" priority="497">
      <colorScale>
        <cfvo type="min" val="0"/>
        <cfvo type="max" val="0"/>
        <color rgb="FF63BE7B"/>
        <color rgb="FFFFEF9C"/>
      </colorScale>
    </cfRule>
    <cfRule type="cellIs" priority="498" operator="notEqual" dxfId="138">
      <formula>0</formula>
    </cfRule>
    <cfRule type="colorScale" priority="495">
      <colorScale>
        <cfvo type="min" val="0"/>
        <cfvo type="max" val="0"/>
        <color rgb="FF63BE7B"/>
        <color rgb="FFFFEF9C"/>
      </colorScale>
    </cfRule>
    <cfRule type="cellIs" priority="496" operator="notEqual" dxfId="138">
      <formula>0</formula>
    </cfRule>
    <cfRule type="colorScale" priority="493">
      <colorScale>
        <cfvo type="min" val="0"/>
        <cfvo type="max" val="0"/>
        <color rgb="FF63BE7B"/>
        <color rgb="FFFFEF9C"/>
      </colorScale>
    </cfRule>
    <cfRule type="cellIs" priority="494" operator="notEqual" dxfId="138">
      <formula>0</formula>
    </cfRule>
    <cfRule type="colorScale" priority="491">
      <colorScale>
        <cfvo type="min" val="0"/>
        <cfvo type="max" val="0"/>
        <color rgb="FF63BE7B"/>
        <color rgb="FFFFEF9C"/>
      </colorScale>
    </cfRule>
    <cfRule type="cellIs" priority="492" operator="notEqual" dxfId="138">
      <formula>0</formula>
    </cfRule>
    <cfRule type="colorScale" priority="489">
      <colorScale>
        <cfvo type="min" val="0"/>
        <cfvo type="max" val="0"/>
        <color rgb="FF63BE7B"/>
        <color rgb="FFFFEF9C"/>
      </colorScale>
    </cfRule>
    <cfRule type="cellIs" priority="490" operator="notEqual" dxfId="138">
      <formula>0</formula>
    </cfRule>
    <cfRule type="colorScale" priority="487">
      <colorScale>
        <cfvo type="min" val="0"/>
        <cfvo type="max" val="0"/>
        <color rgb="FF63BE7B"/>
        <color rgb="FFFFEF9C"/>
      </colorScale>
    </cfRule>
    <cfRule type="cellIs" priority="488" operator="notEqual" dxfId="138">
      <formula>0</formula>
    </cfRule>
    <cfRule type="colorScale" priority="485">
      <colorScale>
        <cfvo type="min" val="0"/>
        <cfvo type="max" val="0"/>
        <color rgb="FF63BE7B"/>
        <color rgb="FFFFEF9C"/>
      </colorScale>
    </cfRule>
    <cfRule type="cellIs" priority="486" operator="notEqual" dxfId="138">
      <formula>0</formula>
    </cfRule>
    <cfRule type="colorScale" priority="483">
      <colorScale>
        <cfvo type="min" val="0"/>
        <cfvo type="max" val="0"/>
        <color rgb="FF63BE7B"/>
        <color rgb="FFFFEF9C"/>
      </colorScale>
    </cfRule>
    <cfRule type="cellIs" priority="484" operator="notEqual" dxfId="138">
      <formula>0</formula>
    </cfRule>
    <cfRule type="colorScale" priority="481">
      <colorScale>
        <cfvo type="min" val="0"/>
        <cfvo type="max" val="0"/>
        <color rgb="FF63BE7B"/>
        <color rgb="FFFFEF9C"/>
      </colorScale>
    </cfRule>
    <cfRule type="cellIs" priority="482" operator="notEqual" dxfId="138">
      <formula>0</formula>
    </cfRule>
    <cfRule type="colorScale" priority="479">
      <colorScale>
        <cfvo type="min" val="0"/>
        <cfvo type="max" val="0"/>
        <color rgb="FF63BE7B"/>
        <color rgb="FFFFEF9C"/>
      </colorScale>
    </cfRule>
    <cfRule type="cellIs" priority="480" operator="notEqual" dxfId="138">
      <formula>0</formula>
    </cfRule>
    <cfRule type="colorScale" priority="477">
      <colorScale>
        <cfvo type="min" val="0"/>
        <cfvo type="max" val="0"/>
        <color rgb="FF63BE7B"/>
        <color rgb="FFFFEF9C"/>
      </colorScale>
    </cfRule>
    <cfRule type="cellIs" priority="478" operator="notEqual" dxfId="138">
      <formula>0</formula>
    </cfRule>
    <cfRule type="colorScale" priority="475">
      <colorScale>
        <cfvo type="min" val="0"/>
        <cfvo type="max" val="0"/>
        <color rgb="FF63BE7B"/>
        <color rgb="FFFFEF9C"/>
      </colorScale>
    </cfRule>
    <cfRule type="cellIs" priority="476" operator="notEqual" dxfId="138">
      <formula>0</formula>
    </cfRule>
    <cfRule type="colorScale" priority="473">
      <colorScale>
        <cfvo type="min" val="0"/>
        <cfvo type="max" val="0"/>
        <color rgb="FF63BE7B"/>
        <color rgb="FFFFEF9C"/>
      </colorScale>
    </cfRule>
    <cfRule type="cellIs" priority="474" operator="notEqual" dxfId="138">
      <formula>0</formula>
    </cfRule>
    <cfRule type="colorScale" priority="471">
      <colorScale>
        <cfvo type="min" val="0"/>
        <cfvo type="max" val="0"/>
        <color rgb="FF63BE7B"/>
        <color rgb="FFFFEF9C"/>
      </colorScale>
    </cfRule>
    <cfRule type="cellIs" priority="472" operator="notEqual" dxfId="138">
      <formula>0</formula>
    </cfRule>
    <cfRule type="colorScale" priority="469">
      <colorScale>
        <cfvo type="min" val="0"/>
        <cfvo type="max" val="0"/>
        <color rgb="FF63BE7B"/>
        <color rgb="FFFFEF9C"/>
      </colorScale>
    </cfRule>
    <cfRule type="cellIs" priority="470" operator="notEqual" dxfId="138">
      <formula>0</formula>
    </cfRule>
    <cfRule type="colorScale" priority="467">
      <colorScale>
        <cfvo type="min" val="0"/>
        <cfvo type="max" val="0"/>
        <color rgb="FF63BE7B"/>
        <color rgb="FFFFEF9C"/>
      </colorScale>
    </cfRule>
    <cfRule type="cellIs" priority="468" operator="notEqual" dxfId="138">
      <formula>0</formula>
    </cfRule>
    <cfRule type="colorScale" priority="465">
      <colorScale>
        <cfvo type="min" val="0"/>
        <cfvo type="max" val="0"/>
        <color rgb="FF63BE7B"/>
        <color rgb="FFFFEF9C"/>
      </colorScale>
    </cfRule>
    <cfRule type="cellIs" priority="466" operator="notEqual" dxfId="138">
      <formula>0</formula>
    </cfRule>
    <cfRule type="colorScale" priority="463">
      <colorScale>
        <cfvo type="min" val="0"/>
        <cfvo type="max" val="0"/>
        <color rgb="FF63BE7B"/>
        <color rgb="FFFFEF9C"/>
      </colorScale>
    </cfRule>
    <cfRule type="cellIs" priority="464" operator="notEqual" dxfId="138">
      <formula>0</formula>
    </cfRule>
    <cfRule type="colorScale" priority="461">
      <colorScale>
        <cfvo type="min" val="0"/>
        <cfvo type="max" val="0"/>
        <color rgb="FF63BE7B"/>
        <color rgb="FFFFEF9C"/>
      </colorScale>
    </cfRule>
    <cfRule type="cellIs" priority="462" operator="notEqual" dxfId="138">
      <formula>0</formula>
    </cfRule>
    <cfRule type="colorScale" priority="459">
      <colorScale>
        <cfvo type="min" val="0"/>
        <cfvo type="max" val="0"/>
        <color rgb="FF63BE7B"/>
        <color rgb="FFFFEF9C"/>
      </colorScale>
    </cfRule>
    <cfRule type="cellIs" priority="460" operator="notEqual" dxfId="138">
      <formula>0</formula>
    </cfRule>
    <cfRule type="colorScale" priority="457">
      <colorScale>
        <cfvo type="min" val="0"/>
        <cfvo type="max" val="0"/>
        <color rgb="FF63BE7B"/>
        <color rgb="FFFFEF9C"/>
      </colorScale>
    </cfRule>
    <cfRule type="cellIs" priority="458" operator="notEqual" dxfId="138">
      <formula>0</formula>
    </cfRule>
    <cfRule type="colorScale" priority="455">
      <colorScale>
        <cfvo type="min" val="0"/>
        <cfvo type="max" val="0"/>
        <color rgb="FF63BE7B"/>
        <color rgb="FFFFEF9C"/>
      </colorScale>
    </cfRule>
    <cfRule type="cellIs" priority="456" operator="notEqual" dxfId="138">
      <formula>0</formula>
    </cfRule>
    <cfRule type="colorScale" priority="453">
      <colorScale>
        <cfvo type="min" val="0"/>
        <cfvo type="max" val="0"/>
        <color rgb="FF63BE7B"/>
        <color rgb="FFFFEF9C"/>
      </colorScale>
    </cfRule>
    <cfRule type="cellIs" priority="454" operator="notEqual" dxfId="138">
      <formula>0</formula>
    </cfRule>
    <cfRule type="colorScale" priority="451">
      <colorScale>
        <cfvo type="min" val="0"/>
        <cfvo type="max" val="0"/>
        <color rgb="FF63BE7B"/>
        <color rgb="FFFFEF9C"/>
      </colorScale>
    </cfRule>
    <cfRule type="cellIs" priority="452" operator="notEqual" dxfId="138">
      <formula>0</formula>
    </cfRule>
    <cfRule type="colorScale" priority="449">
      <colorScale>
        <cfvo type="min" val="0"/>
        <cfvo type="max" val="0"/>
        <color rgb="FF63BE7B"/>
        <color rgb="FFFFEF9C"/>
      </colorScale>
    </cfRule>
    <cfRule type="cellIs" priority="450" operator="notEqual" dxfId="138">
      <formula>0</formula>
    </cfRule>
    <cfRule type="colorScale" priority="447">
      <colorScale>
        <cfvo type="min" val="0"/>
        <cfvo type="max" val="0"/>
        <color rgb="FF63BE7B"/>
        <color rgb="FFFFEF9C"/>
      </colorScale>
    </cfRule>
    <cfRule type="cellIs" priority="448" operator="notEqual" dxfId="138">
      <formula>0</formula>
    </cfRule>
    <cfRule type="colorScale" priority="445">
      <colorScale>
        <cfvo type="min" val="0"/>
        <cfvo type="max" val="0"/>
        <color rgb="FF63BE7B"/>
        <color rgb="FFFFEF9C"/>
      </colorScale>
    </cfRule>
    <cfRule type="cellIs" priority="446" operator="notEqual" dxfId="138">
      <formula>0</formula>
    </cfRule>
    <cfRule type="colorScale" priority="443">
      <colorScale>
        <cfvo type="min" val="0"/>
        <cfvo type="max" val="0"/>
        <color rgb="FF63BE7B"/>
        <color rgb="FFFFEF9C"/>
      </colorScale>
    </cfRule>
    <cfRule type="cellIs" priority="444" operator="notEqual" dxfId="138">
      <formula>0</formula>
    </cfRule>
    <cfRule type="colorScale" priority="441">
      <colorScale>
        <cfvo type="min" val="0"/>
        <cfvo type="max" val="0"/>
        <color rgb="FF63BE7B"/>
        <color rgb="FFFFEF9C"/>
      </colorScale>
    </cfRule>
    <cfRule type="cellIs" priority="442" operator="notEqual" dxfId="138">
      <formula>0</formula>
    </cfRule>
    <cfRule type="colorScale" priority="439">
      <colorScale>
        <cfvo type="min" val="0"/>
        <cfvo type="max" val="0"/>
        <color rgb="FF63BE7B"/>
        <color rgb="FFFFEF9C"/>
      </colorScale>
    </cfRule>
    <cfRule type="cellIs" priority="440" operator="notEqual" dxfId="138">
      <formula>0</formula>
    </cfRule>
    <cfRule type="colorScale" priority="437">
      <colorScale>
        <cfvo type="min" val="0"/>
        <cfvo type="max" val="0"/>
        <color rgb="FF63BE7B"/>
        <color rgb="FFFFEF9C"/>
      </colorScale>
    </cfRule>
    <cfRule type="cellIs" priority="438" operator="notEqual" dxfId="138">
      <formula>0</formula>
    </cfRule>
    <cfRule type="colorScale" priority="435">
      <colorScale>
        <cfvo type="min" val="0"/>
        <cfvo type="max" val="0"/>
        <color rgb="FF63BE7B"/>
        <color rgb="FFFFEF9C"/>
      </colorScale>
    </cfRule>
    <cfRule type="cellIs" priority="436" operator="notEqual" dxfId="138">
      <formula>0</formula>
    </cfRule>
    <cfRule type="colorScale" priority="433">
      <colorScale>
        <cfvo type="min" val="0"/>
        <cfvo type="max" val="0"/>
        <color rgb="FF63BE7B"/>
        <color rgb="FFFFEF9C"/>
      </colorScale>
    </cfRule>
    <cfRule type="cellIs" priority="434" operator="notEqual" dxfId="138">
      <formula>0</formula>
    </cfRule>
    <cfRule type="colorScale" priority="431">
      <colorScale>
        <cfvo type="min" val="0"/>
        <cfvo type="max" val="0"/>
        <color rgb="FF63BE7B"/>
        <color rgb="FFFFEF9C"/>
      </colorScale>
    </cfRule>
    <cfRule type="cellIs" priority="432" operator="notEqual" dxfId="138">
      <formula>0</formula>
    </cfRule>
    <cfRule type="colorScale" priority="429">
      <colorScale>
        <cfvo type="min" val="0"/>
        <cfvo type="max" val="0"/>
        <color rgb="FF63BE7B"/>
        <color rgb="FFFFEF9C"/>
      </colorScale>
    </cfRule>
    <cfRule type="cellIs" priority="430" operator="notEqual" dxfId="138">
      <formula>0</formula>
    </cfRule>
    <cfRule type="colorScale" priority="427">
      <colorScale>
        <cfvo type="min" val="0"/>
        <cfvo type="max" val="0"/>
        <color rgb="FF63BE7B"/>
        <color rgb="FFFFEF9C"/>
      </colorScale>
    </cfRule>
    <cfRule type="cellIs" priority="428" operator="notEqual" dxfId="138">
      <formula>0</formula>
    </cfRule>
    <cfRule type="colorScale" priority="425">
      <colorScale>
        <cfvo type="min" val="0"/>
        <cfvo type="max" val="0"/>
        <color rgb="FF63BE7B"/>
        <color rgb="FFFFEF9C"/>
      </colorScale>
    </cfRule>
    <cfRule type="cellIs" priority="426" operator="notEqual" dxfId="138">
      <formula>0</formula>
    </cfRule>
    <cfRule type="colorScale" priority="423">
      <colorScale>
        <cfvo type="min" val="0"/>
        <cfvo type="max" val="0"/>
        <color rgb="FF63BE7B"/>
        <color rgb="FFFFEF9C"/>
      </colorScale>
    </cfRule>
    <cfRule type="cellIs" priority="424" operator="notEqual" dxfId="138">
      <formula>0</formula>
    </cfRule>
    <cfRule type="colorScale" priority="421">
      <colorScale>
        <cfvo type="min" val="0"/>
        <cfvo type="max" val="0"/>
        <color rgb="FF63BE7B"/>
        <color rgb="FFFFEF9C"/>
      </colorScale>
    </cfRule>
    <cfRule type="cellIs" priority="422" operator="notEqual" dxfId="138">
      <formula>0</formula>
    </cfRule>
    <cfRule type="colorScale" priority="419">
      <colorScale>
        <cfvo type="min" val="0"/>
        <cfvo type="max" val="0"/>
        <color rgb="FF63BE7B"/>
        <color rgb="FFFFEF9C"/>
      </colorScale>
    </cfRule>
    <cfRule type="cellIs" priority="420" operator="notEqual" dxfId="138">
      <formula>0</formula>
    </cfRule>
    <cfRule type="colorScale" priority="417">
      <colorScale>
        <cfvo type="min" val="0"/>
        <cfvo type="max" val="0"/>
        <color rgb="FF63BE7B"/>
        <color rgb="FFFFEF9C"/>
      </colorScale>
    </cfRule>
    <cfRule type="cellIs" priority="418" operator="notEqual" dxfId="138">
      <formula>0</formula>
    </cfRule>
    <cfRule type="colorScale" priority="415">
      <colorScale>
        <cfvo type="min" val="0"/>
        <cfvo type="max" val="0"/>
        <color rgb="FF63BE7B"/>
        <color rgb="FFFFEF9C"/>
      </colorScale>
    </cfRule>
    <cfRule type="cellIs" priority="416" operator="notEqual" dxfId="138">
      <formula>0</formula>
    </cfRule>
    <cfRule type="colorScale" priority="413">
      <colorScale>
        <cfvo type="min" val="0"/>
        <cfvo type="max" val="0"/>
        <color rgb="FF63BE7B"/>
        <color rgb="FFFFEF9C"/>
      </colorScale>
    </cfRule>
    <cfRule type="cellIs" priority="414" operator="notEqual" dxfId="138">
      <formula>0</formula>
    </cfRule>
    <cfRule type="colorScale" priority="411">
      <colorScale>
        <cfvo type="min" val="0"/>
        <cfvo type="max" val="0"/>
        <color rgb="FF63BE7B"/>
        <color rgb="FFFFEF9C"/>
      </colorScale>
    </cfRule>
    <cfRule type="cellIs" priority="412" operator="notEqual" dxfId="138">
      <formula>0</formula>
    </cfRule>
    <cfRule type="colorScale" priority="409">
      <colorScale>
        <cfvo type="min" val="0"/>
        <cfvo type="max" val="0"/>
        <color rgb="FF63BE7B"/>
        <color rgb="FFFFEF9C"/>
      </colorScale>
    </cfRule>
    <cfRule type="cellIs" priority="410" operator="notEqual" dxfId="138">
      <formula>0</formula>
    </cfRule>
    <cfRule type="colorScale" priority="407">
      <colorScale>
        <cfvo type="min" val="0"/>
        <cfvo type="max" val="0"/>
        <color rgb="FF63BE7B"/>
        <color rgb="FFFFEF9C"/>
      </colorScale>
    </cfRule>
    <cfRule type="cellIs" priority="408" operator="notEqual" dxfId="138">
      <formula>0</formula>
    </cfRule>
    <cfRule type="colorScale" priority="405">
      <colorScale>
        <cfvo type="min" val="0"/>
        <cfvo type="max" val="0"/>
        <color rgb="FF63BE7B"/>
        <color rgb="FFFFEF9C"/>
      </colorScale>
    </cfRule>
    <cfRule type="cellIs" priority="406" operator="notEqual" dxfId="138">
      <formula>0</formula>
    </cfRule>
    <cfRule type="colorScale" priority="403">
      <colorScale>
        <cfvo type="min" val="0"/>
        <cfvo type="max" val="0"/>
        <color rgb="FF63BE7B"/>
        <color rgb="FFFFEF9C"/>
      </colorScale>
    </cfRule>
    <cfRule type="cellIs" priority="404" operator="notEqual" dxfId="138">
      <formula>0</formula>
    </cfRule>
    <cfRule type="colorScale" priority="401">
      <colorScale>
        <cfvo type="min" val="0"/>
        <cfvo type="max" val="0"/>
        <color rgb="FF63BE7B"/>
        <color rgb="FFFFEF9C"/>
      </colorScale>
    </cfRule>
    <cfRule type="cellIs" priority="402" operator="notEqual" dxfId="138">
      <formula>0</formula>
    </cfRule>
  </conditionalFormatting>
  <conditionalFormatting sqref="D13:G34">
    <cfRule type="colorScale" priority="1623">
      <colorScale>
        <cfvo type="min" val="0"/>
        <cfvo type="max" val="0"/>
        <color rgb="FF63BE7B"/>
        <color rgb="FFFFEF9C"/>
      </colorScale>
    </cfRule>
    <cfRule type="cellIs" priority="1624" operator="notEqual" dxfId="138">
      <formula>0</formula>
    </cfRule>
    <cfRule type="colorScale" priority="2021">
      <colorScale>
        <cfvo type="min" val="0"/>
        <cfvo type="max" val="0"/>
        <color rgb="FF63BE7B"/>
        <color rgb="FFFFEF9C"/>
      </colorScale>
    </cfRule>
    <cfRule type="cellIs" priority="2022" operator="notEqual" dxfId="138">
      <formula>0</formula>
    </cfRule>
    <cfRule type="colorScale" priority="1381">
      <colorScale>
        <cfvo type="min" val="0"/>
        <cfvo type="max" val="0"/>
        <color rgb="FF63BE7B"/>
        <color rgb="FFFFEF9C"/>
      </colorScale>
    </cfRule>
    <cfRule type="cellIs" priority="1382" operator="notEqual" dxfId="138">
      <formula>0</formula>
    </cfRule>
    <cfRule type="colorScale" priority="1379">
      <colorScale>
        <cfvo type="min" val="0"/>
        <cfvo type="max" val="0"/>
        <color rgb="FF63BE7B"/>
        <color rgb="FFFFEF9C"/>
      </colorScale>
    </cfRule>
    <cfRule type="cellIs" priority="1380" operator="notEqual" dxfId="138">
      <formula>0</formula>
    </cfRule>
    <cfRule type="colorScale" priority="1329">
      <colorScale>
        <cfvo type="min" val="0"/>
        <cfvo type="max" val="0"/>
        <color rgb="FF63BE7B"/>
        <color rgb="FFFFEF9C"/>
      </colorScale>
    </cfRule>
    <cfRule type="cellIs" priority="1330" operator="notEqual" dxfId="138">
      <formula>0</formula>
    </cfRule>
    <cfRule type="colorScale" priority="1301">
      <colorScale>
        <cfvo type="min" val="0"/>
        <cfvo type="max" val="0"/>
        <color rgb="FF63BE7B"/>
        <color rgb="FFFFEF9C"/>
      </colorScale>
    </cfRule>
    <cfRule type="cellIs" priority="1302" operator="notEqual" dxfId="138">
      <formula>0</formula>
    </cfRule>
    <cfRule type="colorScale" priority="1299">
      <colorScale>
        <cfvo type="min" val="0"/>
        <cfvo type="max" val="0"/>
        <color rgb="FF63BE7B"/>
        <color rgb="FFFFEF9C"/>
      </colorScale>
    </cfRule>
    <cfRule type="cellIs" priority="1300" operator="notEqual" dxfId="138">
      <formula>0</formula>
    </cfRule>
    <cfRule type="colorScale" priority="1245">
      <colorScale>
        <cfvo type="min" val="0"/>
        <cfvo type="max" val="0"/>
        <color rgb="FF63BE7B"/>
        <color rgb="FFFFEF9C"/>
      </colorScale>
    </cfRule>
    <cfRule type="cellIs" priority="1246" operator="notEqual" dxfId="138">
      <formula>0</formula>
    </cfRule>
    <cfRule type="colorScale" priority="1243">
      <colorScale>
        <cfvo type="min" val="0"/>
        <cfvo type="max" val="0"/>
        <color rgb="FF63BE7B"/>
        <color rgb="FFFFEF9C"/>
      </colorScale>
    </cfRule>
    <cfRule type="cellIs" priority="1244" operator="notEqual" dxfId="138">
      <formula>0</formula>
    </cfRule>
    <cfRule type="colorScale" priority="1077">
      <colorScale>
        <cfvo type="min" val="0"/>
        <cfvo type="max" val="0"/>
        <color rgb="FF63BE7B"/>
        <color rgb="FFFFEF9C"/>
      </colorScale>
    </cfRule>
    <cfRule type="cellIs" priority="1078" operator="notEqual" dxfId="138">
      <formula>0</formula>
    </cfRule>
    <cfRule type="colorScale" priority="1075">
      <colorScale>
        <cfvo type="min" val="0"/>
        <cfvo type="max" val="0"/>
        <color rgb="FF63BE7B"/>
        <color rgb="FFFFEF9C"/>
      </colorScale>
    </cfRule>
    <cfRule type="cellIs" priority="1076" operator="notEqual" dxfId="138">
      <formula>0</formula>
    </cfRule>
    <cfRule type="colorScale" priority="1073">
      <colorScale>
        <cfvo type="min" val="0"/>
        <cfvo type="max" val="0"/>
        <color rgb="FF63BE7B"/>
        <color rgb="FFFFEF9C"/>
      </colorScale>
    </cfRule>
    <cfRule type="cellIs" priority="1074" operator="notEqual" dxfId="138">
      <formula>0</formula>
    </cfRule>
    <cfRule type="colorScale" priority="1071">
      <colorScale>
        <cfvo type="min" val="0"/>
        <cfvo type="max" val="0"/>
        <color rgb="FF63BE7B"/>
        <color rgb="FFFFEF9C"/>
      </colorScale>
    </cfRule>
    <cfRule type="cellIs" priority="1072" operator="notEqual" dxfId="138">
      <formula>0</formula>
    </cfRule>
    <cfRule type="colorScale" priority="1069">
      <colorScale>
        <cfvo type="min" val="0"/>
        <cfvo type="max" val="0"/>
        <color rgb="FF63BE7B"/>
        <color rgb="FFFFEF9C"/>
      </colorScale>
    </cfRule>
    <cfRule type="cellIs" priority="1070" operator="notEqual" dxfId="138">
      <formula>0</formula>
    </cfRule>
    <cfRule type="colorScale" priority="1067">
      <colorScale>
        <cfvo type="min" val="0"/>
        <cfvo type="max" val="0"/>
        <color rgb="FF63BE7B"/>
        <color rgb="FFFFEF9C"/>
      </colorScale>
    </cfRule>
    <cfRule type="cellIs" priority="1068" operator="notEqual" dxfId="138">
      <formula>0</formula>
    </cfRule>
    <cfRule type="colorScale" priority="1065">
      <colorScale>
        <cfvo type="min" val="0"/>
        <cfvo type="max" val="0"/>
        <color rgb="FF63BE7B"/>
        <color rgb="FFFFEF9C"/>
      </colorScale>
    </cfRule>
    <cfRule type="cellIs" priority="1066" operator="notEqual" dxfId="138">
      <formula>0</formula>
    </cfRule>
    <cfRule type="colorScale" priority="1063">
      <colorScale>
        <cfvo type="min" val="0"/>
        <cfvo type="max" val="0"/>
        <color rgb="FF63BE7B"/>
        <color rgb="FFFFEF9C"/>
      </colorScale>
    </cfRule>
    <cfRule type="cellIs" priority="1064" operator="notEqual" dxfId="138">
      <formula>0</formula>
    </cfRule>
    <cfRule type="colorScale" priority="1061">
      <colorScale>
        <cfvo type="min" val="0"/>
        <cfvo type="max" val="0"/>
        <color rgb="FF63BE7B"/>
        <color rgb="FFFFEF9C"/>
      </colorScale>
    </cfRule>
    <cfRule type="cellIs" priority="1062" operator="notEqual" dxfId="138">
      <formula>0</formula>
    </cfRule>
    <cfRule type="colorScale" priority="1059">
      <colorScale>
        <cfvo type="min" val="0"/>
        <cfvo type="max" val="0"/>
        <color rgb="FF63BE7B"/>
        <color rgb="FFFFEF9C"/>
      </colorScale>
    </cfRule>
    <cfRule type="cellIs" priority="1060" operator="notEqual" dxfId="138">
      <formula>0</formula>
    </cfRule>
    <cfRule type="colorScale" priority="291">
      <colorScale>
        <cfvo type="min" val="0"/>
        <cfvo type="max" val="0"/>
        <color rgb="FF63BE7B"/>
        <color rgb="FFFFEF9C"/>
      </colorScale>
    </cfRule>
    <cfRule type="cellIs" priority="292" operator="notEqual" dxfId="138">
      <formula>0</formula>
    </cfRule>
    <cfRule type="colorScale" priority="289">
      <colorScale>
        <cfvo type="min" val="0"/>
        <cfvo type="max" val="0"/>
        <color rgb="FF63BE7B"/>
        <color rgb="FFFFEF9C"/>
      </colorScale>
    </cfRule>
    <cfRule type="cellIs" priority="290" operator="notEqual" dxfId="138">
      <formula>0</formula>
    </cfRule>
    <cfRule type="colorScale" priority="287">
      <colorScale>
        <cfvo type="min" val="0"/>
        <cfvo type="max" val="0"/>
        <color rgb="FF63BE7B"/>
        <color rgb="FFFFEF9C"/>
      </colorScale>
    </cfRule>
    <cfRule type="cellIs" priority="288" operator="notEqual" dxfId="138">
      <formula>0</formula>
    </cfRule>
    <cfRule type="colorScale" priority="285">
      <colorScale>
        <cfvo type="min" val="0"/>
        <cfvo type="max" val="0"/>
        <color rgb="FF63BE7B"/>
        <color rgb="FFFFEF9C"/>
      </colorScale>
    </cfRule>
    <cfRule type="cellIs" priority="286" operator="notEqual" dxfId="138">
      <formula>0</formula>
    </cfRule>
    <cfRule type="colorScale" priority="283">
      <colorScale>
        <cfvo type="min" val="0"/>
        <cfvo type="max" val="0"/>
        <color rgb="FF63BE7B"/>
        <color rgb="FFFFEF9C"/>
      </colorScale>
    </cfRule>
    <cfRule type="cellIs" priority="284" operator="notEqual" dxfId="138">
      <formula>0</formula>
    </cfRule>
    <cfRule type="colorScale" priority="281">
      <colorScale>
        <cfvo type="min" val="0"/>
        <cfvo type="max" val="0"/>
        <color rgb="FF63BE7B"/>
        <color rgb="FFFFEF9C"/>
      </colorScale>
    </cfRule>
    <cfRule type="cellIs" priority="282" operator="notEqual" dxfId="138">
      <formula>0</formula>
    </cfRule>
    <cfRule type="colorScale" priority="279">
      <colorScale>
        <cfvo type="min" val="0"/>
        <cfvo type="max" val="0"/>
        <color rgb="FF63BE7B"/>
        <color rgb="FFFFEF9C"/>
      </colorScale>
    </cfRule>
    <cfRule type="cellIs" priority="280" operator="notEqual" dxfId="138">
      <formula>0</formula>
    </cfRule>
    <cfRule type="colorScale" priority="277">
      <colorScale>
        <cfvo type="min" val="0"/>
        <cfvo type="max" val="0"/>
        <color rgb="FF63BE7B"/>
        <color rgb="FFFFEF9C"/>
      </colorScale>
    </cfRule>
    <cfRule type="cellIs" priority="278" operator="notEqual" dxfId="138">
      <formula>0</formula>
    </cfRule>
    <cfRule type="colorScale" priority="275">
      <colorScale>
        <cfvo type="min" val="0"/>
        <cfvo type="max" val="0"/>
        <color rgb="FF63BE7B"/>
        <color rgb="FFFFEF9C"/>
      </colorScale>
    </cfRule>
    <cfRule type="cellIs" priority="276" operator="notEqual" dxfId="138">
      <formula>0</formula>
    </cfRule>
    <cfRule type="colorScale" priority="273">
      <colorScale>
        <cfvo type="min" val="0"/>
        <cfvo type="max" val="0"/>
        <color rgb="FF63BE7B"/>
        <color rgb="FFFFEF9C"/>
      </colorScale>
    </cfRule>
    <cfRule type="cellIs" priority="274" operator="notEqual" dxfId="138">
      <formula>0</formula>
    </cfRule>
    <cfRule type="colorScale" priority="271">
      <colorScale>
        <cfvo type="min" val="0"/>
        <cfvo type="max" val="0"/>
        <color rgb="FF63BE7B"/>
        <color rgb="FFFFEF9C"/>
      </colorScale>
    </cfRule>
    <cfRule type="cellIs" priority="272" operator="notEqual" dxfId="138">
      <formula>0</formula>
    </cfRule>
    <cfRule type="colorScale" priority="269">
      <colorScale>
        <cfvo type="min" val="0"/>
        <cfvo type="max" val="0"/>
        <color rgb="FF63BE7B"/>
        <color rgb="FFFFEF9C"/>
      </colorScale>
    </cfRule>
    <cfRule type="cellIs" priority="270" operator="notEqual" dxfId="138">
      <formula>0</formula>
    </cfRule>
    <cfRule type="colorScale" priority="267">
      <colorScale>
        <cfvo type="min" val="0"/>
        <cfvo type="max" val="0"/>
        <color rgb="FF63BE7B"/>
        <color rgb="FFFFEF9C"/>
      </colorScale>
    </cfRule>
    <cfRule type="cellIs" priority="268" operator="notEqual" dxfId="138">
      <formula>0</formula>
    </cfRule>
    <cfRule type="colorScale" priority="265">
      <colorScale>
        <cfvo type="min" val="0"/>
        <cfvo type="max" val="0"/>
        <color rgb="FF63BE7B"/>
        <color rgb="FFFFEF9C"/>
      </colorScale>
    </cfRule>
    <cfRule type="cellIs" priority="266" operator="notEqual" dxfId="138">
      <formula>0</formula>
    </cfRule>
    <cfRule type="colorScale" priority="263">
      <colorScale>
        <cfvo type="min" val="0"/>
        <cfvo type="max" val="0"/>
        <color rgb="FF63BE7B"/>
        <color rgb="FFFFEF9C"/>
      </colorScale>
    </cfRule>
    <cfRule type="cellIs" priority="264" operator="notEqual" dxfId="138">
      <formula>0</formula>
    </cfRule>
    <cfRule type="colorScale" priority="261">
      <colorScale>
        <cfvo type="min" val="0"/>
        <cfvo type="max" val="0"/>
        <color rgb="FF63BE7B"/>
        <color rgb="FFFFEF9C"/>
      </colorScale>
    </cfRule>
    <cfRule type="cellIs" priority="262" operator="notEqual" dxfId="138">
      <formula>0</formula>
    </cfRule>
    <cfRule type="colorScale" priority="259">
      <colorScale>
        <cfvo type="min" val="0"/>
        <cfvo type="max" val="0"/>
        <color rgb="FF63BE7B"/>
        <color rgb="FFFFEF9C"/>
      </colorScale>
    </cfRule>
    <cfRule type="cellIs" priority="260" operator="notEqual" dxfId="138">
      <formula>0</formula>
    </cfRule>
    <cfRule type="colorScale" priority="257">
      <colorScale>
        <cfvo type="min" val="0"/>
        <cfvo type="max" val="0"/>
        <color rgb="FF63BE7B"/>
        <color rgb="FFFFEF9C"/>
      </colorScale>
    </cfRule>
    <cfRule type="cellIs" priority="258" operator="notEqual" dxfId="138">
      <formula>0</formula>
    </cfRule>
    <cfRule type="colorScale" priority="255">
      <colorScale>
        <cfvo type="min" val="0"/>
        <cfvo type="max" val="0"/>
        <color rgb="FF63BE7B"/>
        <color rgb="FFFFEF9C"/>
      </colorScale>
    </cfRule>
    <cfRule type="cellIs" priority="256" operator="notEqual" dxfId="138">
      <formula>0</formula>
    </cfRule>
    <cfRule type="colorScale" priority="253">
      <colorScale>
        <cfvo type="min" val="0"/>
        <cfvo type="max" val="0"/>
        <color rgb="FF63BE7B"/>
        <color rgb="FFFFEF9C"/>
      </colorScale>
    </cfRule>
    <cfRule type="cellIs" priority="254" operator="notEqual" dxfId="138">
      <formula>0</formula>
    </cfRule>
    <cfRule type="colorScale" priority="251">
      <colorScale>
        <cfvo type="min" val="0"/>
        <cfvo type="max" val="0"/>
        <color rgb="FF63BE7B"/>
        <color rgb="FFFFEF9C"/>
      </colorScale>
    </cfRule>
    <cfRule type="cellIs" priority="252" operator="notEqual" dxfId="138">
      <formula>0</formula>
    </cfRule>
    <cfRule type="colorScale" priority="249">
      <colorScale>
        <cfvo type="min" val="0"/>
        <cfvo type="max" val="0"/>
        <color rgb="FF63BE7B"/>
        <color rgb="FFFFEF9C"/>
      </colorScale>
    </cfRule>
    <cfRule type="cellIs" priority="250" operator="notEqual" dxfId="138">
      <formula>0</formula>
    </cfRule>
    <cfRule type="colorScale" priority="247">
      <colorScale>
        <cfvo type="min" val="0"/>
        <cfvo type="max" val="0"/>
        <color rgb="FF63BE7B"/>
        <color rgb="FFFFEF9C"/>
      </colorScale>
    </cfRule>
    <cfRule type="cellIs" priority="248" operator="notEqual" dxfId="138">
      <formula>0</formula>
    </cfRule>
    <cfRule type="colorScale" priority="245">
      <colorScale>
        <cfvo type="min" val="0"/>
        <cfvo type="max" val="0"/>
        <color rgb="FF63BE7B"/>
        <color rgb="FFFFEF9C"/>
      </colorScale>
    </cfRule>
    <cfRule type="cellIs" priority="246" operator="notEqual" dxfId="138">
      <formula>0</formula>
    </cfRule>
    <cfRule type="colorScale" priority="243">
      <colorScale>
        <cfvo type="min" val="0"/>
        <cfvo type="max" val="0"/>
        <color rgb="FF63BE7B"/>
        <color rgb="FFFFEF9C"/>
      </colorScale>
    </cfRule>
    <cfRule type="cellIs" priority="244" operator="notEqual" dxfId="138">
      <formula>0</formula>
    </cfRule>
    <cfRule type="colorScale" priority="241">
      <colorScale>
        <cfvo type="min" val="0"/>
        <cfvo type="max" val="0"/>
        <color rgb="FF63BE7B"/>
        <color rgb="FFFFEF9C"/>
      </colorScale>
    </cfRule>
    <cfRule type="cellIs" priority="242" operator="notEqual" dxfId="138">
      <formula>0</formula>
    </cfRule>
    <cfRule type="colorScale" priority="239">
      <colorScale>
        <cfvo type="min" val="0"/>
        <cfvo type="max" val="0"/>
        <color rgb="FF63BE7B"/>
        <color rgb="FFFFEF9C"/>
      </colorScale>
    </cfRule>
    <cfRule type="cellIs" priority="240" operator="notEqual" dxfId="138">
      <formula>0</formula>
    </cfRule>
    <cfRule type="colorScale" priority="237">
      <colorScale>
        <cfvo type="min" val="0"/>
        <cfvo type="max" val="0"/>
        <color rgb="FF63BE7B"/>
        <color rgb="FFFFEF9C"/>
      </colorScale>
    </cfRule>
    <cfRule type="cellIs" priority="238" operator="notEqual" dxfId="138">
      <formula>0</formula>
    </cfRule>
    <cfRule type="colorScale" priority="235">
      <colorScale>
        <cfvo type="min" val="0"/>
        <cfvo type="max" val="0"/>
        <color rgb="FF63BE7B"/>
        <color rgb="FFFFEF9C"/>
      </colorScale>
    </cfRule>
    <cfRule type="cellIs" priority="236" operator="notEqual" dxfId="138">
      <formula>0</formula>
    </cfRule>
    <cfRule type="colorScale" priority="233">
      <colorScale>
        <cfvo type="min" val="0"/>
        <cfvo type="max" val="0"/>
        <color rgb="FF63BE7B"/>
        <color rgb="FFFFEF9C"/>
      </colorScale>
    </cfRule>
    <cfRule type="cellIs" priority="234" operator="notEqual" dxfId="138">
      <formula>0</formula>
    </cfRule>
    <cfRule type="colorScale" priority="231">
      <colorScale>
        <cfvo type="min" val="0"/>
        <cfvo type="max" val="0"/>
        <color rgb="FF63BE7B"/>
        <color rgb="FFFFEF9C"/>
      </colorScale>
    </cfRule>
    <cfRule type="cellIs" priority="232" operator="notEqual" dxfId="138">
      <formula>0</formula>
    </cfRule>
    <cfRule type="colorScale" priority="229">
      <colorScale>
        <cfvo type="min" val="0"/>
        <cfvo type="max" val="0"/>
        <color rgb="FF63BE7B"/>
        <color rgb="FFFFEF9C"/>
      </colorScale>
    </cfRule>
    <cfRule type="cellIs" priority="230" operator="notEqual" dxfId="138">
      <formula>0</formula>
    </cfRule>
    <cfRule type="colorScale" priority="227">
      <colorScale>
        <cfvo type="min" val="0"/>
        <cfvo type="max" val="0"/>
        <color rgb="FF63BE7B"/>
        <color rgb="FFFFEF9C"/>
      </colorScale>
    </cfRule>
    <cfRule type="cellIs" priority="228" operator="notEqual" dxfId="138">
      <formula>0</formula>
    </cfRule>
    <cfRule type="colorScale" priority="225">
      <colorScale>
        <cfvo type="min" val="0"/>
        <cfvo type="max" val="0"/>
        <color rgb="FF63BE7B"/>
        <color rgb="FFFFEF9C"/>
      </colorScale>
    </cfRule>
    <cfRule type="cellIs" priority="226" operator="notEqual" dxfId="138">
      <formula>0</formula>
    </cfRule>
    <cfRule type="colorScale" priority="223">
      <colorScale>
        <cfvo type="min" val="0"/>
        <cfvo type="max" val="0"/>
        <color rgb="FF63BE7B"/>
        <color rgb="FFFFEF9C"/>
      </colorScale>
    </cfRule>
    <cfRule type="cellIs" priority="224" operator="notEqual" dxfId="138">
      <formula>0</formula>
    </cfRule>
    <cfRule type="colorScale" priority="221">
      <colorScale>
        <cfvo type="min" val="0"/>
        <cfvo type="max" val="0"/>
        <color rgb="FF63BE7B"/>
        <color rgb="FFFFEF9C"/>
      </colorScale>
    </cfRule>
    <cfRule type="cellIs" priority="222" operator="notEqual" dxfId="138">
      <formula>0</formula>
    </cfRule>
    <cfRule type="colorScale" priority="219">
      <colorScale>
        <cfvo type="min" val="0"/>
        <cfvo type="max" val="0"/>
        <color rgb="FF63BE7B"/>
        <color rgb="FFFFEF9C"/>
      </colorScale>
    </cfRule>
    <cfRule type="cellIs" priority="220" operator="notEqual" dxfId="138">
      <formula>0</formula>
    </cfRule>
    <cfRule type="colorScale" priority="217">
      <colorScale>
        <cfvo type="min" val="0"/>
        <cfvo type="max" val="0"/>
        <color rgb="FF63BE7B"/>
        <color rgb="FFFFEF9C"/>
      </colorScale>
    </cfRule>
    <cfRule type="cellIs" priority="218" operator="notEqual" dxfId="138">
      <formula>0</formula>
    </cfRule>
    <cfRule type="colorScale" priority="215">
      <colorScale>
        <cfvo type="min" val="0"/>
        <cfvo type="max" val="0"/>
        <color rgb="FF63BE7B"/>
        <color rgb="FFFFEF9C"/>
      </colorScale>
    </cfRule>
    <cfRule type="cellIs" priority="216" operator="notEqual" dxfId="138">
      <formula>0</formula>
    </cfRule>
    <cfRule type="colorScale" priority="213">
      <colorScale>
        <cfvo type="min" val="0"/>
        <cfvo type="max" val="0"/>
        <color rgb="FF63BE7B"/>
        <color rgb="FFFFEF9C"/>
      </colorScale>
    </cfRule>
    <cfRule type="cellIs" priority="214" operator="notEqual" dxfId="138">
      <formula>0</formula>
    </cfRule>
    <cfRule type="colorScale" priority="211">
      <colorScale>
        <cfvo type="min" val="0"/>
        <cfvo type="max" val="0"/>
        <color rgb="FF63BE7B"/>
        <color rgb="FFFFEF9C"/>
      </colorScale>
    </cfRule>
    <cfRule type="cellIs" priority="212" operator="notEqual" dxfId="138">
      <formula>0</formula>
    </cfRule>
    <cfRule type="colorScale" priority="209">
      <colorScale>
        <cfvo type="min" val="0"/>
        <cfvo type="max" val="0"/>
        <color rgb="FF63BE7B"/>
        <color rgb="FFFFEF9C"/>
      </colorScale>
    </cfRule>
    <cfRule type="cellIs" priority="210" operator="notEqual" dxfId="138">
      <formula>0</formula>
    </cfRule>
    <cfRule type="colorScale" priority="207">
      <colorScale>
        <cfvo type="min" val="0"/>
        <cfvo type="max" val="0"/>
        <color rgb="FF63BE7B"/>
        <color rgb="FFFFEF9C"/>
      </colorScale>
    </cfRule>
    <cfRule type="cellIs" priority="208" operator="notEqual" dxfId="138">
      <formula>0</formula>
    </cfRule>
    <cfRule type="colorScale" priority="205">
      <colorScale>
        <cfvo type="min" val="0"/>
        <cfvo type="max" val="0"/>
        <color rgb="FF63BE7B"/>
        <color rgb="FFFFEF9C"/>
      </colorScale>
    </cfRule>
    <cfRule type="cellIs" priority="206" operator="notEqual" dxfId="138">
      <formula>0</formula>
    </cfRule>
    <cfRule type="colorScale" priority="203">
      <colorScale>
        <cfvo type="min" val="0"/>
        <cfvo type="max" val="0"/>
        <color rgb="FF63BE7B"/>
        <color rgb="FFFFEF9C"/>
      </colorScale>
    </cfRule>
    <cfRule type="cellIs" priority="204" operator="notEqual" dxfId="138">
      <formula>0</formula>
    </cfRule>
    <cfRule type="colorScale" priority="201">
      <colorScale>
        <cfvo type="min" val="0"/>
        <cfvo type="max" val="0"/>
        <color rgb="FF63BE7B"/>
        <color rgb="FFFFEF9C"/>
      </colorScale>
    </cfRule>
    <cfRule type="cellIs" priority="202" operator="notEqual" dxfId="138">
      <formula>0</formula>
    </cfRule>
    <cfRule type="colorScale" priority="199">
      <colorScale>
        <cfvo type="min" val="0"/>
        <cfvo type="max" val="0"/>
        <color rgb="FF63BE7B"/>
        <color rgb="FFFFEF9C"/>
      </colorScale>
    </cfRule>
    <cfRule type="cellIs" priority="200" operator="notEqual" dxfId="138">
      <formula>0</formula>
    </cfRule>
    <cfRule type="colorScale" priority="197">
      <colorScale>
        <cfvo type="min" val="0"/>
        <cfvo type="max" val="0"/>
        <color rgb="FF63BE7B"/>
        <color rgb="FFFFEF9C"/>
      </colorScale>
    </cfRule>
    <cfRule type="cellIs" priority="198" operator="notEqual" dxfId="138">
      <formula>0</formula>
    </cfRule>
    <cfRule type="colorScale" priority="195">
      <colorScale>
        <cfvo type="min" val="0"/>
        <cfvo type="max" val="0"/>
        <color rgb="FF63BE7B"/>
        <color rgb="FFFFEF9C"/>
      </colorScale>
    </cfRule>
    <cfRule type="cellIs" priority="196" operator="notEqual" dxfId="138">
      <formula>0</formula>
    </cfRule>
    <cfRule type="colorScale" priority="193">
      <colorScale>
        <cfvo type="min" val="0"/>
        <cfvo type="max" val="0"/>
        <color rgb="FF63BE7B"/>
        <color rgb="FFFFEF9C"/>
      </colorScale>
    </cfRule>
    <cfRule type="cellIs" priority="194" operator="notEqual" dxfId="138">
      <formula>0</formula>
    </cfRule>
    <cfRule type="colorScale" priority="191">
      <colorScale>
        <cfvo type="min" val="0"/>
        <cfvo type="max" val="0"/>
        <color rgb="FF63BE7B"/>
        <color rgb="FFFFEF9C"/>
      </colorScale>
    </cfRule>
    <cfRule type="cellIs" priority="192" operator="notEqual" dxfId="138">
      <formula>0</formula>
    </cfRule>
    <cfRule type="colorScale" priority="189">
      <colorScale>
        <cfvo type="min" val="0"/>
        <cfvo type="max" val="0"/>
        <color rgb="FF63BE7B"/>
        <color rgb="FFFFEF9C"/>
      </colorScale>
    </cfRule>
    <cfRule type="cellIs" priority="190" operator="notEqual" dxfId="138">
      <formula>0</formula>
    </cfRule>
    <cfRule type="colorScale" priority="187">
      <colorScale>
        <cfvo type="min" val="0"/>
        <cfvo type="max" val="0"/>
        <color rgb="FF63BE7B"/>
        <color rgb="FFFFEF9C"/>
      </colorScale>
    </cfRule>
    <cfRule type="cellIs" priority="188" operator="notEqual" dxfId="138">
      <formula>0</formula>
    </cfRule>
    <cfRule type="colorScale" priority="185">
      <colorScale>
        <cfvo type="min" val="0"/>
        <cfvo type="max" val="0"/>
        <color rgb="FF63BE7B"/>
        <color rgb="FFFFEF9C"/>
      </colorScale>
    </cfRule>
    <cfRule type="cellIs" priority="186" operator="notEqual" dxfId="138">
      <formula>0</formula>
    </cfRule>
    <cfRule type="colorScale" priority="183">
      <colorScale>
        <cfvo type="min" val="0"/>
        <cfvo type="max" val="0"/>
        <color rgb="FF63BE7B"/>
        <color rgb="FFFFEF9C"/>
      </colorScale>
    </cfRule>
    <cfRule type="cellIs" priority="184" operator="notEqual" dxfId="138">
      <formula>0</formula>
    </cfRule>
    <cfRule type="colorScale" priority="181">
      <colorScale>
        <cfvo type="min" val="0"/>
        <cfvo type="max" val="0"/>
        <color rgb="FF63BE7B"/>
        <color rgb="FFFFEF9C"/>
      </colorScale>
    </cfRule>
    <cfRule type="cellIs" priority="182" operator="notEqual" dxfId="138">
      <formula>0</formula>
    </cfRule>
    <cfRule type="colorScale" priority="179">
      <colorScale>
        <cfvo type="min" val="0"/>
        <cfvo type="max" val="0"/>
        <color rgb="FF63BE7B"/>
        <color rgb="FFFFEF9C"/>
      </colorScale>
    </cfRule>
    <cfRule type="cellIs" priority="180" operator="notEqual" dxfId="138">
      <formula>0</formula>
    </cfRule>
    <cfRule type="colorScale" priority="177">
      <colorScale>
        <cfvo type="min" val="0"/>
        <cfvo type="max" val="0"/>
        <color rgb="FF63BE7B"/>
        <color rgb="FFFFEF9C"/>
      </colorScale>
    </cfRule>
    <cfRule type="cellIs" priority="178" operator="notEqual" dxfId="138">
      <formula>0</formula>
    </cfRule>
    <cfRule type="colorScale" priority="175">
      <colorScale>
        <cfvo type="min" val="0"/>
        <cfvo type="max" val="0"/>
        <color rgb="FF63BE7B"/>
        <color rgb="FFFFEF9C"/>
      </colorScale>
    </cfRule>
    <cfRule type="cellIs" priority="176" operator="notEqual" dxfId="138">
      <formula>0</formula>
    </cfRule>
    <cfRule type="colorScale" priority="173">
      <colorScale>
        <cfvo type="min" val="0"/>
        <cfvo type="max" val="0"/>
        <color rgb="FF63BE7B"/>
        <color rgb="FFFFEF9C"/>
      </colorScale>
    </cfRule>
    <cfRule type="cellIs" priority="174" operator="notEqual" dxfId="138">
      <formula>0</formula>
    </cfRule>
    <cfRule type="colorScale" priority="171">
      <colorScale>
        <cfvo type="min" val="0"/>
        <cfvo type="max" val="0"/>
        <color rgb="FF63BE7B"/>
        <color rgb="FFFFEF9C"/>
      </colorScale>
    </cfRule>
    <cfRule type="cellIs" priority="172" operator="notEqual" dxfId="138">
      <formula>0</formula>
    </cfRule>
    <cfRule type="colorScale" priority="169">
      <colorScale>
        <cfvo type="min" val="0"/>
        <cfvo type="max" val="0"/>
        <color rgb="FF63BE7B"/>
        <color rgb="FFFFEF9C"/>
      </colorScale>
    </cfRule>
    <cfRule type="cellIs" priority="170" operator="notEqual" dxfId="138">
      <formula>0</formula>
    </cfRule>
    <cfRule type="colorScale" priority="167">
      <colorScale>
        <cfvo type="min" val="0"/>
        <cfvo type="max" val="0"/>
        <color rgb="FF63BE7B"/>
        <color rgb="FFFFEF9C"/>
      </colorScale>
    </cfRule>
    <cfRule type="cellIs" priority="168" operator="notEqual" dxfId="138">
      <formula>0</formula>
    </cfRule>
    <cfRule type="colorScale" priority="165">
      <colorScale>
        <cfvo type="min" val="0"/>
        <cfvo type="max" val="0"/>
        <color rgb="FF63BE7B"/>
        <color rgb="FFFFEF9C"/>
      </colorScale>
    </cfRule>
    <cfRule type="cellIs" priority="166" operator="notEqual" dxfId="138">
      <formula>0</formula>
    </cfRule>
    <cfRule type="colorScale" priority="163">
      <colorScale>
        <cfvo type="min" val="0"/>
        <cfvo type="max" val="0"/>
        <color rgb="FF63BE7B"/>
        <color rgb="FFFFEF9C"/>
      </colorScale>
    </cfRule>
    <cfRule type="cellIs" priority="164" operator="notEqual" dxfId="138">
      <formula>0</formula>
    </cfRule>
    <cfRule type="colorScale" priority="161">
      <colorScale>
        <cfvo type="min" val="0"/>
        <cfvo type="max" val="0"/>
        <color rgb="FF63BE7B"/>
        <color rgb="FFFFEF9C"/>
      </colorScale>
    </cfRule>
    <cfRule type="cellIs" priority="162" operator="notEqual" dxfId="138">
      <formula>0</formula>
    </cfRule>
    <cfRule type="colorScale" priority="159">
      <colorScale>
        <cfvo type="min" val="0"/>
        <cfvo type="max" val="0"/>
        <color rgb="FF63BE7B"/>
        <color rgb="FFFFEF9C"/>
      </colorScale>
    </cfRule>
    <cfRule type="cellIs" priority="160" operator="notEqual" dxfId="138">
      <formula>0</formula>
    </cfRule>
    <cfRule type="colorScale" priority="157">
      <colorScale>
        <cfvo type="min" val="0"/>
        <cfvo type="max" val="0"/>
        <color rgb="FF63BE7B"/>
        <color rgb="FFFFEF9C"/>
      </colorScale>
    </cfRule>
    <cfRule type="cellIs" priority="158" operator="notEqual" dxfId="138">
      <formula>0</formula>
    </cfRule>
    <cfRule type="colorScale" priority="155">
      <colorScale>
        <cfvo type="min" val="0"/>
        <cfvo type="max" val="0"/>
        <color rgb="FF63BE7B"/>
        <color rgb="FFFFEF9C"/>
      </colorScale>
    </cfRule>
    <cfRule type="cellIs" priority="156" operator="notEqual" dxfId="138">
      <formula>0</formula>
    </cfRule>
    <cfRule type="colorScale" priority="153">
      <colorScale>
        <cfvo type="min" val="0"/>
        <cfvo type="max" val="0"/>
        <color rgb="FF63BE7B"/>
        <color rgb="FFFFEF9C"/>
      </colorScale>
    </cfRule>
    <cfRule type="cellIs" priority="154" operator="notEqual" dxfId="138">
      <formula>0</formula>
    </cfRule>
  </conditionalFormatting>
  <conditionalFormatting sqref="D12:G34">
    <cfRule type="colorScale" priority="1619">
      <colorScale>
        <cfvo type="min" val="0"/>
        <cfvo type="max" val="0"/>
        <color rgb="FF63BE7B"/>
        <color rgb="FFFFEF9C"/>
      </colorScale>
    </cfRule>
    <cfRule type="cellIs" priority="1620" operator="notEqual" dxfId="138">
      <formula>0</formula>
    </cfRule>
    <cfRule type="colorScale" priority="2009">
      <colorScale>
        <cfvo type="min" val="0"/>
        <cfvo type="max" val="0"/>
        <color rgb="FF63BE7B"/>
        <color rgb="FFFFEF9C"/>
      </colorScale>
    </cfRule>
    <cfRule type="cellIs" priority="2010" operator="notEqual" dxfId="138">
      <formula>0</formula>
    </cfRule>
    <cfRule type="colorScale" priority="1519">
      <colorScale>
        <cfvo type="min" val="0"/>
        <cfvo type="max" val="0"/>
        <color rgb="FF63BE7B"/>
        <color rgb="FFFFEF9C"/>
      </colorScale>
    </cfRule>
    <cfRule type="cellIs" priority="1520" operator="notEqual" dxfId="138">
      <formula>0</formula>
    </cfRule>
    <cfRule type="colorScale" priority="1385">
      <colorScale>
        <cfvo type="min" val="0"/>
        <cfvo type="max" val="0"/>
        <color rgb="FF63BE7B"/>
        <color rgb="FFFFEF9C"/>
      </colorScale>
    </cfRule>
    <cfRule type="cellIs" priority="1386" operator="notEqual" dxfId="138">
      <formula>0</formula>
    </cfRule>
    <cfRule type="colorScale" priority="1383">
      <colorScale>
        <cfvo type="min" val="0"/>
        <cfvo type="max" val="0"/>
        <color rgb="FF63BE7B"/>
        <color rgb="FFFFEF9C"/>
      </colorScale>
    </cfRule>
    <cfRule type="cellIs" priority="1384" operator="notEqual" dxfId="138">
      <formula>0</formula>
    </cfRule>
    <cfRule type="colorScale" priority="1327">
      <colorScale>
        <cfvo type="min" val="0"/>
        <cfvo type="max" val="0"/>
        <color rgb="FF63BE7B"/>
        <color rgb="FFFFEF9C"/>
      </colorScale>
    </cfRule>
    <cfRule type="cellIs" priority="1328" operator="notEqual" dxfId="138">
      <formula>0</formula>
    </cfRule>
    <cfRule type="colorScale" priority="1303">
      <colorScale>
        <cfvo type="min" val="0"/>
        <cfvo type="max" val="0"/>
        <color rgb="FF63BE7B"/>
        <color rgb="FFFFEF9C"/>
      </colorScale>
    </cfRule>
    <cfRule type="cellIs" priority="1304" operator="notEqual" dxfId="138">
      <formula>0</formula>
    </cfRule>
    <cfRule type="colorScale" priority="1283">
      <colorScale>
        <cfvo type="min" val="0"/>
        <cfvo type="max" val="0"/>
        <color rgb="FF63BE7B"/>
        <color rgb="FFFFEF9C"/>
      </colorScale>
    </cfRule>
    <cfRule type="cellIs" priority="1284" operator="notEqual" dxfId="138">
      <formula>0</formula>
    </cfRule>
    <cfRule type="colorScale" priority="1249">
      <colorScale>
        <cfvo type="min" val="0"/>
        <cfvo type="max" val="0"/>
        <color rgb="FF63BE7B"/>
        <color rgb="FFFFEF9C"/>
      </colorScale>
    </cfRule>
    <cfRule type="cellIs" priority="1250" operator="notEqual" dxfId="138">
      <formula>0</formula>
    </cfRule>
    <cfRule type="colorScale" priority="1247">
      <colorScale>
        <cfvo type="min" val="0"/>
        <cfvo type="max" val="0"/>
        <color rgb="FF63BE7B"/>
        <color rgb="FFFFEF9C"/>
      </colorScale>
    </cfRule>
    <cfRule type="cellIs" priority="1248" operator="notEqual" dxfId="138">
      <formula>0</formula>
    </cfRule>
    <cfRule type="colorScale" priority="1097">
      <colorScale>
        <cfvo type="min" val="0"/>
        <cfvo type="max" val="0"/>
        <color rgb="FF63BE7B"/>
        <color rgb="FFFFEF9C"/>
      </colorScale>
    </cfRule>
    <cfRule type="cellIs" priority="1098" operator="notEqual" dxfId="138">
      <formula>0</formula>
    </cfRule>
    <cfRule type="colorScale" priority="1095">
      <colorScale>
        <cfvo type="min" val="0"/>
        <cfvo type="max" val="0"/>
        <color rgb="FF63BE7B"/>
        <color rgb="FFFFEF9C"/>
      </colorScale>
    </cfRule>
    <cfRule type="cellIs" priority="1096" operator="notEqual" dxfId="138">
      <formula>0</formula>
    </cfRule>
    <cfRule type="colorScale" priority="1093">
      <colorScale>
        <cfvo type="min" val="0"/>
        <cfvo type="max" val="0"/>
        <color rgb="FF63BE7B"/>
        <color rgb="FFFFEF9C"/>
      </colorScale>
    </cfRule>
    <cfRule type="cellIs" priority="1094" operator="notEqual" dxfId="138">
      <formula>0</formula>
    </cfRule>
    <cfRule type="colorScale" priority="1091">
      <colorScale>
        <cfvo type="min" val="0"/>
        <cfvo type="max" val="0"/>
        <color rgb="FF63BE7B"/>
        <color rgb="FFFFEF9C"/>
      </colorScale>
    </cfRule>
    <cfRule type="cellIs" priority="1092" operator="notEqual" dxfId="138">
      <formula>0</formula>
    </cfRule>
    <cfRule type="colorScale" priority="1089">
      <colorScale>
        <cfvo type="min" val="0"/>
        <cfvo type="max" val="0"/>
        <color rgb="FF63BE7B"/>
        <color rgb="FFFFEF9C"/>
      </colorScale>
    </cfRule>
    <cfRule type="cellIs" priority="1090" operator="notEqual" dxfId="138">
      <formula>0</formula>
    </cfRule>
    <cfRule type="colorScale" priority="1087">
      <colorScale>
        <cfvo type="min" val="0"/>
        <cfvo type="max" val="0"/>
        <color rgb="FF63BE7B"/>
        <color rgb="FFFFEF9C"/>
      </colorScale>
    </cfRule>
    <cfRule type="cellIs" priority="1088" operator="notEqual" dxfId="138">
      <formula>0</formula>
    </cfRule>
    <cfRule type="colorScale" priority="1085">
      <colorScale>
        <cfvo type="min" val="0"/>
        <cfvo type="max" val="0"/>
        <color rgb="FF63BE7B"/>
        <color rgb="FFFFEF9C"/>
      </colorScale>
    </cfRule>
    <cfRule type="cellIs" priority="1086" operator="notEqual" dxfId="138">
      <formula>0</formula>
    </cfRule>
    <cfRule type="colorScale" priority="1083">
      <colorScale>
        <cfvo type="min" val="0"/>
        <cfvo type="max" val="0"/>
        <color rgb="FF63BE7B"/>
        <color rgb="FFFFEF9C"/>
      </colorScale>
    </cfRule>
    <cfRule type="cellIs" priority="1084" operator="notEqual" dxfId="138">
      <formula>0</formula>
    </cfRule>
    <cfRule type="colorScale" priority="1081">
      <colorScale>
        <cfvo type="min" val="0"/>
        <cfvo type="max" val="0"/>
        <color rgb="FF63BE7B"/>
        <color rgb="FFFFEF9C"/>
      </colorScale>
    </cfRule>
    <cfRule type="cellIs" priority="1082" operator="notEqual" dxfId="138">
      <formula>0</formula>
    </cfRule>
    <cfRule type="colorScale" priority="1079">
      <colorScale>
        <cfvo type="min" val="0"/>
        <cfvo type="max" val="0"/>
        <color rgb="FF63BE7B"/>
        <color rgb="FFFFEF9C"/>
      </colorScale>
    </cfRule>
    <cfRule type="cellIs" priority="1080" operator="notEqual" dxfId="138">
      <formula>0</formula>
    </cfRule>
    <cfRule type="colorScale" priority="399">
      <colorScale>
        <cfvo type="min" val="0"/>
        <cfvo type="max" val="0"/>
        <color rgb="FF63BE7B"/>
        <color rgb="FFFFEF9C"/>
      </colorScale>
    </cfRule>
    <cfRule type="cellIs" priority="400" operator="notEqual" dxfId="138">
      <formula>0</formula>
    </cfRule>
    <cfRule type="colorScale" priority="397">
      <colorScale>
        <cfvo type="min" val="0"/>
        <cfvo type="max" val="0"/>
        <color rgb="FF63BE7B"/>
        <color rgb="FFFFEF9C"/>
      </colorScale>
    </cfRule>
    <cfRule type="cellIs" priority="398" operator="notEqual" dxfId="138">
      <formula>0</formula>
    </cfRule>
    <cfRule type="colorScale" priority="395">
      <colorScale>
        <cfvo type="min" val="0"/>
        <cfvo type="max" val="0"/>
        <color rgb="FF63BE7B"/>
        <color rgb="FFFFEF9C"/>
      </colorScale>
    </cfRule>
    <cfRule type="cellIs" priority="396" operator="notEqual" dxfId="138">
      <formula>0</formula>
    </cfRule>
    <cfRule type="colorScale" priority="393">
      <colorScale>
        <cfvo type="min" val="0"/>
        <cfvo type="max" val="0"/>
        <color rgb="FF63BE7B"/>
        <color rgb="FFFFEF9C"/>
      </colorScale>
    </cfRule>
    <cfRule type="cellIs" priority="394" operator="notEqual" dxfId="138">
      <formula>0</formula>
    </cfRule>
    <cfRule type="colorScale" priority="391">
      <colorScale>
        <cfvo type="min" val="0"/>
        <cfvo type="max" val="0"/>
        <color rgb="FF63BE7B"/>
        <color rgb="FFFFEF9C"/>
      </colorScale>
    </cfRule>
    <cfRule type="cellIs" priority="392" operator="notEqual" dxfId="138">
      <formula>0</formula>
    </cfRule>
    <cfRule type="colorScale" priority="389">
      <colorScale>
        <cfvo type="min" val="0"/>
        <cfvo type="max" val="0"/>
        <color rgb="FF63BE7B"/>
        <color rgb="FFFFEF9C"/>
      </colorScale>
    </cfRule>
    <cfRule type="cellIs" priority="390" operator="notEqual" dxfId="138">
      <formula>0</formula>
    </cfRule>
    <cfRule type="colorScale" priority="387">
      <colorScale>
        <cfvo type="min" val="0"/>
        <cfvo type="max" val="0"/>
        <color rgb="FF63BE7B"/>
        <color rgb="FFFFEF9C"/>
      </colorScale>
    </cfRule>
    <cfRule type="cellIs" priority="388" operator="notEqual" dxfId="138">
      <formula>0</formula>
    </cfRule>
    <cfRule type="colorScale" priority="385">
      <colorScale>
        <cfvo type="min" val="0"/>
        <cfvo type="max" val="0"/>
        <color rgb="FF63BE7B"/>
        <color rgb="FFFFEF9C"/>
      </colorScale>
    </cfRule>
    <cfRule type="cellIs" priority="386" operator="notEqual" dxfId="138">
      <formula>0</formula>
    </cfRule>
    <cfRule type="colorScale" priority="383">
      <colorScale>
        <cfvo type="min" val="0"/>
        <cfvo type="max" val="0"/>
        <color rgb="FF63BE7B"/>
        <color rgb="FFFFEF9C"/>
      </colorScale>
    </cfRule>
    <cfRule type="cellIs" priority="384" operator="notEqual" dxfId="138">
      <formula>0</formula>
    </cfRule>
    <cfRule type="colorScale" priority="381">
      <colorScale>
        <cfvo type="min" val="0"/>
        <cfvo type="max" val="0"/>
        <color rgb="FF63BE7B"/>
        <color rgb="FFFFEF9C"/>
      </colorScale>
    </cfRule>
    <cfRule type="cellIs" priority="382" operator="notEqual" dxfId="138">
      <formula>0</formula>
    </cfRule>
    <cfRule type="colorScale" priority="379">
      <colorScale>
        <cfvo type="min" val="0"/>
        <cfvo type="max" val="0"/>
        <color rgb="FF63BE7B"/>
        <color rgb="FFFFEF9C"/>
      </colorScale>
    </cfRule>
    <cfRule type="cellIs" priority="380" operator="notEqual" dxfId="138">
      <formula>0</formula>
    </cfRule>
    <cfRule type="colorScale" priority="377">
      <colorScale>
        <cfvo type="min" val="0"/>
        <cfvo type="max" val="0"/>
        <color rgb="FF63BE7B"/>
        <color rgb="FFFFEF9C"/>
      </colorScale>
    </cfRule>
    <cfRule type="cellIs" priority="378" operator="notEqual" dxfId="138">
      <formula>0</formula>
    </cfRule>
    <cfRule type="colorScale" priority="375">
      <colorScale>
        <cfvo type="min" val="0"/>
        <cfvo type="max" val="0"/>
        <color rgb="FF63BE7B"/>
        <color rgb="FFFFEF9C"/>
      </colorScale>
    </cfRule>
    <cfRule type="cellIs" priority="376" operator="notEqual" dxfId="138">
      <formula>0</formula>
    </cfRule>
    <cfRule type="colorScale" priority="373">
      <colorScale>
        <cfvo type="min" val="0"/>
        <cfvo type="max" val="0"/>
        <color rgb="FF63BE7B"/>
        <color rgb="FFFFEF9C"/>
      </colorScale>
    </cfRule>
    <cfRule type="cellIs" priority="374" operator="notEqual" dxfId="138">
      <formula>0</formula>
    </cfRule>
    <cfRule type="colorScale" priority="371">
      <colorScale>
        <cfvo type="min" val="0"/>
        <cfvo type="max" val="0"/>
        <color rgb="FF63BE7B"/>
        <color rgb="FFFFEF9C"/>
      </colorScale>
    </cfRule>
    <cfRule type="cellIs" priority="372" operator="notEqual" dxfId="138">
      <formula>0</formula>
    </cfRule>
    <cfRule type="colorScale" priority="369">
      <colorScale>
        <cfvo type="min" val="0"/>
        <cfvo type="max" val="0"/>
        <color rgb="FF63BE7B"/>
        <color rgb="FFFFEF9C"/>
      </colorScale>
    </cfRule>
    <cfRule type="cellIs" priority="370" operator="notEqual" dxfId="138">
      <formula>0</formula>
    </cfRule>
    <cfRule type="colorScale" priority="367">
      <colorScale>
        <cfvo type="min" val="0"/>
        <cfvo type="max" val="0"/>
        <color rgb="FF63BE7B"/>
        <color rgb="FFFFEF9C"/>
      </colorScale>
    </cfRule>
    <cfRule type="cellIs" priority="368" operator="notEqual" dxfId="138">
      <formula>0</formula>
    </cfRule>
    <cfRule type="colorScale" priority="365">
      <colorScale>
        <cfvo type="min" val="0"/>
        <cfvo type="max" val="0"/>
        <color rgb="FF63BE7B"/>
        <color rgb="FFFFEF9C"/>
      </colorScale>
    </cfRule>
    <cfRule type="cellIs" priority="366" operator="notEqual" dxfId="138">
      <formula>0</formula>
    </cfRule>
    <cfRule type="colorScale" priority="363">
      <colorScale>
        <cfvo type="min" val="0"/>
        <cfvo type="max" val="0"/>
        <color rgb="FF63BE7B"/>
        <color rgb="FFFFEF9C"/>
      </colorScale>
    </cfRule>
    <cfRule type="cellIs" priority="364" operator="notEqual" dxfId="138">
      <formula>0</formula>
    </cfRule>
    <cfRule type="colorScale" priority="361">
      <colorScale>
        <cfvo type="min" val="0"/>
        <cfvo type="max" val="0"/>
        <color rgb="FF63BE7B"/>
        <color rgb="FFFFEF9C"/>
      </colorScale>
    </cfRule>
    <cfRule type="cellIs" priority="362" operator="notEqual" dxfId="138">
      <formula>0</formula>
    </cfRule>
    <cfRule type="colorScale" priority="359">
      <colorScale>
        <cfvo type="min" val="0"/>
        <cfvo type="max" val="0"/>
        <color rgb="FF63BE7B"/>
        <color rgb="FFFFEF9C"/>
      </colorScale>
    </cfRule>
    <cfRule type="cellIs" priority="360" operator="notEqual" dxfId="138">
      <formula>0</formula>
    </cfRule>
    <cfRule type="colorScale" priority="357">
      <colorScale>
        <cfvo type="min" val="0"/>
        <cfvo type="max" val="0"/>
        <color rgb="FF63BE7B"/>
        <color rgb="FFFFEF9C"/>
      </colorScale>
    </cfRule>
    <cfRule type="cellIs" priority="358" operator="notEqual" dxfId="138">
      <formula>0</formula>
    </cfRule>
    <cfRule type="colorScale" priority="355">
      <colorScale>
        <cfvo type="min" val="0"/>
        <cfvo type="max" val="0"/>
        <color rgb="FF63BE7B"/>
        <color rgb="FFFFEF9C"/>
      </colorScale>
    </cfRule>
    <cfRule type="cellIs" priority="356" operator="notEqual" dxfId="138">
      <formula>0</formula>
    </cfRule>
    <cfRule type="colorScale" priority="353">
      <colorScale>
        <cfvo type="min" val="0"/>
        <cfvo type="max" val="0"/>
        <color rgb="FF63BE7B"/>
        <color rgb="FFFFEF9C"/>
      </colorScale>
    </cfRule>
    <cfRule type="cellIs" priority="354" operator="notEqual" dxfId="138">
      <formula>0</formula>
    </cfRule>
    <cfRule type="colorScale" priority="351">
      <colorScale>
        <cfvo type="min" val="0"/>
        <cfvo type="max" val="0"/>
        <color rgb="FF63BE7B"/>
        <color rgb="FFFFEF9C"/>
      </colorScale>
    </cfRule>
    <cfRule type="cellIs" priority="352" operator="notEqual" dxfId="138">
      <formula>0</formula>
    </cfRule>
    <cfRule type="colorScale" priority="349">
      <colorScale>
        <cfvo type="min" val="0"/>
        <cfvo type="max" val="0"/>
        <color rgb="FF63BE7B"/>
        <color rgb="FFFFEF9C"/>
      </colorScale>
    </cfRule>
    <cfRule type="cellIs" priority="350" operator="notEqual" dxfId="138">
      <formula>0</formula>
    </cfRule>
    <cfRule type="colorScale" priority="347">
      <colorScale>
        <cfvo type="min" val="0"/>
        <cfvo type="max" val="0"/>
        <color rgb="FF63BE7B"/>
        <color rgb="FFFFEF9C"/>
      </colorScale>
    </cfRule>
    <cfRule type="cellIs" priority="348" operator="notEqual" dxfId="138">
      <formula>0</formula>
    </cfRule>
    <cfRule type="colorScale" priority="345">
      <colorScale>
        <cfvo type="min" val="0"/>
        <cfvo type="max" val="0"/>
        <color rgb="FF63BE7B"/>
        <color rgb="FFFFEF9C"/>
      </colorScale>
    </cfRule>
    <cfRule type="cellIs" priority="346" operator="notEqual" dxfId="138">
      <formula>0</formula>
    </cfRule>
    <cfRule type="colorScale" priority="343">
      <colorScale>
        <cfvo type="min" val="0"/>
        <cfvo type="max" val="0"/>
        <color rgb="FF63BE7B"/>
        <color rgb="FFFFEF9C"/>
      </colorScale>
    </cfRule>
    <cfRule type="cellIs" priority="344" operator="notEqual" dxfId="138">
      <formula>0</formula>
    </cfRule>
    <cfRule type="colorScale" priority="341">
      <colorScale>
        <cfvo type="min" val="0"/>
        <cfvo type="max" val="0"/>
        <color rgb="FF63BE7B"/>
        <color rgb="FFFFEF9C"/>
      </colorScale>
    </cfRule>
    <cfRule type="cellIs" priority="342" operator="notEqual" dxfId="138">
      <formula>0</formula>
    </cfRule>
    <cfRule type="colorScale" priority="339">
      <colorScale>
        <cfvo type="min" val="0"/>
        <cfvo type="max" val="0"/>
        <color rgb="FF63BE7B"/>
        <color rgb="FFFFEF9C"/>
      </colorScale>
    </cfRule>
    <cfRule type="cellIs" priority="340" operator="notEqual" dxfId="138">
      <formula>0</formula>
    </cfRule>
    <cfRule type="colorScale" priority="337">
      <colorScale>
        <cfvo type="min" val="0"/>
        <cfvo type="max" val="0"/>
        <color rgb="FF63BE7B"/>
        <color rgb="FFFFEF9C"/>
      </colorScale>
    </cfRule>
    <cfRule type="cellIs" priority="338" operator="notEqual" dxfId="138">
      <formula>0</formula>
    </cfRule>
    <cfRule type="colorScale" priority="335">
      <colorScale>
        <cfvo type="min" val="0"/>
        <cfvo type="max" val="0"/>
        <color rgb="FF63BE7B"/>
        <color rgb="FFFFEF9C"/>
      </colorScale>
    </cfRule>
    <cfRule type="cellIs" priority="336" operator="notEqual" dxfId="138">
      <formula>0</formula>
    </cfRule>
    <cfRule type="colorScale" priority="333">
      <colorScale>
        <cfvo type="min" val="0"/>
        <cfvo type="max" val="0"/>
        <color rgb="FF63BE7B"/>
        <color rgb="FFFFEF9C"/>
      </colorScale>
    </cfRule>
    <cfRule type="cellIs" priority="334" operator="notEqual" dxfId="138">
      <formula>0</formula>
    </cfRule>
    <cfRule type="colorScale" priority="331">
      <colorScale>
        <cfvo type="min" val="0"/>
        <cfvo type="max" val="0"/>
        <color rgb="FF63BE7B"/>
        <color rgb="FFFFEF9C"/>
      </colorScale>
    </cfRule>
    <cfRule type="cellIs" priority="332" operator="notEqual" dxfId="138">
      <formula>0</formula>
    </cfRule>
    <cfRule type="colorScale" priority="329">
      <colorScale>
        <cfvo type="min" val="0"/>
        <cfvo type="max" val="0"/>
        <color rgb="FF63BE7B"/>
        <color rgb="FFFFEF9C"/>
      </colorScale>
    </cfRule>
    <cfRule type="cellIs" priority="330" operator="notEqual" dxfId="138">
      <formula>0</formula>
    </cfRule>
    <cfRule type="colorScale" priority="327">
      <colorScale>
        <cfvo type="min" val="0"/>
        <cfvo type="max" val="0"/>
        <color rgb="FF63BE7B"/>
        <color rgb="FFFFEF9C"/>
      </colorScale>
    </cfRule>
    <cfRule type="cellIs" priority="328" operator="notEqual" dxfId="138">
      <formula>0</formula>
    </cfRule>
    <cfRule type="colorScale" priority="325">
      <colorScale>
        <cfvo type="min" val="0"/>
        <cfvo type="max" val="0"/>
        <color rgb="FF63BE7B"/>
        <color rgb="FFFFEF9C"/>
      </colorScale>
    </cfRule>
    <cfRule type="cellIs" priority="326" operator="notEqual" dxfId="138">
      <formula>0</formula>
    </cfRule>
    <cfRule type="colorScale" priority="323">
      <colorScale>
        <cfvo type="min" val="0"/>
        <cfvo type="max" val="0"/>
        <color rgb="FF63BE7B"/>
        <color rgb="FFFFEF9C"/>
      </colorScale>
    </cfRule>
    <cfRule type="cellIs" priority="324" operator="notEqual" dxfId="138">
      <formula>0</formula>
    </cfRule>
    <cfRule type="colorScale" priority="321">
      <colorScale>
        <cfvo type="min" val="0"/>
        <cfvo type="max" val="0"/>
        <color rgb="FF63BE7B"/>
        <color rgb="FFFFEF9C"/>
      </colorScale>
    </cfRule>
    <cfRule type="cellIs" priority="322" operator="notEqual" dxfId="138">
      <formula>0</formula>
    </cfRule>
    <cfRule type="colorScale" priority="319">
      <colorScale>
        <cfvo type="min" val="0"/>
        <cfvo type="max" val="0"/>
        <color rgb="FF63BE7B"/>
        <color rgb="FFFFEF9C"/>
      </colorScale>
    </cfRule>
    <cfRule type="cellIs" priority="320" operator="notEqual" dxfId="138">
      <formula>0</formula>
    </cfRule>
    <cfRule type="colorScale" priority="317">
      <colorScale>
        <cfvo type="min" val="0"/>
        <cfvo type="max" val="0"/>
        <color rgb="FF63BE7B"/>
        <color rgb="FFFFEF9C"/>
      </colorScale>
    </cfRule>
    <cfRule type="cellIs" priority="318" operator="notEqual" dxfId="138">
      <formula>0</formula>
    </cfRule>
    <cfRule type="colorScale" priority="315">
      <colorScale>
        <cfvo type="min" val="0"/>
        <cfvo type="max" val="0"/>
        <color rgb="FF63BE7B"/>
        <color rgb="FFFFEF9C"/>
      </colorScale>
    </cfRule>
    <cfRule type="cellIs" priority="316" operator="notEqual" dxfId="138">
      <formula>0</formula>
    </cfRule>
    <cfRule type="colorScale" priority="313">
      <colorScale>
        <cfvo type="min" val="0"/>
        <cfvo type="max" val="0"/>
        <color rgb="FF63BE7B"/>
        <color rgb="FFFFEF9C"/>
      </colorScale>
    </cfRule>
    <cfRule type="cellIs" priority="314" operator="notEqual" dxfId="138">
      <formula>0</formula>
    </cfRule>
    <cfRule type="colorScale" priority="311">
      <colorScale>
        <cfvo type="min" val="0"/>
        <cfvo type="max" val="0"/>
        <color rgb="FF63BE7B"/>
        <color rgb="FFFFEF9C"/>
      </colorScale>
    </cfRule>
    <cfRule type="cellIs" priority="312" operator="notEqual" dxfId="138">
      <formula>0</formula>
    </cfRule>
    <cfRule type="colorScale" priority="309">
      <colorScale>
        <cfvo type="min" val="0"/>
        <cfvo type="max" val="0"/>
        <color rgb="FF63BE7B"/>
        <color rgb="FFFFEF9C"/>
      </colorScale>
    </cfRule>
    <cfRule type="cellIs" priority="310" operator="notEqual" dxfId="138">
      <formula>0</formula>
    </cfRule>
    <cfRule type="colorScale" priority="307">
      <colorScale>
        <cfvo type="min" val="0"/>
        <cfvo type="max" val="0"/>
        <color rgb="FF63BE7B"/>
        <color rgb="FFFFEF9C"/>
      </colorScale>
    </cfRule>
    <cfRule type="cellIs" priority="308" operator="notEqual" dxfId="138">
      <formula>0</formula>
    </cfRule>
    <cfRule type="colorScale" priority="305">
      <colorScale>
        <cfvo type="min" val="0"/>
        <cfvo type="max" val="0"/>
        <color rgb="FF63BE7B"/>
        <color rgb="FFFFEF9C"/>
      </colorScale>
    </cfRule>
    <cfRule type="cellIs" priority="306" operator="notEqual" dxfId="138">
      <formula>0</formula>
    </cfRule>
    <cfRule type="colorScale" priority="303">
      <colorScale>
        <cfvo type="min" val="0"/>
        <cfvo type="max" val="0"/>
        <color rgb="FF63BE7B"/>
        <color rgb="FFFFEF9C"/>
      </colorScale>
    </cfRule>
    <cfRule type="cellIs" priority="304" operator="notEqual" dxfId="138">
      <formula>0</formula>
    </cfRule>
    <cfRule type="colorScale" priority="301">
      <colorScale>
        <cfvo type="min" val="0"/>
        <cfvo type="max" val="0"/>
        <color rgb="FF63BE7B"/>
        <color rgb="FFFFEF9C"/>
      </colorScale>
    </cfRule>
    <cfRule type="cellIs" priority="302" operator="notEqual" dxfId="138">
      <formula>0</formula>
    </cfRule>
    <cfRule type="colorScale" priority="299">
      <colorScale>
        <cfvo type="min" val="0"/>
        <cfvo type="max" val="0"/>
        <color rgb="FF63BE7B"/>
        <color rgb="FFFFEF9C"/>
      </colorScale>
    </cfRule>
    <cfRule type="cellIs" priority="300" operator="notEqual" dxfId="138">
      <formula>0</formula>
    </cfRule>
    <cfRule type="colorScale" priority="297">
      <colorScale>
        <cfvo type="min" val="0"/>
        <cfvo type="max" val="0"/>
        <color rgb="FF63BE7B"/>
        <color rgb="FFFFEF9C"/>
      </colorScale>
    </cfRule>
    <cfRule type="cellIs" priority="298" operator="notEqual" dxfId="138">
      <formula>0</formula>
    </cfRule>
    <cfRule type="colorScale" priority="295">
      <colorScale>
        <cfvo type="min" val="0"/>
        <cfvo type="max" val="0"/>
        <color rgb="FF63BE7B"/>
        <color rgb="FFFFEF9C"/>
      </colorScale>
    </cfRule>
    <cfRule type="cellIs" priority="296" operator="notEqual" dxfId="138">
      <formula>0</formula>
    </cfRule>
    <cfRule type="colorScale" priority="293">
      <colorScale>
        <cfvo type="min" val="0"/>
        <cfvo type="max" val="0"/>
        <color rgb="FF63BE7B"/>
        <color rgb="FFFFEF9C"/>
      </colorScale>
    </cfRule>
    <cfRule type="cellIs" priority="294" operator="notEqual" dxfId="138">
      <formula>0</formula>
    </cfRule>
  </conditionalFormatting>
  <conditionalFormatting sqref="D14:G34">
    <cfRule type="colorScale" priority="1615">
      <colorScale>
        <cfvo type="min" val="0"/>
        <cfvo type="max" val="0"/>
        <color rgb="FF63BE7B"/>
        <color rgb="FFFFEF9C"/>
      </colorScale>
    </cfRule>
    <cfRule type="cellIs" priority="1616" operator="notEqual" dxfId="138">
      <formula>0</formula>
    </cfRule>
    <cfRule type="colorScale" priority="1377">
      <colorScale>
        <cfvo type="min" val="0"/>
        <cfvo type="max" val="0"/>
        <color rgb="FF63BE7B"/>
        <color rgb="FFFFEF9C"/>
      </colorScale>
    </cfRule>
    <cfRule type="cellIs" priority="1378" operator="notEqual" dxfId="138">
      <formula>0</formula>
    </cfRule>
    <cfRule type="colorScale" priority="1375">
      <colorScale>
        <cfvo type="min" val="0"/>
        <cfvo type="max" val="0"/>
        <color rgb="FF63BE7B"/>
        <color rgb="FFFFEF9C"/>
      </colorScale>
    </cfRule>
    <cfRule type="cellIs" priority="1376" operator="notEqual" dxfId="138">
      <formula>0</formula>
    </cfRule>
    <cfRule type="colorScale" priority="1325">
      <colorScale>
        <cfvo type="min" val="0"/>
        <cfvo type="max" val="0"/>
        <color rgb="FF63BE7B"/>
        <color rgb="FFFFEF9C"/>
      </colorScale>
    </cfRule>
    <cfRule type="cellIs" priority="1326" operator="notEqual" dxfId="138">
      <formula>0</formula>
    </cfRule>
    <cfRule type="colorScale" priority="1241">
      <colorScale>
        <cfvo type="min" val="0"/>
        <cfvo type="max" val="0"/>
        <color rgb="FF63BE7B"/>
        <color rgb="FFFFEF9C"/>
      </colorScale>
    </cfRule>
    <cfRule type="cellIs" priority="1242" operator="notEqual" dxfId="138">
      <formula>0</formula>
    </cfRule>
    <cfRule type="colorScale" priority="1239">
      <colorScale>
        <cfvo type="min" val="0"/>
        <cfvo type="max" val="0"/>
        <color rgb="FF63BE7B"/>
        <color rgb="FFFFEF9C"/>
      </colorScale>
    </cfRule>
    <cfRule type="cellIs" priority="1240" operator="notEqual" dxfId="138">
      <formula>0</formula>
    </cfRule>
    <cfRule type="colorScale" priority="1057">
      <colorScale>
        <cfvo type="min" val="0"/>
        <cfvo type="max" val="0"/>
        <color rgb="FF63BE7B"/>
        <color rgb="FFFFEF9C"/>
      </colorScale>
    </cfRule>
    <cfRule type="cellIs" priority="1058" operator="notEqual" dxfId="138">
      <formula>0</formula>
    </cfRule>
    <cfRule type="colorScale" priority="1055">
      <colorScale>
        <cfvo type="min" val="0"/>
        <cfvo type="max" val="0"/>
        <color rgb="FF63BE7B"/>
        <color rgb="FFFFEF9C"/>
      </colorScale>
    </cfRule>
    <cfRule type="cellIs" priority="1056" operator="notEqual" dxfId="138">
      <formula>0</formula>
    </cfRule>
  </conditionalFormatting>
  <conditionalFormatting sqref="D15:G34">
    <cfRule type="colorScale" priority="1611">
      <colorScale>
        <cfvo type="min" val="0"/>
        <cfvo type="max" val="0"/>
        <color rgb="FF63BE7B"/>
        <color rgb="FFFFEF9C"/>
      </colorScale>
    </cfRule>
    <cfRule type="cellIs" priority="1612" operator="notEqual" dxfId="138">
      <formula>0</formula>
    </cfRule>
    <cfRule type="colorScale" priority="2025">
      <colorScale>
        <cfvo type="min" val="0"/>
        <cfvo type="max" val="0"/>
        <color rgb="FF63BE7B"/>
        <color rgb="FFFFEF9C"/>
      </colorScale>
    </cfRule>
    <cfRule type="cellIs" priority="2026" operator="notEqual" dxfId="138">
      <formula>0</formula>
    </cfRule>
    <cfRule type="colorScale" priority="1373">
      <colorScale>
        <cfvo type="min" val="0"/>
        <cfvo type="max" val="0"/>
        <color rgb="FF63BE7B"/>
        <color rgb="FFFFEF9C"/>
      </colorScale>
    </cfRule>
    <cfRule type="cellIs" priority="1374" operator="notEqual" dxfId="138">
      <formula>0</formula>
    </cfRule>
    <cfRule type="colorScale" priority="1371">
      <colorScale>
        <cfvo type="min" val="0"/>
        <cfvo type="max" val="0"/>
        <color rgb="FF63BE7B"/>
        <color rgb="FFFFEF9C"/>
      </colorScale>
    </cfRule>
    <cfRule type="cellIs" priority="1372" operator="notEqual" dxfId="138">
      <formula>0</formula>
    </cfRule>
    <cfRule type="colorScale" priority="1323">
      <colorScale>
        <cfvo type="min" val="0"/>
        <cfvo type="max" val="0"/>
        <color rgb="FF63BE7B"/>
        <color rgb="FFFFEF9C"/>
      </colorScale>
    </cfRule>
    <cfRule type="cellIs" priority="1324" operator="notEqual" dxfId="138">
      <formula>0</formula>
    </cfRule>
    <cfRule type="colorScale" priority="1297">
      <colorScale>
        <cfvo type="min" val="0"/>
        <cfvo type="max" val="0"/>
        <color rgb="FF63BE7B"/>
        <color rgb="FFFFEF9C"/>
      </colorScale>
    </cfRule>
    <cfRule type="cellIs" priority="1298" operator="notEqual" dxfId="138">
      <formula>0</formula>
    </cfRule>
    <cfRule type="colorScale" priority="1237">
      <colorScale>
        <cfvo type="min" val="0"/>
        <cfvo type="max" val="0"/>
        <color rgb="FF63BE7B"/>
        <color rgb="FFFFEF9C"/>
      </colorScale>
    </cfRule>
    <cfRule type="cellIs" priority="1238" operator="notEqual" dxfId="138">
      <formula>0</formula>
    </cfRule>
    <cfRule type="colorScale" priority="1235">
      <colorScale>
        <cfvo type="min" val="0"/>
        <cfvo type="max" val="0"/>
        <color rgb="FF63BE7B"/>
        <color rgb="FFFFEF9C"/>
      </colorScale>
    </cfRule>
    <cfRule type="cellIs" priority="1236" operator="notEqual" dxfId="138">
      <formula>0</formula>
    </cfRule>
    <cfRule type="colorScale" priority="821">
      <colorScale>
        <cfvo type="min" val="0"/>
        <cfvo type="max" val="0"/>
        <color rgb="FF63BE7B"/>
        <color rgb="FFFFEF9C"/>
      </colorScale>
    </cfRule>
    <cfRule type="cellIs" priority="822" operator="notEqual" dxfId="138">
      <formula>0</formula>
    </cfRule>
    <cfRule type="colorScale" priority="819">
      <colorScale>
        <cfvo type="min" val="0"/>
        <cfvo type="max" val="0"/>
        <color rgb="FF63BE7B"/>
        <color rgb="FFFFEF9C"/>
      </colorScale>
    </cfRule>
    <cfRule type="cellIs" priority="820" operator="notEqual" dxfId="138">
      <formula>0</formula>
    </cfRule>
    <cfRule type="colorScale" priority="817">
      <colorScale>
        <cfvo type="min" val="0"/>
        <cfvo type="max" val="0"/>
        <color rgb="FF63BE7B"/>
        <color rgb="FFFFEF9C"/>
      </colorScale>
    </cfRule>
    <cfRule type="cellIs" priority="818" operator="notEqual" dxfId="138">
      <formula>0</formula>
    </cfRule>
    <cfRule type="colorScale" priority="815">
      <colorScale>
        <cfvo type="min" val="0"/>
        <cfvo type="max" val="0"/>
        <color rgb="FF63BE7B"/>
        <color rgb="FFFFEF9C"/>
      </colorScale>
    </cfRule>
    <cfRule type="cellIs" priority="816" operator="notEqual" dxfId="138">
      <formula>0</formula>
    </cfRule>
    <cfRule type="colorScale" priority="813">
      <colorScale>
        <cfvo type="min" val="0"/>
        <cfvo type="max" val="0"/>
        <color rgb="FF63BE7B"/>
        <color rgb="FFFFEF9C"/>
      </colorScale>
    </cfRule>
    <cfRule type="cellIs" priority="814" operator="notEqual" dxfId="138">
      <formula>0</formula>
    </cfRule>
    <cfRule type="colorScale" priority="811">
      <colorScale>
        <cfvo type="min" val="0"/>
        <cfvo type="max" val="0"/>
        <color rgb="FF63BE7B"/>
        <color rgb="FFFFEF9C"/>
      </colorScale>
    </cfRule>
    <cfRule type="cellIs" priority="812" operator="notEqual" dxfId="138">
      <formula>0</formula>
    </cfRule>
    <cfRule type="colorScale" priority="809">
      <colorScale>
        <cfvo type="min" val="0"/>
        <cfvo type="max" val="0"/>
        <color rgb="FF63BE7B"/>
        <color rgb="FFFFEF9C"/>
      </colorScale>
    </cfRule>
    <cfRule type="cellIs" priority="810" operator="notEqual" dxfId="138">
      <formula>0</formula>
    </cfRule>
    <cfRule type="colorScale" priority="807">
      <colorScale>
        <cfvo type="min" val="0"/>
        <cfvo type="max" val="0"/>
        <color rgb="FF63BE7B"/>
        <color rgb="FFFFEF9C"/>
      </colorScale>
    </cfRule>
    <cfRule type="cellIs" priority="808" operator="notEqual" dxfId="138">
      <formula>0</formula>
    </cfRule>
    <cfRule type="colorScale" priority="805">
      <colorScale>
        <cfvo type="min" val="0"/>
        <cfvo type="max" val="0"/>
        <color rgb="FF63BE7B"/>
        <color rgb="FFFFEF9C"/>
      </colorScale>
    </cfRule>
    <cfRule type="cellIs" priority="806" operator="notEqual" dxfId="138">
      <formula>0</formula>
    </cfRule>
    <cfRule type="colorScale" priority="803">
      <colorScale>
        <cfvo type="min" val="0"/>
        <cfvo type="max" val="0"/>
        <color rgb="FF63BE7B"/>
        <color rgb="FFFFEF9C"/>
      </colorScale>
    </cfRule>
    <cfRule type="cellIs" priority="804" operator="notEqual" dxfId="138">
      <formula>0</formula>
    </cfRule>
    <cfRule type="colorScale" priority="801">
      <colorScale>
        <cfvo type="min" val="0"/>
        <cfvo type="max" val="0"/>
        <color rgb="FF63BE7B"/>
        <color rgb="FFFFEF9C"/>
      </colorScale>
    </cfRule>
    <cfRule type="cellIs" priority="802" operator="notEqual" dxfId="138">
      <formula>0</formula>
    </cfRule>
    <cfRule type="colorScale" priority="799">
      <colorScale>
        <cfvo type="min" val="0"/>
        <cfvo type="max" val="0"/>
        <color rgb="FF63BE7B"/>
        <color rgb="FFFFEF9C"/>
      </colorScale>
    </cfRule>
    <cfRule type="cellIs" priority="800" operator="notEqual" dxfId="138">
      <formula>0</formula>
    </cfRule>
    <cfRule type="colorScale" priority="797">
      <colorScale>
        <cfvo type="min" val="0"/>
        <cfvo type="max" val="0"/>
        <color rgb="FF63BE7B"/>
        <color rgb="FFFFEF9C"/>
      </colorScale>
    </cfRule>
    <cfRule type="cellIs" priority="798" operator="notEqual" dxfId="138">
      <formula>0</formula>
    </cfRule>
    <cfRule type="colorScale" priority="795">
      <colorScale>
        <cfvo type="min" val="0"/>
        <cfvo type="max" val="0"/>
        <color rgb="FF63BE7B"/>
        <color rgb="FFFFEF9C"/>
      </colorScale>
    </cfRule>
    <cfRule type="cellIs" priority="796" operator="notEqual" dxfId="138">
      <formula>0</formula>
    </cfRule>
    <cfRule type="colorScale" priority="793">
      <colorScale>
        <cfvo type="min" val="0"/>
        <cfvo type="max" val="0"/>
        <color rgb="FF63BE7B"/>
        <color rgb="FFFFEF9C"/>
      </colorScale>
    </cfRule>
    <cfRule type="cellIs" priority="794" operator="notEqual" dxfId="138">
      <formula>0</formula>
    </cfRule>
    <cfRule type="colorScale" priority="791">
      <colorScale>
        <cfvo type="min" val="0"/>
        <cfvo type="max" val="0"/>
        <color rgb="FF63BE7B"/>
        <color rgb="FFFFEF9C"/>
      </colorScale>
    </cfRule>
    <cfRule type="cellIs" priority="792" operator="notEqual" dxfId="138">
      <formula>0</formula>
    </cfRule>
    <cfRule type="colorScale" priority="789">
      <colorScale>
        <cfvo type="min" val="0"/>
        <cfvo type="max" val="0"/>
        <color rgb="FF63BE7B"/>
        <color rgb="FFFFEF9C"/>
      </colorScale>
    </cfRule>
    <cfRule type="cellIs" priority="790" operator="notEqual" dxfId="138">
      <formula>0</formula>
    </cfRule>
    <cfRule type="colorScale" priority="787">
      <colorScale>
        <cfvo type="min" val="0"/>
        <cfvo type="max" val="0"/>
        <color rgb="FF63BE7B"/>
        <color rgb="FFFFEF9C"/>
      </colorScale>
    </cfRule>
    <cfRule type="cellIs" priority="788" operator="notEqual" dxfId="138">
      <formula>0</formula>
    </cfRule>
    <cfRule type="colorScale" priority="785">
      <colorScale>
        <cfvo type="min" val="0"/>
        <cfvo type="max" val="0"/>
        <color rgb="FF63BE7B"/>
        <color rgb="FFFFEF9C"/>
      </colorScale>
    </cfRule>
    <cfRule type="cellIs" priority="786" operator="notEqual" dxfId="138">
      <formula>0</formula>
    </cfRule>
    <cfRule type="colorScale" priority="783">
      <colorScale>
        <cfvo type="min" val="0"/>
        <cfvo type="max" val="0"/>
        <color rgb="FF63BE7B"/>
        <color rgb="FFFFEF9C"/>
      </colorScale>
    </cfRule>
    <cfRule type="cellIs" priority="784" operator="notEqual" dxfId="138">
      <formula>0</formula>
    </cfRule>
    <cfRule type="colorScale" priority="781">
      <colorScale>
        <cfvo type="min" val="0"/>
        <cfvo type="max" val="0"/>
        <color rgb="FF63BE7B"/>
        <color rgb="FFFFEF9C"/>
      </colorScale>
    </cfRule>
    <cfRule type="cellIs" priority="782" operator="notEqual" dxfId="138">
      <formula>0</formula>
    </cfRule>
    <cfRule type="colorScale" priority="779">
      <colorScale>
        <cfvo type="min" val="0"/>
        <cfvo type="max" val="0"/>
        <color rgb="FF63BE7B"/>
        <color rgb="FFFFEF9C"/>
      </colorScale>
    </cfRule>
    <cfRule type="cellIs" priority="780" operator="notEqual" dxfId="138">
      <formula>0</formula>
    </cfRule>
    <cfRule type="colorScale" priority="777">
      <colorScale>
        <cfvo type="min" val="0"/>
        <cfvo type="max" val="0"/>
        <color rgb="FF63BE7B"/>
        <color rgb="FFFFEF9C"/>
      </colorScale>
    </cfRule>
    <cfRule type="cellIs" priority="778" operator="notEqual" dxfId="138">
      <formula>0</formula>
    </cfRule>
    <cfRule type="colorScale" priority="775">
      <colorScale>
        <cfvo type="min" val="0"/>
        <cfvo type="max" val="0"/>
        <color rgb="FF63BE7B"/>
        <color rgb="FFFFEF9C"/>
      </colorScale>
    </cfRule>
    <cfRule type="cellIs" priority="776" operator="notEqual" dxfId="138">
      <formula>0</formula>
    </cfRule>
    <cfRule type="colorScale" priority="773">
      <colorScale>
        <cfvo type="min" val="0"/>
        <cfvo type="max" val="0"/>
        <color rgb="FF63BE7B"/>
        <color rgb="FFFFEF9C"/>
      </colorScale>
    </cfRule>
    <cfRule type="cellIs" priority="774" operator="notEqual" dxfId="138">
      <formula>0</formula>
    </cfRule>
    <cfRule type="colorScale" priority="771">
      <colorScale>
        <cfvo type="min" val="0"/>
        <cfvo type="max" val="0"/>
        <color rgb="FF63BE7B"/>
        <color rgb="FFFFEF9C"/>
      </colorScale>
    </cfRule>
    <cfRule type="cellIs" priority="772" operator="notEqual" dxfId="138">
      <formula>0</formula>
    </cfRule>
    <cfRule type="colorScale" priority="769">
      <colorScale>
        <cfvo type="min" val="0"/>
        <cfvo type="max" val="0"/>
        <color rgb="FF63BE7B"/>
        <color rgb="FFFFEF9C"/>
      </colorScale>
    </cfRule>
    <cfRule type="cellIs" priority="770" operator="notEqual" dxfId="138">
      <formula>0</formula>
    </cfRule>
    <cfRule type="colorScale" priority="767">
      <colorScale>
        <cfvo type="min" val="0"/>
        <cfvo type="max" val="0"/>
        <color rgb="FF63BE7B"/>
        <color rgb="FFFFEF9C"/>
      </colorScale>
    </cfRule>
    <cfRule type="cellIs" priority="768" operator="notEqual" dxfId="138">
      <formula>0</formula>
    </cfRule>
    <cfRule type="colorScale" priority="765">
      <colorScale>
        <cfvo type="min" val="0"/>
        <cfvo type="max" val="0"/>
        <color rgb="FF63BE7B"/>
        <color rgb="FFFFEF9C"/>
      </colorScale>
    </cfRule>
    <cfRule type="cellIs" priority="766" operator="notEqual" dxfId="138">
      <formula>0</formula>
    </cfRule>
    <cfRule type="colorScale" priority="763">
      <colorScale>
        <cfvo type="min" val="0"/>
        <cfvo type="max" val="0"/>
        <color rgb="FF63BE7B"/>
        <color rgb="FFFFEF9C"/>
      </colorScale>
    </cfRule>
    <cfRule type="cellIs" priority="764" operator="notEqual" dxfId="138">
      <formula>0</formula>
    </cfRule>
    <cfRule type="colorScale" priority="761">
      <colorScale>
        <cfvo type="min" val="0"/>
        <cfvo type="max" val="0"/>
        <color rgb="FF63BE7B"/>
        <color rgb="FFFFEF9C"/>
      </colorScale>
    </cfRule>
    <cfRule type="cellIs" priority="762" operator="notEqual" dxfId="138">
      <formula>0</formula>
    </cfRule>
    <cfRule type="colorScale" priority="759">
      <colorScale>
        <cfvo type="min" val="0"/>
        <cfvo type="max" val="0"/>
        <color rgb="FF63BE7B"/>
        <color rgb="FFFFEF9C"/>
      </colorScale>
    </cfRule>
    <cfRule type="cellIs" priority="760" operator="notEqual" dxfId="138">
      <formula>0</formula>
    </cfRule>
    <cfRule type="colorScale" priority="757">
      <colorScale>
        <cfvo type="min" val="0"/>
        <cfvo type="max" val="0"/>
        <color rgb="FF63BE7B"/>
        <color rgb="FFFFEF9C"/>
      </colorScale>
    </cfRule>
    <cfRule type="cellIs" priority="758" operator="notEqual" dxfId="138">
      <formula>0</formula>
    </cfRule>
    <cfRule type="colorScale" priority="755">
      <colorScale>
        <cfvo type="min" val="0"/>
        <cfvo type="max" val="0"/>
        <color rgb="FF63BE7B"/>
        <color rgb="FFFFEF9C"/>
      </colorScale>
    </cfRule>
    <cfRule type="cellIs" priority="756" operator="notEqual" dxfId="138">
      <formula>0</formula>
    </cfRule>
    <cfRule type="colorScale" priority="753">
      <colorScale>
        <cfvo type="min" val="0"/>
        <cfvo type="max" val="0"/>
        <color rgb="FF63BE7B"/>
        <color rgb="FFFFEF9C"/>
      </colorScale>
    </cfRule>
    <cfRule type="cellIs" priority="754" operator="notEqual" dxfId="138">
      <formula>0</formula>
    </cfRule>
    <cfRule type="colorScale" priority="751">
      <colorScale>
        <cfvo type="min" val="0"/>
        <cfvo type="max" val="0"/>
        <color rgb="FF63BE7B"/>
        <color rgb="FFFFEF9C"/>
      </colorScale>
    </cfRule>
    <cfRule type="cellIs" priority="752" operator="notEqual" dxfId="138">
      <formula>0</formula>
    </cfRule>
    <cfRule type="colorScale" priority="749">
      <colorScale>
        <cfvo type="min" val="0"/>
        <cfvo type="max" val="0"/>
        <color rgb="FF63BE7B"/>
        <color rgb="FFFFEF9C"/>
      </colorScale>
    </cfRule>
    <cfRule type="cellIs" priority="750" operator="notEqual" dxfId="138">
      <formula>0</formula>
    </cfRule>
    <cfRule type="colorScale" priority="747">
      <colorScale>
        <cfvo type="min" val="0"/>
        <cfvo type="max" val="0"/>
        <color rgb="FF63BE7B"/>
        <color rgb="FFFFEF9C"/>
      </colorScale>
    </cfRule>
    <cfRule type="cellIs" priority="748" operator="notEqual" dxfId="138">
      <formula>0</formula>
    </cfRule>
    <cfRule type="colorScale" priority="745">
      <colorScale>
        <cfvo type="min" val="0"/>
        <cfvo type="max" val="0"/>
        <color rgb="FF63BE7B"/>
        <color rgb="FFFFEF9C"/>
      </colorScale>
    </cfRule>
    <cfRule type="cellIs" priority="746" operator="notEqual" dxfId="138">
      <formula>0</formula>
    </cfRule>
    <cfRule type="colorScale" priority="743">
      <colorScale>
        <cfvo type="min" val="0"/>
        <cfvo type="max" val="0"/>
        <color rgb="FF63BE7B"/>
        <color rgb="FFFFEF9C"/>
      </colorScale>
    </cfRule>
    <cfRule type="cellIs" priority="744" operator="notEqual" dxfId="138">
      <formula>0</formula>
    </cfRule>
    <cfRule type="colorScale" priority="741">
      <colorScale>
        <cfvo type="min" val="0"/>
        <cfvo type="max" val="0"/>
        <color rgb="FF63BE7B"/>
        <color rgb="FFFFEF9C"/>
      </colorScale>
    </cfRule>
    <cfRule type="cellIs" priority="742" operator="notEqual" dxfId="138">
      <formula>0</formula>
    </cfRule>
    <cfRule type="colorScale" priority="739">
      <colorScale>
        <cfvo type="min" val="0"/>
        <cfvo type="max" val="0"/>
        <color rgb="FF63BE7B"/>
        <color rgb="FFFFEF9C"/>
      </colorScale>
    </cfRule>
    <cfRule type="cellIs" priority="740" operator="notEqual" dxfId="138">
      <formula>0</formula>
    </cfRule>
    <cfRule type="colorScale" priority="737">
      <colorScale>
        <cfvo type="min" val="0"/>
        <cfvo type="max" val="0"/>
        <color rgb="FF63BE7B"/>
        <color rgb="FFFFEF9C"/>
      </colorScale>
    </cfRule>
    <cfRule type="cellIs" priority="738" operator="notEqual" dxfId="138">
      <formula>0</formula>
    </cfRule>
    <cfRule type="colorScale" priority="735">
      <colorScale>
        <cfvo type="min" val="0"/>
        <cfvo type="max" val="0"/>
        <color rgb="FF63BE7B"/>
        <color rgb="FFFFEF9C"/>
      </colorScale>
    </cfRule>
    <cfRule type="cellIs" priority="736" operator="notEqual" dxfId="138">
      <formula>0</formula>
    </cfRule>
    <cfRule type="colorScale" priority="733">
      <colorScale>
        <cfvo type="min" val="0"/>
        <cfvo type="max" val="0"/>
        <color rgb="FF63BE7B"/>
        <color rgb="FFFFEF9C"/>
      </colorScale>
    </cfRule>
    <cfRule type="cellIs" priority="734" operator="notEqual" dxfId="138">
      <formula>0</formula>
    </cfRule>
    <cfRule type="colorScale" priority="731">
      <colorScale>
        <cfvo type="min" val="0"/>
        <cfvo type="max" val="0"/>
        <color rgb="FF63BE7B"/>
        <color rgb="FFFFEF9C"/>
      </colorScale>
    </cfRule>
    <cfRule type="cellIs" priority="732" operator="notEqual" dxfId="138">
      <formula>0</formula>
    </cfRule>
    <cfRule type="colorScale" priority="729">
      <colorScale>
        <cfvo type="min" val="0"/>
        <cfvo type="max" val="0"/>
        <color rgb="FF63BE7B"/>
        <color rgb="FFFFEF9C"/>
      </colorScale>
    </cfRule>
    <cfRule type="cellIs" priority="730" operator="notEqual" dxfId="138">
      <formula>0</formula>
    </cfRule>
    <cfRule type="colorScale" priority="727">
      <colorScale>
        <cfvo type="min" val="0"/>
        <cfvo type="max" val="0"/>
        <color rgb="FF63BE7B"/>
        <color rgb="FFFFEF9C"/>
      </colorScale>
    </cfRule>
    <cfRule type="cellIs" priority="728" operator="notEqual" dxfId="138">
      <formula>0</formula>
    </cfRule>
    <cfRule type="colorScale" priority="725">
      <colorScale>
        <cfvo type="min" val="0"/>
        <cfvo type="max" val="0"/>
        <color rgb="FF63BE7B"/>
        <color rgb="FFFFEF9C"/>
      </colorScale>
    </cfRule>
    <cfRule type="cellIs" priority="726" operator="notEqual" dxfId="138">
      <formula>0</formula>
    </cfRule>
    <cfRule type="colorScale" priority="723">
      <colorScale>
        <cfvo type="min" val="0"/>
        <cfvo type="max" val="0"/>
        <color rgb="FF63BE7B"/>
        <color rgb="FFFFEF9C"/>
      </colorScale>
    </cfRule>
    <cfRule type="cellIs" priority="724" operator="notEqual" dxfId="138">
      <formula>0</formula>
    </cfRule>
    <cfRule type="colorScale" priority="721">
      <colorScale>
        <cfvo type="min" val="0"/>
        <cfvo type="max" val="0"/>
        <color rgb="FF63BE7B"/>
        <color rgb="FFFFEF9C"/>
      </colorScale>
    </cfRule>
    <cfRule type="cellIs" priority="722" operator="notEqual" dxfId="138">
      <formula>0</formula>
    </cfRule>
    <cfRule type="colorScale" priority="719">
      <colorScale>
        <cfvo type="min" val="0"/>
        <cfvo type="max" val="0"/>
        <color rgb="FF63BE7B"/>
        <color rgb="FFFFEF9C"/>
      </colorScale>
    </cfRule>
    <cfRule type="cellIs" priority="720" operator="notEqual" dxfId="138">
      <formula>0</formula>
    </cfRule>
    <cfRule type="colorScale" priority="717">
      <colorScale>
        <cfvo type="min" val="0"/>
        <cfvo type="max" val="0"/>
        <color rgb="FF63BE7B"/>
        <color rgb="FFFFEF9C"/>
      </colorScale>
    </cfRule>
    <cfRule type="cellIs" priority="718" operator="notEqual" dxfId="138">
      <formula>0</formula>
    </cfRule>
    <cfRule type="colorScale" priority="715">
      <colorScale>
        <cfvo type="min" val="0"/>
        <cfvo type="max" val="0"/>
        <color rgb="FF63BE7B"/>
        <color rgb="FFFFEF9C"/>
      </colorScale>
    </cfRule>
    <cfRule type="cellIs" priority="716" operator="notEqual" dxfId="138">
      <formula>0</formula>
    </cfRule>
    <cfRule type="colorScale" priority="713">
      <colorScale>
        <cfvo type="min" val="0"/>
        <cfvo type="max" val="0"/>
        <color rgb="FF63BE7B"/>
        <color rgb="FFFFEF9C"/>
      </colorScale>
    </cfRule>
    <cfRule type="cellIs" priority="714" operator="notEqual" dxfId="138">
      <formula>0</formula>
    </cfRule>
    <cfRule type="colorScale" priority="711">
      <colorScale>
        <cfvo type="min" val="0"/>
        <cfvo type="max" val="0"/>
        <color rgb="FF63BE7B"/>
        <color rgb="FFFFEF9C"/>
      </colorScale>
    </cfRule>
    <cfRule type="cellIs" priority="712" operator="notEqual" dxfId="138">
      <formula>0</formula>
    </cfRule>
    <cfRule type="colorScale" priority="709">
      <colorScale>
        <cfvo type="min" val="0"/>
        <cfvo type="max" val="0"/>
        <color rgb="FF63BE7B"/>
        <color rgb="FFFFEF9C"/>
      </colorScale>
    </cfRule>
    <cfRule type="cellIs" priority="710" operator="notEqual" dxfId="138">
      <formula>0</formula>
    </cfRule>
    <cfRule type="colorScale" priority="707">
      <colorScale>
        <cfvo type="min" val="0"/>
        <cfvo type="max" val="0"/>
        <color rgb="FF63BE7B"/>
        <color rgb="FFFFEF9C"/>
      </colorScale>
    </cfRule>
    <cfRule type="cellIs" priority="708" operator="notEqual" dxfId="138">
      <formula>0</formula>
    </cfRule>
    <cfRule type="colorScale" priority="705">
      <colorScale>
        <cfvo type="min" val="0"/>
        <cfvo type="max" val="0"/>
        <color rgb="FF63BE7B"/>
        <color rgb="FFFFEF9C"/>
      </colorScale>
    </cfRule>
    <cfRule type="cellIs" priority="706" operator="notEqual" dxfId="138">
      <formula>0</formula>
    </cfRule>
    <cfRule type="colorScale" priority="703">
      <colorScale>
        <cfvo type="min" val="0"/>
        <cfvo type="max" val="0"/>
        <color rgb="FF63BE7B"/>
        <color rgb="FFFFEF9C"/>
      </colorScale>
    </cfRule>
    <cfRule type="cellIs" priority="704" operator="notEqual" dxfId="138">
      <formula>0</formula>
    </cfRule>
    <cfRule type="colorScale" priority="701">
      <colorScale>
        <cfvo type="min" val="0"/>
        <cfvo type="max" val="0"/>
        <color rgb="FF63BE7B"/>
        <color rgb="FFFFEF9C"/>
      </colorScale>
    </cfRule>
    <cfRule type="cellIs" priority="702" operator="notEqual" dxfId="138">
      <formula>0</formula>
    </cfRule>
    <cfRule type="colorScale" priority="699">
      <colorScale>
        <cfvo type="min" val="0"/>
        <cfvo type="max" val="0"/>
        <color rgb="FF63BE7B"/>
        <color rgb="FFFFEF9C"/>
      </colorScale>
    </cfRule>
    <cfRule type="cellIs" priority="700" operator="notEqual" dxfId="138">
      <formula>0</formula>
    </cfRule>
    <cfRule type="colorScale" priority="697">
      <colorScale>
        <cfvo type="min" val="0"/>
        <cfvo type="max" val="0"/>
        <color rgb="FF63BE7B"/>
        <color rgb="FFFFEF9C"/>
      </colorScale>
    </cfRule>
    <cfRule type="cellIs" priority="698" operator="notEqual" dxfId="138">
      <formula>0</formula>
    </cfRule>
    <cfRule type="colorScale" priority="695">
      <colorScale>
        <cfvo type="min" val="0"/>
        <cfvo type="max" val="0"/>
        <color rgb="FF63BE7B"/>
        <color rgb="FFFFEF9C"/>
      </colorScale>
    </cfRule>
    <cfRule type="cellIs" priority="696" operator="notEqual" dxfId="138">
      <formula>0</formula>
    </cfRule>
    <cfRule type="colorScale" priority="693">
      <colorScale>
        <cfvo type="min" val="0"/>
        <cfvo type="max" val="0"/>
        <color rgb="FF63BE7B"/>
        <color rgb="FFFFEF9C"/>
      </colorScale>
    </cfRule>
    <cfRule type="cellIs" priority="694" operator="notEqual" dxfId="138">
      <formula>0</formula>
    </cfRule>
    <cfRule type="colorScale" priority="691">
      <colorScale>
        <cfvo type="min" val="0"/>
        <cfvo type="max" val="0"/>
        <color rgb="FF63BE7B"/>
        <color rgb="FFFFEF9C"/>
      </colorScale>
    </cfRule>
    <cfRule type="cellIs" priority="692" operator="notEqual" dxfId="138">
      <formula>0</formula>
    </cfRule>
    <cfRule type="colorScale" priority="689">
      <colorScale>
        <cfvo type="min" val="0"/>
        <cfvo type="max" val="0"/>
        <color rgb="FF63BE7B"/>
        <color rgb="FFFFEF9C"/>
      </colorScale>
    </cfRule>
    <cfRule type="cellIs" priority="690" operator="notEqual" dxfId="138">
      <formula>0</formula>
    </cfRule>
    <cfRule type="colorScale" priority="687">
      <colorScale>
        <cfvo type="min" val="0"/>
        <cfvo type="max" val="0"/>
        <color rgb="FF63BE7B"/>
        <color rgb="FFFFEF9C"/>
      </colorScale>
    </cfRule>
    <cfRule type="cellIs" priority="688" operator="notEqual" dxfId="138">
      <formula>0</formula>
    </cfRule>
    <cfRule type="colorScale" priority="685">
      <colorScale>
        <cfvo type="min" val="0"/>
        <cfvo type="max" val="0"/>
        <color rgb="FF63BE7B"/>
        <color rgb="FFFFEF9C"/>
      </colorScale>
    </cfRule>
    <cfRule type="cellIs" priority="686" operator="notEqual" dxfId="138">
      <formula>0</formula>
    </cfRule>
    <cfRule type="colorScale" priority="683">
      <colorScale>
        <cfvo type="min" val="0"/>
        <cfvo type="max" val="0"/>
        <color rgb="FF63BE7B"/>
        <color rgb="FFFFEF9C"/>
      </colorScale>
    </cfRule>
    <cfRule type="cellIs" priority="684" operator="notEqual" dxfId="138">
      <formula>0</formula>
    </cfRule>
    <cfRule type="colorScale" priority="681">
      <colorScale>
        <cfvo type="min" val="0"/>
        <cfvo type="max" val="0"/>
        <color rgb="FF63BE7B"/>
        <color rgb="FFFFEF9C"/>
      </colorScale>
    </cfRule>
    <cfRule type="cellIs" priority="682" operator="notEqual" dxfId="138">
      <formula>0</formula>
    </cfRule>
    <cfRule type="colorScale" priority="679">
      <colorScale>
        <cfvo type="min" val="0"/>
        <cfvo type="max" val="0"/>
        <color rgb="FF63BE7B"/>
        <color rgb="FFFFEF9C"/>
      </colorScale>
    </cfRule>
    <cfRule type="cellIs" priority="680" operator="notEqual" dxfId="138">
      <formula>0</formula>
    </cfRule>
    <cfRule type="colorScale" priority="677">
      <colorScale>
        <cfvo type="min" val="0"/>
        <cfvo type="max" val="0"/>
        <color rgb="FF63BE7B"/>
        <color rgb="FFFFEF9C"/>
      </colorScale>
    </cfRule>
    <cfRule type="cellIs" priority="678" operator="notEqual" dxfId="138">
      <formula>0</formula>
    </cfRule>
    <cfRule type="colorScale" priority="675">
      <colorScale>
        <cfvo type="min" val="0"/>
        <cfvo type="max" val="0"/>
        <color rgb="FF63BE7B"/>
        <color rgb="FFFFEF9C"/>
      </colorScale>
    </cfRule>
    <cfRule type="cellIs" priority="676" operator="notEqual" dxfId="138">
      <formula>0</formula>
    </cfRule>
    <cfRule type="colorScale" priority="673">
      <colorScale>
        <cfvo type="min" val="0"/>
        <cfvo type="max" val="0"/>
        <color rgb="FF63BE7B"/>
        <color rgb="FFFFEF9C"/>
      </colorScale>
    </cfRule>
    <cfRule type="cellIs" priority="674" operator="notEqual" dxfId="138">
      <formula>0</formula>
    </cfRule>
    <cfRule type="colorScale" priority="671">
      <colorScale>
        <cfvo type="min" val="0"/>
        <cfvo type="max" val="0"/>
        <color rgb="FF63BE7B"/>
        <color rgb="FFFFEF9C"/>
      </colorScale>
    </cfRule>
    <cfRule type="cellIs" priority="672" operator="notEqual" dxfId="138">
      <formula>0</formula>
    </cfRule>
    <cfRule type="colorScale" priority="669">
      <colorScale>
        <cfvo type="min" val="0"/>
        <cfvo type="max" val="0"/>
        <color rgb="FF63BE7B"/>
        <color rgb="FFFFEF9C"/>
      </colorScale>
    </cfRule>
    <cfRule type="cellIs" priority="670" operator="notEqual" dxfId="138">
      <formula>0</formula>
    </cfRule>
    <cfRule type="colorScale" priority="667">
      <colorScale>
        <cfvo type="min" val="0"/>
        <cfvo type="max" val="0"/>
        <color rgb="FF63BE7B"/>
        <color rgb="FFFFEF9C"/>
      </colorScale>
    </cfRule>
    <cfRule type="cellIs" priority="668" operator="notEqual" dxfId="138">
      <formula>0</formula>
    </cfRule>
    <cfRule type="colorScale" priority="665">
      <colorScale>
        <cfvo type="min" val="0"/>
        <cfvo type="max" val="0"/>
        <color rgb="FF63BE7B"/>
        <color rgb="FFFFEF9C"/>
      </colorScale>
    </cfRule>
    <cfRule type="cellIs" priority="666" operator="notEqual" dxfId="138">
      <formula>0</formula>
    </cfRule>
    <cfRule type="colorScale" priority="663">
      <colorScale>
        <cfvo type="min" val="0"/>
        <cfvo type="max" val="0"/>
        <color rgb="FF63BE7B"/>
        <color rgb="FFFFEF9C"/>
      </colorScale>
    </cfRule>
    <cfRule type="cellIs" priority="664" operator="notEqual" dxfId="138">
      <formula>0</formula>
    </cfRule>
    <cfRule type="colorScale" priority="661">
      <colorScale>
        <cfvo type="min" val="0"/>
        <cfvo type="max" val="0"/>
        <color rgb="FF63BE7B"/>
        <color rgb="FFFFEF9C"/>
      </colorScale>
    </cfRule>
    <cfRule type="cellIs" priority="662" operator="notEqual" dxfId="138">
      <formula>0</formula>
    </cfRule>
    <cfRule type="colorScale" priority="659">
      <colorScale>
        <cfvo type="min" val="0"/>
        <cfvo type="max" val="0"/>
        <color rgb="FF63BE7B"/>
        <color rgb="FFFFEF9C"/>
      </colorScale>
    </cfRule>
    <cfRule type="cellIs" priority="660" operator="notEqual" dxfId="138">
      <formula>0</formula>
    </cfRule>
    <cfRule type="colorScale" priority="657">
      <colorScale>
        <cfvo type="min" val="0"/>
        <cfvo type="max" val="0"/>
        <color rgb="FF63BE7B"/>
        <color rgb="FFFFEF9C"/>
      </colorScale>
    </cfRule>
    <cfRule type="cellIs" priority="658" operator="notEqual" dxfId="138">
      <formula>0</formula>
    </cfRule>
    <cfRule type="colorScale" priority="655">
      <colorScale>
        <cfvo type="min" val="0"/>
        <cfvo type="max" val="0"/>
        <color rgb="FF63BE7B"/>
        <color rgb="FFFFEF9C"/>
      </colorScale>
    </cfRule>
    <cfRule type="cellIs" priority="656" operator="notEqual" dxfId="138">
      <formula>0</formula>
    </cfRule>
    <cfRule type="colorScale" priority="653">
      <colorScale>
        <cfvo type="min" val="0"/>
        <cfvo type="max" val="0"/>
        <color rgb="FF63BE7B"/>
        <color rgb="FFFFEF9C"/>
      </colorScale>
    </cfRule>
    <cfRule type="cellIs" priority="654" operator="notEqual" dxfId="138">
      <formula>0</formula>
    </cfRule>
    <cfRule type="colorScale" priority="651">
      <colorScale>
        <cfvo type="min" val="0"/>
        <cfvo type="max" val="0"/>
        <color rgb="FF63BE7B"/>
        <color rgb="FFFFEF9C"/>
      </colorScale>
    </cfRule>
    <cfRule type="cellIs" priority="652" operator="notEqual" dxfId="138">
      <formula>0</formula>
    </cfRule>
    <cfRule type="colorScale" priority="649">
      <colorScale>
        <cfvo type="min" val="0"/>
        <cfvo type="max" val="0"/>
        <color rgb="FF63BE7B"/>
        <color rgb="FFFFEF9C"/>
      </colorScale>
    </cfRule>
    <cfRule type="cellIs" priority="650" operator="notEqual" dxfId="138">
      <formula>0</formula>
    </cfRule>
    <cfRule type="colorScale" priority="647">
      <colorScale>
        <cfvo type="min" val="0"/>
        <cfvo type="max" val="0"/>
        <color rgb="FF63BE7B"/>
        <color rgb="FFFFEF9C"/>
      </colorScale>
    </cfRule>
    <cfRule type="cellIs" priority="648" operator="notEqual" dxfId="138">
      <formula>0</formula>
    </cfRule>
    <cfRule type="colorScale" priority="645">
      <colorScale>
        <cfvo type="min" val="0"/>
        <cfvo type="max" val="0"/>
        <color rgb="FF63BE7B"/>
        <color rgb="FFFFEF9C"/>
      </colorScale>
    </cfRule>
    <cfRule type="cellIs" priority="646" operator="notEqual" dxfId="138">
      <formula>0</formula>
    </cfRule>
    <cfRule type="colorScale" priority="643">
      <colorScale>
        <cfvo type="min" val="0"/>
        <cfvo type="max" val="0"/>
        <color rgb="FF63BE7B"/>
        <color rgb="FFFFEF9C"/>
      </colorScale>
    </cfRule>
    <cfRule type="cellIs" priority="644" operator="notEqual" dxfId="138">
      <formula>0</formula>
    </cfRule>
    <cfRule type="colorScale" priority="641">
      <colorScale>
        <cfvo type="min" val="0"/>
        <cfvo type="max" val="0"/>
        <color rgb="FF63BE7B"/>
        <color rgb="FFFFEF9C"/>
      </colorScale>
    </cfRule>
    <cfRule type="cellIs" priority="642" operator="notEqual" dxfId="138">
      <formula>0</formula>
    </cfRule>
    <cfRule type="colorScale" priority="639">
      <colorScale>
        <cfvo type="min" val="0"/>
        <cfvo type="max" val="0"/>
        <color rgb="FF63BE7B"/>
        <color rgb="FFFFEF9C"/>
      </colorScale>
    </cfRule>
    <cfRule type="cellIs" priority="640" operator="notEqual" dxfId="138">
      <formula>0</formula>
    </cfRule>
    <cfRule type="colorScale" priority="637">
      <colorScale>
        <cfvo type="min" val="0"/>
        <cfvo type="max" val="0"/>
        <color rgb="FF63BE7B"/>
        <color rgb="FFFFEF9C"/>
      </colorScale>
    </cfRule>
    <cfRule type="cellIs" priority="638" operator="notEqual" dxfId="138">
      <formula>0</formula>
    </cfRule>
    <cfRule type="colorScale" priority="635">
      <colorScale>
        <cfvo type="min" val="0"/>
        <cfvo type="max" val="0"/>
        <color rgb="FF63BE7B"/>
        <color rgb="FFFFEF9C"/>
      </colorScale>
    </cfRule>
    <cfRule type="cellIs" priority="636" operator="notEqual" dxfId="138">
      <formula>0</formula>
    </cfRule>
  </conditionalFormatting>
  <conditionalFormatting sqref="D16:G34">
    <cfRule type="colorScale" priority="1607">
      <colorScale>
        <cfvo type="min" val="0"/>
        <cfvo type="max" val="0"/>
        <color rgb="FF63BE7B"/>
        <color rgb="FFFFEF9C"/>
      </colorScale>
    </cfRule>
    <cfRule type="cellIs" priority="1608" operator="notEqual" dxfId="138">
      <formula>0</formula>
    </cfRule>
    <cfRule type="colorScale" priority="2033">
      <colorScale>
        <cfvo type="min" val="0"/>
        <cfvo type="max" val="0"/>
        <color rgb="FF63BE7B"/>
        <color rgb="FFFFEF9C"/>
      </colorScale>
    </cfRule>
    <cfRule type="cellIs" priority="2034" operator="notEqual" dxfId="138">
      <formula>0</formula>
    </cfRule>
    <cfRule type="colorScale" priority="1369">
      <colorScale>
        <cfvo type="min" val="0"/>
        <cfvo type="max" val="0"/>
        <color rgb="FF63BE7B"/>
        <color rgb="FFFFEF9C"/>
      </colorScale>
    </cfRule>
    <cfRule type="cellIs" priority="1370" operator="notEqual" dxfId="138">
      <formula>0</formula>
    </cfRule>
    <cfRule type="colorScale" priority="1367">
      <colorScale>
        <cfvo type="min" val="0"/>
        <cfvo type="max" val="0"/>
        <color rgb="FF63BE7B"/>
        <color rgb="FFFFEF9C"/>
      </colorScale>
    </cfRule>
    <cfRule type="cellIs" priority="1368" operator="notEqual" dxfId="138">
      <formula>0</formula>
    </cfRule>
    <cfRule type="colorScale" priority="1321">
      <colorScale>
        <cfvo type="min" val="0"/>
        <cfvo type="max" val="0"/>
        <color rgb="FF63BE7B"/>
        <color rgb="FFFFEF9C"/>
      </colorScale>
    </cfRule>
    <cfRule type="cellIs" priority="1322" operator="notEqual" dxfId="138">
      <formula>0</formula>
    </cfRule>
    <cfRule type="colorScale" priority="1295">
      <colorScale>
        <cfvo type="min" val="0"/>
        <cfvo type="max" val="0"/>
        <color rgb="FF63BE7B"/>
        <color rgb="FFFFEF9C"/>
      </colorScale>
    </cfRule>
    <cfRule type="cellIs" priority="1296" operator="notEqual" dxfId="138">
      <formula>0</formula>
    </cfRule>
    <cfRule type="colorScale" priority="1233">
      <colorScale>
        <cfvo type="min" val="0"/>
        <cfvo type="max" val="0"/>
        <color rgb="FF63BE7B"/>
        <color rgb="FFFFEF9C"/>
      </colorScale>
    </cfRule>
    <cfRule type="cellIs" priority="1234" operator="notEqual" dxfId="138">
      <formula>0</formula>
    </cfRule>
    <cfRule type="colorScale" priority="1231">
      <colorScale>
        <cfvo type="min" val="0"/>
        <cfvo type="max" val="0"/>
        <color rgb="FF63BE7B"/>
        <color rgb="FFFFEF9C"/>
      </colorScale>
    </cfRule>
    <cfRule type="cellIs" priority="1232" operator="notEqual" dxfId="138">
      <formula>0</formula>
    </cfRule>
  </conditionalFormatting>
  <conditionalFormatting sqref="D17:G34">
    <cfRule type="colorScale" priority="1603">
      <colorScale>
        <cfvo type="min" val="0"/>
        <cfvo type="max" val="0"/>
        <color rgb="FF63BE7B"/>
        <color rgb="FFFFEF9C"/>
      </colorScale>
    </cfRule>
    <cfRule type="cellIs" priority="1604" operator="notEqual" dxfId="138">
      <formula>0</formula>
    </cfRule>
    <cfRule type="colorScale" priority="1319">
      <colorScale>
        <cfvo type="min" val="0"/>
        <cfvo type="max" val="0"/>
        <color rgb="FF63BE7B"/>
        <color rgb="FFFFEF9C"/>
      </colorScale>
    </cfRule>
    <cfRule type="cellIs" priority="1320" operator="notEqual" dxfId="138">
      <formula>0</formula>
    </cfRule>
    <cfRule type="colorScale" priority="1053">
      <colorScale>
        <cfvo type="min" val="0"/>
        <cfvo type="max" val="0"/>
        <color rgb="FF63BE7B"/>
        <color rgb="FFFFEF9C"/>
      </colorScale>
    </cfRule>
    <cfRule type="cellIs" priority="1054" operator="notEqual" dxfId="138">
      <formula>0</formula>
    </cfRule>
    <cfRule type="colorScale" priority="1051">
      <colorScale>
        <cfvo type="min" val="0"/>
        <cfvo type="max" val="0"/>
        <color rgb="FF63BE7B"/>
        <color rgb="FFFFEF9C"/>
      </colorScale>
    </cfRule>
    <cfRule type="cellIs" priority="1052" operator="notEqual" dxfId="138">
      <formula>0</formula>
    </cfRule>
  </conditionalFormatting>
  <conditionalFormatting sqref="D18:G34">
    <cfRule type="colorScale" priority="1599">
      <colorScale>
        <cfvo type="min" val="0"/>
        <cfvo type="max" val="0"/>
        <color rgb="FF63BE7B"/>
        <color rgb="FFFFEF9C"/>
      </colorScale>
    </cfRule>
    <cfRule type="cellIs" priority="1600" operator="notEqual" dxfId="138">
      <formula>0</formula>
    </cfRule>
    <cfRule type="colorScale" priority="1317">
      <colorScale>
        <cfvo type="min" val="0"/>
        <cfvo type="max" val="0"/>
        <color rgb="FF63BE7B"/>
        <color rgb="FFFFEF9C"/>
      </colorScale>
    </cfRule>
    <cfRule type="cellIs" priority="1318" operator="notEqual" dxfId="138">
      <formula>0</formula>
    </cfRule>
    <cfRule type="colorScale" priority="1049">
      <colorScale>
        <cfvo type="min" val="0"/>
        <cfvo type="max" val="0"/>
        <color rgb="FF63BE7B"/>
        <color rgb="FFFFEF9C"/>
      </colorScale>
    </cfRule>
    <cfRule type="cellIs" priority="1050" operator="notEqual" dxfId="138">
      <formula>0</formula>
    </cfRule>
    <cfRule type="colorScale" priority="1047">
      <colorScale>
        <cfvo type="min" val="0"/>
        <cfvo type="max" val="0"/>
        <color rgb="FF63BE7B"/>
        <color rgb="FFFFEF9C"/>
      </colorScale>
    </cfRule>
    <cfRule type="cellIs" priority="1048" operator="notEqual" dxfId="138">
      <formula>0</formula>
    </cfRule>
    <cfRule type="colorScale" priority="1045">
      <colorScale>
        <cfvo type="min" val="0"/>
        <cfvo type="max" val="0"/>
        <color rgb="FF63BE7B"/>
        <color rgb="FFFFEF9C"/>
      </colorScale>
    </cfRule>
    <cfRule type="cellIs" priority="1046" operator="notEqual" dxfId="138">
      <formula>0</formula>
    </cfRule>
    <cfRule type="colorScale" priority="1043">
      <colorScale>
        <cfvo type="min" val="0"/>
        <cfvo type="max" val="0"/>
        <color rgb="FF63BE7B"/>
        <color rgb="FFFFEF9C"/>
      </colorScale>
    </cfRule>
    <cfRule type="cellIs" priority="1044" operator="notEqual" dxfId="138">
      <formula>0</formula>
    </cfRule>
    <cfRule type="colorScale" priority="1041">
      <colorScale>
        <cfvo type="min" val="0"/>
        <cfvo type="max" val="0"/>
        <color rgb="FF63BE7B"/>
        <color rgb="FFFFEF9C"/>
      </colorScale>
    </cfRule>
    <cfRule type="cellIs" priority="1042" operator="notEqual" dxfId="138">
      <formula>0</formula>
    </cfRule>
    <cfRule type="colorScale" priority="1039">
      <colorScale>
        <cfvo type="min" val="0"/>
        <cfvo type="max" val="0"/>
        <color rgb="FF63BE7B"/>
        <color rgb="FFFFEF9C"/>
      </colorScale>
    </cfRule>
    <cfRule type="cellIs" priority="1040" operator="notEqual" dxfId="138">
      <formula>0</formula>
    </cfRule>
    <cfRule type="colorScale" priority="1037">
      <colorScale>
        <cfvo type="min" val="0"/>
        <cfvo type="max" val="0"/>
        <color rgb="FF63BE7B"/>
        <color rgb="FFFFEF9C"/>
      </colorScale>
    </cfRule>
    <cfRule type="cellIs" priority="1038" operator="notEqual" dxfId="138">
      <formula>0</formula>
    </cfRule>
    <cfRule type="colorScale" priority="1035">
      <colorScale>
        <cfvo type="min" val="0"/>
        <cfvo type="max" val="0"/>
        <color rgb="FF63BE7B"/>
        <color rgb="FFFFEF9C"/>
      </colorScale>
    </cfRule>
    <cfRule type="cellIs" priority="1036" operator="notEqual" dxfId="138">
      <formula>0</formula>
    </cfRule>
    <cfRule type="colorScale" priority="1033">
      <colorScale>
        <cfvo type="min" val="0"/>
        <cfvo type="max" val="0"/>
        <color rgb="FF63BE7B"/>
        <color rgb="FFFFEF9C"/>
      </colorScale>
    </cfRule>
    <cfRule type="cellIs" priority="1034" operator="notEqual" dxfId="138">
      <formula>0</formula>
    </cfRule>
    <cfRule type="colorScale" priority="1031">
      <colorScale>
        <cfvo type="min" val="0"/>
        <cfvo type="max" val="0"/>
        <color rgb="FF63BE7B"/>
        <color rgb="FFFFEF9C"/>
      </colorScale>
    </cfRule>
    <cfRule type="cellIs" priority="1032" operator="notEqual" dxfId="138">
      <formula>0</formula>
    </cfRule>
    <cfRule type="colorScale" priority="1029">
      <colorScale>
        <cfvo type="min" val="0"/>
        <cfvo type="max" val="0"/>
        <color rgb="FF63BE7B"/>
        <color rgb="FFFFEF9C"/>
      </colorScale>
    </cfRule>
    <cfRule type="cellIs" priority="1030" operator="notEqual" dxfId="138">
      <formula>0</formula>
    </cfRule>
    <cfRule type="colorScale" priority="1027">
      <colorScale>
        <cfvo type="min" val="0"/>
        <cfvo type="max" val="0"/>
        <color rgb="FF63BE7B"/>
        <color rgb="FFFFEF9C"/>
      </colorScale>
    </cfRule>
    <cfRule type="cellIs" priority="1028" operator="notEqual" dxfId="138">
      <formula>0</formula>
    </cfRule>
    <cfRule type="colorScale" priority="1025">
      <colorScale>
        <cfvo type="min" val="0"/>
        <cfvo type="max" val="0"/>
        <color rgb="FF63BE7B"/>
        <color rgb="FFFFEF9C"/>
      </colorScale>
    </cfRule>
    <cfRule type="cellIs" priority="1026" operator="notEqual" dxfId="138">
      <formula>0</formula>
    </cfRule>
    <cfRule type="colorScale" priority="1023">
      <colorScale>
        <cfvo type="min" val="0"/>
        <cfvo type="max" val="0"/>
        <color rgb="FF63BE7B"/>
        <color rgb="FFFFEF9C"/>
      </colorScale>
    </cfRule>
    <cfRule type="cellIs" priority="1024" operator="notEqual" dxfId="138">
      <formula>0</formula>
    </cfRule>
    <cfRule type="colorScale" priority="1021">
      <colorScale>
        <cfvo type="min" val="0"/>
        <cfvo type="max" val="0"/>
        <color rgb="FF63BE7B"/>
        <color rgb="FFFFEF9C"/>
      </colorScale>
    </cfRule>
    <cfRule type="cellIs" priority="1022" operator="notEqual" dxfId="138">
      <formula>0</formula>
    </cfRule>
    <cfRule type="colorScale" priority="1019">
      <colorScale>
        <cfvo type="min" val="0"/>
        <cfvo type="max" val="0"/>
        <color rgb="FF63BE7B"/>
        <color rgb="FFFFEF9C"/>
      </colorScale>
    </cfRule>
    <cfRule type="cellIs" priority="1020" operator="notEqual" dxfId="138">
      <formula>0</formula>
    </cfRule>
    <cfRule type="colorScale" priority="1017">
      <colorScale>
        <cfvo type="min" val="0"/>
        <cfvo type="max" val="0"/>
        <color rgb="FF63BE7B"/>
        <color rgb="FFFFEF9C"/>
      </colorScale>
    </cfRule>
    <cfRule type="cellIs" priority="1018" operator="notEqual" dxfId="138">
      <formula>0</formula>
    </cfRule>
    <cfRule type="colorScale" priority="1015">
      <colorScale>
        <cfvo type="min" val="0"/>
        <cfvo type="max" val="0"/>
        <color rgb="FF63BE7B"/>
        <color rgb="FFFFEF9C"/>
      </colorScale>
    </cfRule>
    <cfRule type="cellIs" priority="1016" operator="notEqual" dxfId="138">
      <formula>0</formula>
    </cfRule>
  </conditionalFormatting>
  <conditionalFormatting sqref="D19:G34">
    <cfRule type="colorScale" priority="1595">
      <colorScale>
        <cfvo type="min" val="0"/>
        <cfvo type="max" val="0"/>
        <color rgb="FF63BE7B"/>
        <color rgb="FFFFEF9C"/>
      </colorScale>
    </cfRule>
    <cfRule type="cellIs" priority="1596" operator="notEqual" dxfId="138">
      <formula>0</formula>
    </cfRule>
    <cfRule type="colorScale" priority="2041">
      <colorScale>
        <cfvo type="min" val="0"/>
        <cfvo type="max" val="0"/>
        <color rgb="FF63BE7B"/>
        <color rgb="FFFFEF9C"/>
      </colorScale>
    </cfRule>
    <cfRule type="cellIs" priority="2042" operator="notEqual" dxfId="138">
      <formula>0</formula>
    </cfRule>
    <cfRule type="colorScale" priority="1487">
      <colorScale>
        <cfvo type="min" val="0"/>
        <cfvo type="max" val="0"/>
        <color rgb="FF63BE7B"/>
        <color rgb="FFFFEF9C"/>
      </colorScale>
    </cfRule>
    <cfRule type="cellIs" priority="1488" operator="notEqual" dxfId="138">
      <formula>0</formula>
    </cfRule>
    <cfRule type="colorScale" priority="1365">
      <colorScale>
        <cfvo type="min" val="0"/>
        <cfvo type="max" val="0"/>
        <color rgb="FF63BE7B"/>
        <color rgb="FFFFEF9C"/>
      </colorScale>
    </cfRule>
    <cfRule type="cellIs" priority="1366" operator="notEqual" dxfId="138">
      <formula>0</formula>
    </cfRule>
    <cfRule type="colorScale" priority="1363">
      <colorScale>
        <cfvo type="min" val="0"/>
        <cfvo type="max" val="0"/>
        <color rgb="FF63BE7B"/>
        <color rgb="FFFFEF9C"/>
      </colorScale>
    </cfRule>
    <cfRule type="cellIs" priority="1364" operator="notEqual" dxfId="138">
      <formula>0</formula>
    </cfRule>
    <cfRule type="colorScale" priority="1315">
      <colorScale>
        <cfvo type="min" val="0"/>
        <cfvo type="max" val="0"/>
        <color rgb="FF63BE7B"/>
        <color rgb="FFFFEF9C"/>
      </colorScale>
    </cfRule>
    <cfRule type="cellIs" priority="1316" operator="notEqual" dxfId="138">
      <formula>0</formula>
    </cfRule>
    <cfRule type="colorScale" priority="1293">
      <colorScale>
        <cfvo type="min" val="0"/>
        <cfvo type="max" val="0"/>
        <color rgb="FF63BE7B"/>
        <color rgb="FFFFEF9C"/>
      </colorScale>
    </cfRule>
    <cfRule type="cellIs" priority="1294" operator="notEqual" dxfId="138">
      <formula>0</formula>
    </cfRule>
    <cfRule type="colorScale" priority="1281">
      <colorScale>
        <cfvo type="min" val="0"/>
        <cfvo type="max" val="0"/>
        <color rgb="FF63BE7B"/>
        <color rgb="FFFFEF9C"/>
      </colorScale>
    </cfRule>
    <cfRule type="cellIs" priority="1282" operator="notEqual" dxfId="138">
      <formula>0</formula>
    </cfRule>
    <cfRule type="colorScale" priority="1229">
      <colorScale>
        <cfvo type="min" val="0"/>
        <cfvo type="max" val="0"/>
        <color rgb="FF63BE7B"/>
        <color rgb="FFFFEF9C"/>
      </colorScale>
    </cfRule>
    <cfRule type="cellIs" priority="1230" operator="notEqual" dxfId="138">
      <formula>0</formula>
    </cfRule>
    <cfRule type="colorScale" priority="1227">
      <colorScale>
        <cfvo type="min" val="0"/>
        <cfvo type="max" val="0"/>
        <color rgb="FF63BE7B"/>
        <color rgb="FFFFEF9C"/>
      </colorScale>
    </cfRule>
    <cfRule type="cellIs" priority="1228" operator="notEqual" dxfId="138">
      <formula>0</formula>
    </cfRule>
    <cfRule type="colorScale" priority="1013">
      <colorScale>
        <cfvo type="min" val="0"/>
        <cfvo type="max" val="0"/>
        <color rgb="FF63BE7B"/>
        <color rgb="FFFFEF9C"/>
      </colorScale>
    </cfRule>
    <cfRule type="cellIs" priority="1014" operator="notEqual" dxfId="138">
      <formula>0</formula>
    </cfRule>
    <cfRule type="colorScale" priority="1011">
      <colorScale>
        <cfvo type="min" val="0"/>
        <cfvo type="max" val="0"/>
        <color rgb="FF63BE7B"/>
        <color rgb="FFFFEF9C"/>
      </colorScale>
    </cfRule>
    <cfRule type="cellIs" priority="1012" operator="notEqual" dxfId="138">
      <formula>0</formula>
    </cfRule>
    <cfRule type="colorScale" priority="1009">
      <colorScale>
        <cfvo type="min" val="0"/>
        <cfvo type="max" val="0"/>
        <color rgb="FF63BE7B"/>
        <color rgb="FFFFEF9C"/>
      </colorScale>
    </cfRule>
    <cfRule type="cellIs" priority="1010" operator="notEqual" dxfId="138">
      <formula>0</formula>
    </cfRule>
    <cfRule type="colorScale" priority="1007">
      <colorScale>
        <cfvo type="min" val="0"/>
        <cfvo type="max" val="0"/>
        <color rgb="FF63BE7B"/>
        <color rgb="FFFFEF9C"/>
      </colorScale>
    </cfRule>
    <cfRule type="cellIs" priority="1008" operator="notEqual" dxfId="138">
      <formula>0</formula>
    </cfRule>
    <cfRule type="colorScale" priority="1005">
      <colorScale>
        <cfvo type="min" val="0"/>
        <cfvo type="max" val="0"/>
        <color rgb="FF63BE7B"/>
        <color rgb="FFFFEF9C"/>
      </colorScale>
    </cfRule>
    <cfRule type="cellIs" priority="1006" operator="notEqual" dxfId="138">
      <formula>0</formula>
    </cfRule>
    <cfRule type="colorScale" priority="1003">
      <colorScale>
        <cfvo type="min" val="0"/>
        <cfvo type="max" val="0"/>
        <color rgb="FF63BE7B"/>
        <color rgb="FFFFEF9C"/>
      </colorScale>
    </cfRule>
    <cfRule type="cellIs" priority="1004" operator="notEqual" dxfId="138">
      <formula>0</formula>
    </cfRule>
    <cfRule type="colorScale" priority="1001">
      <colorScale>
        <cfvo type="min" val="0"/>
        <cfvo type="max" val="0"/>
        <color rgb="FF63BE7B"/>
        <color rgb="FFFFEF9C"/>
      </colorScale>
    </cfRule>
    <cfRule type="cellIs" priority="1002" operator="notEqual" dxfId="138">
      <formula>0</formula>
    </cfRule>
    <cfRule type="colorScale" priority="999">
      <colorScale>
        <cfvo type="min" val="0"/>
        <cfvo type="max" val="0"/>
        <color rgb="FF63BE7B"/>
        <color rgb="FFFFEF9C"/>
      </colorScale>
    </cfRule>
    <cfRule type="cellIs" priority="1000" operator="notEqual" dxfId="138">
      <formula>0</formula>
    </cfRule>
  </conditionalFormatting>
  <conditionalFormatting sqref="D20:G34">
    <cfRule type="colorScale" priority="1591">
      <colorScale>
        <cfvo type="min" val="0"/>
        <cfvo type="max" val="0"/>
        <color rgb="FF63BE7B"/>
        <color rgb="FFFFEF9C"/>
      </colorScale>
    </cfRule>
    <cfRule type="cellIs" priority="1592" operator="notEqual" dxfId="138">
      <formula>0</formula>
    </cfRule>
    <cfRule type="colorScale" priority="2049">
      <colorScale>
        <cfvo type="min" val="0"/>
        <cfvo type="max" val="0"/>
        <color rgb="FF63BE7B"/>
        <color rgb="FFFFEF9C"/>
      </colorScale>
    </cfRule>
    <cfRule type="cellIs" priority="2050" operator="notEqual" dxfId="138">
      <formula>0</formula>
    </cfRule>
    <cfRule type="colorScale" priority="1361">
      <colorScale>
        <cfvo type="min" val="0"/>
        <cfvo type="max" val="0"/>
        <color rgb="FF63BE7B"/>
        <color rgb="FFFFEF9C"/>
      </colorScale>
    </cfRule>
    <cfRule type="cellIs" priority="1362" operator="notEqual" dxfId="138">
      <formula>0</formula>
    </cfRule>
    <cfRule type="colorScale" priority="1359">
      <colorScale>
        <cfvo type="min" val="0"/>
        <cfvo type="max" val="0"/>
        <color rgb="FF63BE7B"/>
        <color rgb="FFFFEF9C"/>
      </colorScale>
    </cfRule>
    <cfRule type="cellIs" priority="1360" operator="notEqual" dxfId="138">
      <formula>0</formula>
    </cfRule>
    <cfRule type="colorScale" priority="1351">
      <colorScale>
        <cfvo type="min" val="0"/>
        <cfvo type="max" val="0"/>
        <color rgb="FF63BE7B"/>
        <color rgb="FFFFEF9C"/>
      </colorScale>
    </cfRule>
    <cfRule type="cellIs" priority="1352" operator="notEqual" dxfId="138">
      <formula>0</formula>
    </cfRule>
    <cfRule type="colorScale" priority="1349">
      <colorScale>
        <cfvo type="min" val="0"/>
        <cfvo type="max" val="0"/>
        <color rgb="FF63BE7B"/>
        <color rgb="FFFFEF9C"/>
      </colorScale>
    </cfRule>
    <cfRule type="cellIs" priority="1350" operator="notEqual" dxfId="138">
      <formula>0</formula>
    </cfRule>
    <cfRule type="colorScale" priority="1313">
      <colorScale>
        <cfvo type="min" val="0"/>
        <cfvo type="max" val="0"/>
        <color rgb="FF63BE7B"/>
        <color rgb="FFFFEF9C"/>
      </colorScale>
    </cfRule>
    <cfRule type="cellIs" priority="1314" operator="notEqual" dxfId="138">
      <formula>0</formula>
    </cfRule>
    <cfRule type="colorScale" priority="1291">
      <colorScale>
        <cfvo type="min" val="0"/>
        <cfvo type="max" val="0"/>
        <color rgb="FF63BE7B"/>
        <color rgb="FFFFEF9C"/>
      </colorScale>
    </cfRule>
    <cfRule type="cellIs" priority="1292" operator="notEqual" dxfId="138">
      <formula>0</formula>
    </cfRule>
    <cfRule type="colorScale" priority="1225">
      <colorScale>
        <cfvo type="min" val="0"/>
        <cfvo type="max" val="0"/>
        <color rgb="FF63BE7B"/>
        <color rgb="FFFFEF9C"/>
      </colorScale>
    </cfRule>
    <cfRule type="cellIs" priority="1226" operator="notEqual" dxfId="138">
      <formula>0</formula>
    </cfRule>
    <cfRule type="colorScale" priority="1223">
      <colorScale>
        <cfvo type="min" val="0"/>
        <cfvo type="max" val="0"/>
        <color rgb="FF63BE7B"/>
        <color rgb="FFFFEF9C"/>
      </colorScale>
    </cfRule>
    <cfRule type="cellIs" priority="1224" operator="notEqual" dxfId="138">
      <formula>0</formula>
    </cfRule>
    <cfRule type="colorScale" priority="1215">
      <colorScale>
        <cfvo type="min" val="0"/>
        <cfvo type="max" val="0"/>
        <color rgb="FF63BE7B"/>
        <color rgb="FFFFEF9C"/>
      </colorScale>
    </cfRule>
    <cfRule type="cellIs" priority="1216" operator="notEqual" dxfId="138">
      <formula>0</formula>
    </cfRule>
    <cfRule type="colorScale" priority="1213">
      <colorScale>
        <cfvo type="min" val="0"/>
        <cfvo type="max" val="0"/>
        <color rgb="FF63BE7B"/>
        <color rgb="FFFFEF9C"/>
      </colorScale>
    </cfRule>
    <cfRule type="cellIs" priority="1214" operator="notEqual" dxfId="138">
      <formula>0</formula>
    </cfRule>
    <cfRule type="colorScale" priority="997">
      <colorScale>
        <cfvo type="min" val="0"/>
        <cfvo type="max" val="0"/>
        <color rgb="FF63BE7B"/>
        <color rgb="FFFFEF9C"/>
      </colorScale>
    </cfRule>
    <cfRule type="cellIs" priority="998" operator="notEqual" dxfId="138">
      <formula>0</formula>
    </cfRule>
    <cfRule type="colorScale" priority="995">
      <colorScale>
        <cfvo type="min" val="0"/>
        <cfvo type="max" val="0"/>
        <color rgb="FF63BE7B"/>
        <color rgb="FFFFEF9C"/>
      </colorScale>
    </cfRule>
    <cfRule type="cellIs" priority="996" operator="notEqual" dxfId="138">
      <formula>0</formula>
    </cfRule>
    <cfRule type="colorScale" priority="987">
      <colorScale>
        <cfvo type="min" val="0"/>
        <cfvo type="max" val="0"/>
        <color rgb="FF63BE7B"/>
        <color rgb="FFFFEF9C"/>
      </colorScale>
    </cfRule>
    <cfRule type="cellIs" priority="988" operator="notEqual" dxfId="138">
      <formula>0</formula>
    </cfRule>
    <cfRule type="colorScale" priority="985">
      <colorScale>
        <cfvo type="min" val="0"/>
        <cfvo type="max" val="0"/>
        <color rgb="FF63BE7B"/>
        <color rgb="FFFFEF9C"/>
      </colorScale>
    </cfRule>
    <cfRule type="cellIs" priority="986" operator="notEqual" dxfId="138">
      <formula>0</formula>
    </cfRule>
    <cfRule type="colorScale" priority="983">
      <colorScale>
        <cfvo type="min" val="0"/>
        <cfvo type="max" val="0"/>
        <color rgb="FF63BE7B"/>
        <color rgb="FFFFEF9C"/>
      </colorScale>
    </cfRule>
    <cfRule type="cellIs" priority="984" operator="notEqual" dxfId="138">
      <formula>0</formula>
    </cfRule>
    <cfRule type="colorScale" priority="981">
      <colorScale>
        <cfvo type="min" val="0"/>
        <cfvo type="max" val="0"/>
        <color rgb="FF63BE7B"/>
        <color rgb="FFFFEF9C"/>
      </colorScale>
    </cfRule>
    <cfRule type="cellIs" priority="982" operator="notEqual" dxfId="138">
      <formula>0</formula>
    </cfRule>
    <cfRule type="colorScale" priority="973">
      <colorScale>
        <cfvo type="min" val="0"/>
        <cfvo type="max" val="0"/>
        <color rgb="FF63BE7B"/>
        <color rgb="FFFFEF9C"/>
      </colorScale>
    </cfRule>
    <cfRule type="cellIs" priority="974" operator="notEqual" dxfId="138">
      <formula>0</formula>
    </cfRule>
    <cfRule type="colorScale" priority="971">
      <colorScale>
        <cfvo type="min" val="0"/>
        <cfvo type="max" val="0"/>
        <color rgb="FF63BE7B"/>
        <color rgb="FFFFEF9C"/>
      </colorScale>
    </cfRule>
    <cfRule type="cellIs" priority="972" operator="notEqual" dxfId="138">
      <formula>0</formula>
    </cfRule>
    <cfRule type="colorScale" priority="969">
      <colorScale>
        <cfvo type="min" val="0"/>
        <cfvo type="max" val="0"/>
        <color rgb="FF63BE7B"/>
        <color rgb="FFFFEF9C"/>
      </colorScale>
    </cfRule>
    <cfRule type="cellIs" priority="970" operator="notEqual" dxfId="138">
      <formula>0</formula>
    </cfRule>
    <cfRule type="colorScale" priority="967">
      <colorScale>
        <cfvo type="min" val="0"/>
        <cfvo type="max" val="0"/>
        <color rgb="FF63BE7B"/>
        <color rgb="FFFFEF9C"/>
      </colorScale>
    </cfRule>
    <cfRule type="cellIs" priority="968" operator="notEqual" dxfId="138">
      <formula>0</formula>
    </cfRule>
    <cfRule type="colorScale" priority="965">
      <colorScale>
        <cfvo type="min" val="0"/>
        <cfvo type="max" val="0"/>
        <color rgb="FF63BE7B"/>
        <color rgb="FFFFEF9C"/>
      </colorScale>
    </cfRule>
    <cfRule type="cellIs" priority="966" operator="notEqual" dxfId="138">
      <formula>0</formula>
    </cfRule>
    <cfRule type="colorScale" priority="963">
      <colorScale>
        <cfvo type="min" val="0"/>
        <cfvo type="max" val="0"/>
        <color rgb="FF63BE7B"/>
        <color rgb="FFFFEF9C"/>
      </colorScale>
    </cfRule>
    <cfRule type="cellIs" priority="964" operator="notEqual" dxfId="138">
      <formula>0</formula>
    </cfRule>
    <cfRule type="colorScale" priority="961">
      <colorScale>
        <cfvo type="min" val="0"/>
        <cfvo type="max" val="0"/>
        <color rgb="FF63BE7B"/>
        <color rgb="FFFFEF9C"/>
      </colorScale>
    </cfRule>
    <cfRule type="cellIs" priority="962" operator="notEqual" dxfId="138">
      <formula>0</formula>
    </cfRule>
    <cfRule type="colorScale" priority="959">
      <colorScale>
        <cfvo type="min" val="0"/>
        <cfvo type="max" val="0"/>
        <color rgb="FF63BE7B"/>
        <color rgb="FFFFEF9C"/>
      </colorScale>
    </cfRule>
    <cfRule type="cellIs" priority="960" operator="notEqual" dxfId="138">
      <formula>0</formula>
    </cfRule>
    <cfRule type="colorScale" priority="957">
      <colorScale>
        <cfvo type="min" val="0"/>
        <cfvo type="max" val="0"/>
        <color rgb="FF63BE7B"/>
        <color rgb="FFFFEF9C"/>
      </colorScale>
    </cfRule>
    <cfRule type="cellIs" priority="958" operator="notEqual" dxfId="138">
      <formula>0</formula>
    </cfRule>
    <cfRule type="colorScale" priority="955">
      <colorScale>
        <cfvo type="min" val="0"/>
        <cfvo type="max" val="0"/>
        <color rgb="FF63BE7B"/>
        <color rgb="FFFFEF9C"/>
      </colorScale>
    </cfRule>
    <cfRule type="cellIs" priority="956" operator="notEqual" dxfId="138">
      <formula>0</formula>
    </cfRule>
    <cfRule type="colorScale" priority="151">
      <colorScale>
        <cfvo type="min" val="0"/>
        <cfvo type="max" val="0"/>
        <color rgb="FF63BE7B"/>
        <color rgb="FFFFEF9C"/>
      </colorScale>
    </cfRule>
    <cfRule type="cellIs" priority="152" operator="notEqual" dxfId="138">
      <formula>0</formula>
    </cfRule>
    <cfRule type="colorScale" priority="149">
      <colorScale>
        <cfvo type="min" val="0"/>
        <cfvo type="max" val="0"/>
        <color rgb="FF63BE7B"/>
        <color rgb="FFFFEF9C"/>
      </colorScale>
    </cfRule>
    <cfRule type="cellIs" priority="150" operator="notEqual" dxfId="138">
      <formula>0</formula>
    </cfRule>
    <cfRule type="colorScale" priority="147">
      <colorScale>
        <cfvo type="min" val="0"/>
        <cfvo type="max" val="0"/>
        <color rgb="FF63BE7B"/>
        <color rgb="FFFFEF9C"/>
      </colorScale>
    </cfRule>
    <cfRule type="cellIs" priority="148" operator="notEqual" dxfId="138">
      <formula>0</formula>
    </cfRule>
    <cfRule type="colorScale" priority="145">
      <colorScale>
        <cfvo type="min" val="0"/>
        <cfvo type="max" val="0"/>
        <color rgb="FF63BE7B"/>
        <color rgb="FFFFEF9C"/>
      </colorScale>
    </cfRule>
    <cfRule type="cellIs" priority="146" operator="notEqual" dxfId="138">
      <formula>0</formula>
    </cfRule>
    <cfRule type="colorScale" priority="143">
      <colorScale>
        <cfvo type="min" val="0"/>
        <cfvo type="max" val="0"/>
        <color rgb="FF63BE7B"/>
        <color rgb="FFFFEF9C"/>
      </colorScale>
    </cfRule>
    <cfRule type="cellIs" priority="144" operator="notEqual" dxfId="138">
      <formula>0</formula>
    </cfRule>
    <cfRule type="colorScale" priority="141">
      <colorScale>
        <cfvo type="min" val="0"/>
        <cfvo type="max" val="0"/>
        <color rgb="FF63BE7B"/>
        <color rgb="FFFFEF9C"/>
      </colorScale>
    </cfRule>
    <cfRule type="cellIs" priority="142" operator="notEqual" dxfId="138">
      <formula>0</formula>
    </cfRule>
    <cfRule type="colorScale" priority="139">
      <colorScale>
        <cfvo type="min" val="0"/>
        <cfvo type="max" val="0"/>
        <color rgb="FF63BE7B"/>
        <color rgb="FFFFEF9C"/>
      </colorScale>
    </cfRule>
    <cfRule type="cellIs" priority="140" operator="notEqual" dxfId="138">
      <formula>0</formula>
    </cfRule>
    <cfRule type="colorScale" priority="137">
      <colorScale>
        <cfvo type="min" val="0"/>
        <cfvo type="max" val="0"/>
        <color rgb="FF63BE7B"/>
        <color rgb="FFFFEF9C"/>
      </colorScale>
    </cfRule>
    <cfRule type="cellIs" priority="138" operator="notEqual" dxfId="138">
      <formula>0</formula>
    </cfRule>
    <cfRule type="colorScale" priority="135">
      <colorScale>
        <cfvo type="min" val="0"/>
        <cfvo type="max" val="0"/>
        <color rgb="FF63BE7B"/>
        <color rgb="FFFFEF9C"/>
      </colorScale>
    </cfRule>
    <cfRule type="cellIs" priority="136" operator="notEqual" dxfId="138">
      <formula>0</formula>
    </cfRule>
    <cfRule type="colorScale" priority="133">
      <colorScale>
        <cfvo type="min" val="0"/>
        <cfvo type="max" val="0"/>
        <color rgb="FF63BE7B"/>
        <color rgb="FFFFEF9C"/>
      </colorScale>
    </cfRule>
    <cfRule type="cellIs" priority="134" operator="notEqual" dxfId="138">
      <formula>0</formula>
    </cfRule>
    <cfRule type="colorScale" priority="131">
      <colorScale>
        <cfvo type="min" val="0"/>
        <cfvo type="max" val="0"/>
        <color rgb="FF63BE7B"/>
        <color rgb="FFFFEF9C"/>
      </colorScale>
    </cfRule>
    <cfRule type="cellIs" priority="132" operator="notEqual" dxfId="138">
      <formula>0</formula>
    </cfRule>
    <cfRule type="colorScale" priority="129">
      <colorScale>
        <cfvo type="min" val="0"/>
        <cfvo type="max" val="0"/>
        <color rgb="FF63BE7B"/>
        <color rgb="FFFFEF9C"/>
      </colorScale>
    </cfRule>
    <cfRule type="cellIs" priority="130" operator="notEqual" dxfId="138">
      <formula>0</formula>
    </cfRule>
    <cfRule type="colorScale" priority="127">
      <colorScale>
        <cfvo type="min" val="0"/>
        <cfvo type="max" val="0"/>
        <color rgb="FF63BE7B"/>
        <color rgb="FFFFEF9C"/>
      </colorScale>
    </cfRule>
    <cfRule type="cellIs" priority="128" operator="notEqual" dxfId="138">
      <formula>0</formula>
    </cfRule>
    <cfRule type="colorScale" priority="125">
      <colorScale>
        <cfvo type="min" val="0"/>
        <cfvo type="max" val="0"/>
        <color rgb="FF63BE7B"/>
        <color rgb="FFFFEF9C"/>
      </colorScale>
    </cfRule>
    <cfRule type="cellIs" priority="126" operator="notEqual" dxfId="138">
      <formula>0</formula>
    </cfRule>
    <cfRule type="colorScale" priority="123">
      <colorScale>
        <cfvo type="min" val="0"/>
        <cfvo type="max" val="0"/>
        <color rgb="FF63BE7B"/>
        <color rgb="FFFFEF9C"/>
      </colorScale>
    </cfRule>
    <cfRule type="cellIs" priority="124" operator="notEqual" dxfId="138">
      <formula>0</formula>
    </cfRule>
    <cfRule type="colorScale" priority="121">
      <colorScale>
        <cfvo type="min" val="0"/>
        <cfvo type="max" val="0"/>
        <color rgb="FF63BE7B"/>
        <color rgb="FFFFEF9C"/>
      </colorScale>
    </cfRule>
    <cfRule type="cellIs" priority="122" operator="notEqual" dxfId="138">
      <formula>0</formula>
    </cfRule>
    <cfRule type="colorScale" priority="119">
      <colorScale>
        <cfvo type="min" val="0"/>
        <cfvo type="max" val="0"/>
        <color rgb="FF63BE7B"/>
        <color rgb="FFFFEF9C"/>
      </colorScale>
    </cfRule>
    <cfRule type="cellIs" priority="120" operator="notEqual" dxfId="138">
      <formula>0</formula>
    </cfRule>
    <cfRule type="colorScale" priority="117">
      <colorScale>
        <cfvo type="min" val="0"/>
        <cfvo type="max" val="0"/>
        <color rgb="FF63BE7B"/>
        <color rgb="FFFFEF9C"/>
      </colorScale>
    </cfRule>
    <cfRule type="cellIs" priority="118" operator="notEqual" dxfId="138">
      <formula>0</formula>
    </cfRule>
    <cfRule type="colorScale" priority="115">
      <colorScale>
        <cfvo type="min" val="0"/>
        <cfvo type="max" val="0"/>
        <color rgb="FF63BE7B"/>
        <color rgb="FFFFEF9C"/>
      </colorScale>
    </cfRule>
    <cfRule type="cellIs" priority="116" operator="notEqual" dxfId="138">
      <formula>0</formula>
    </cfRule>
    <cfRule type="colorScale" priority="113">
      <colorScale>
        <cfvo type="min" val="0"/>
        <cfvo type="max" val="0"/>
        <color rgb="FF63BE7B"/>
        <color rgb="FFFFEF9C"/>
      </colorScale>
    </cfRule>
    <cfRule type="cellIs" priority="114" operator="notEqual" dxfId="138">
      <formula>0</formula>
    </cfRule>
    <cfRule type="colorScale" priority="111">
      <colorScale>
        <cfvo type="min" val="0"/>
        <cfvo type="max" val="0"/>
        <color rgb="FF63BE7B"/>
        <color rgb="FFFFEF9C"/>
      </colorScale>
    </cfRule>
    <cfRule type="cellIs" priority="112" operator="notEqual" dxfId="138">
      <formula>0</formula>
    </cfRule>
    <cfRule type="colorScale" priority="109">
      <colorScale>
        <cfvo type="min" val="0"/>
        <cfvo type="max" val="0"/>
        <color rgb="FF63BE7B"/>
        <color rgb="FFFFEF9C"/>
      </colorScale>
    </cfRule>
    <cfRule type="cellIs" priority="110" operator="notEqual" dxfId="138">
      <formula>0</formula>
    </cfRule>
    <cfRule type="colorScale" priority="107">
      <colorScale>
        <cfvo type="min" val="0"/>
        <cfvo type="max" val="0"/>
        <color rgb="FF63BE7B"/>
        <color rgb="FFFFEF9C"/>
      </colorScale>
    </cfRule>
    <cfRule type="cellIs" priority="108" operator="notEqual" dxfId="138">
      <formula>0</formula>
    </cfRule>
    <cfRule type="colorScale" priority="105">
      <colorScale>
        <cfvo type="min" val="0"/>
        <cfvo type="max" val="0"/>
        <color rgb="FF63BE7B"/>
        <color rgb="FFFFEF9C"/>
      </colorScale>
    </cfRule>
    <cfRule type="cellIs" priority="106" operator="notEqual" dxfId="138">
      <formula>0</formula>
    </cfRule>
    <cfRule type="colorScale" priority="103">
      <colorScale>
        <cfvo type="min" val="0"/>
        <cfvo type="max" val="0"/>
        <color rgb="FF63BE7B"/>
        <color rgb="FFFFEF9C"/>
      </colorScale>
    </cfRule>
    <cfRule type="cellIs" priority="104" operator="notEqual" dxfId="138">
      <formula>0</formula>
    </cfRule>
    <cfRule type="colorScale" priority="101">
      <colorScale>
        <cfvo type="min" val="0"/>
        <cfvo type="max" val="0"/>
        <color rgb="FF63BE7B"/>
        <color rgb="FFFFEF9C"/>
      </colorScale>
    </cfRule>
    <cfRule type="cellIs" priority="102" operator="notEqual" dxfId="138">
      <formula>0</formula>
    </cfRule>
    <cfRule type="colorScale" priority="99">
      <colorScale>
        <cfvo type="min" val="0"/>
        <cfvo type="max" val="0"/>
        <color rgb="FF63BE7B"/>
        <color rgb="FFFFEF9C"/>
      </colorScale>
    </cfRule>
    <cfRule type="cellIs" priority="100" operator="notEqual" dxfId="138">
      <formula>0</formula>
    </cfRule>
    <cfRule type="colorScale" priority="97">
      <colorScale>
        <cfvo type="min" val="0"/>
        <cfvo type="max" val="0"/>
        <color rgb="FF63BE7B"/>
        <color rgb="FFFFEF9C"/>
      </colorScale>
    </cfRule>
    <cfRule type="cellIs" priority="98" operator="notEqual" dxfId="138">
      <formula>0</formula>
    </cfRule>
    <cfRule type="colorScale" priority="95">
      <colorScale>
        <cfvo type="min" val="0"/>
        <cfvo type="max" val="0"/>
        <color rgb="FF63BE7B"/>
        <color rgb="FFFFEF9C"/>
      </colorScale>
    </cfRule>
    <cfRule type="cellIs" priority="96" operator="notEqual" dxfId="138">
      <formula>0</formula>
    </cfRule>
    <cfRule type="colorScale" priority="93">
      <colorScale>
        <cfvo type="min" val="0"/>
        <cfvo type="max" val="0"/>
        <color rgb="FF63BE7B"/>
        <color rgb="FFFFEF9C"/>
      </colorScale>
    </cfRule>
    <cfRule type="cellIs" priority="94" operator="notEqual" dxfId="138">
      <formula>0</formula>
    </cfRule>
    <cfRule type="colorScale" priority="91">
      <colorScale>
        <cfvo type="min" val="0"/>
        <cfvo type="max" val="0"/>
        <color rgb="FF63BE7B"/>
        <color rgb="FFFFEF9C"/>
      </colorScale>
    </cfRule>
    <cfRule type="cellIs" priority="92" operator="notEqual" dxfId="138">
      <formula>0</formula>
    </cfRule>
    <cfRule type="colorScale" priority="89">
      <colorScale>
        <cfvo type="min" val="0"/>
        <cfvo type="max" val="0"/>
        <color rgb="FF63BE7B"/>
        <color rgb="FFFFEF9C"/>
      </colorScale>
    </cfRule>
    <cfRule type="cellIs" priority="90" operator="notEqual" dxfId="138">
      <formula>0</formula>
    </cfRule>
    <cfRule type="colorScale" priority="87">
      <colorScale>
        <cfvo type="min" val="0"/>
        <cfvo type="max" val="0"/>
        <color rgb="FF63BE7B"/>
        <color rgb="FFFFEF9C"/>
      </colorScale>
    </cfRule>
    <cfRule type="cellIs" priority="88" operator="notEqual" dxfId="138">
      <formula>0</formula>
    </cfRule>
    <cfRule type="colorScale" priority="85">
      <colorScale>
        <cfvo type="min" val="0"/>
        <cfvo type="max" val="0"/>
        <color rgb="FF63BE7B"/>
        <color rgb="FFFFEF9C"/>
      </colorScale>
    </cfRule>
    <cfRule type="cellIs" priority="86" operator="notEqual" dxfId="138">
      <formula>0</formula>
    </cfRule>
    <cfRule type="colorScale" priority="83">
      <colorScale>
        <cfvo type="min" val="0"/>
        <cfvo type="max" val="0"/>
        <color rgb="FF63BE7B"/>
        <color rgb="FFFFEF9C"/>
      </colorScale>
    </cfRule>
    <cfRule type="cellIs" priority="84" operator="notEqual" dxfId="138">
      <formula>0</formula>
    </cfRule>
    <cfRule type="colorScale" priority="81">
      <colorScale>
        <cfvo type="min" val="0"/>
        <cfvo type="max" val="0"/>
        <color rgb="FF63BE7B"/>
        <color rgb="FFFFEF9C"/>
      </colorScale>
    </cfRule>
    <cfRule type="cellIs" priority="82" operator="notEqual" dxfId="138">
      <formula>0</formula>
    </cfRule>
    <cfRule type="colorScale" priority="79">
      <colorScale>
        <cfvo type="min" val="0"/>
        <cfvo type="max" val="0"/>
        <color rgb="FF63BE7B"/>
        <color rgb="FFFFEF9C"/>
      </colorScale>
    </cfRule>
    <cfRule type="cellIs" priority="80" operator="notEqual" dxfId="138">
      <formula>0</formula>
    </cfRule>
    <cfRule type="colorScale" priority="77">
      <colorScale>
        <cfvo type="min" val="0"/>
        <cfvo type="max" val="0"/>
        <color rgb="FF63BE7B"/>
        <color rgb="FFFFEF9C"/>
      </colorScale>
    </cfRule>
    <cfRule type="cellIs" priority="78" operator="notEqual" dxfId="138">
      <formula>0</formula>
    </cfRule>
    <cfRule type="colorScale" priority="75">
      <colorScale>
        <cfvo type="min" val="0"/>
        <cfvo type="max" val="0"/>
        <color rgb="FF63BE7B"/>
        <color rgb="FFFFEF9C"/>
      </colorScale>
    </cfRule>
    <cfRule type="cellIs" priority="76" operator="notEqual" dxfId="138">
      <formula>0</formula>
    </cfRule>
    <cfRule type="colorScale" priority="73">
      <colorScale>
        <cfvo type="min" val="0"/>
        <cfvo type="max" val="0"/>
        <color rgb="FF63BE7B"/>
        <color rgb="FFFFEF9C"/>
      </colorScale>
    </cfRule>
    <cfRule type="cellIs" priority="74" operator="notEqual" dxfId="138">
      <formula>0</formula>
    </cfRule>
    <cfRule type="colorScale" priority="71">
      <colorScale>
        <cfvo type="min" val="0"/>
        <cfvo type="max" val="0"/>
        <color rgb="FF63BE7B"/>
        <color rgb="FFFFEF9C"/>
      </colorScale>
    </cfRule>
    <cfRule type="cellIs" priority="72" operator="notEqual" dxfId="138">
      <formula>0</formula>
    </cfRule>
    <cfRule type="colorScale" priority="69">
      <colorScale>
        <cfvo type="min" val="0"/>
        <cfvo type="max" val="0"/>
        <color rgb="FF63BE7B"/>
        <color rgb="FFFFEF9C"/>
      </colorScale>
    </cfRule>
    <cfRule type="cellIs" priority="70" operator="notEqual" dxfId="138">
      <formula>0</formula>
    </cfRule>
    <cfRule type="colorScale" priority="67">
      <colorScale>
        <cfvo type="min" val="0"/>
        <cfvo type="max" val="0"/>
        <color rgb="FF63BE7B"/>
        <color rgb="FFFFEF9C"/>
      </colorScale>
    </cfRule>
    <cfRule type="cellIs" priority="68" operator="notEqual" dxfId="138">
      <formula>0</formula>
    </cfRule>
    <cfRule type="colorScale" priority="65">
      <colorScale>
        <cfvo type="min" val="0"/>
        <cfvo type="max" val="0"/>
        <color rgb="FF63BE7B"/>
        <color rgb="FFFFEF9C"/>
      </colorScale>
    </cfRule>
    <cfRule type="cellIs" priority="66" operator="notEqual" dxfId="138">
      <formula>0</formula>
    </cfRule>
    <cfRule type="colorScale" priority="63">
      <colorScale>
        <cfvo type="min" val="0"/>
        <cfvo type="max" val="0"/>
        <color rgb="FF63BE7B"/>
        <color rgb="FFFFEF9C"/>
      </colorScale>
    </cfRule>
    <cfRule type="cellIs" priority="64" operator="notEqual" dxfId="138">
      <formula>0</formula>
    </cfRule>
    <cfRule type="colorScale" priority="61">
      <colorScale>
        <cfvo type="min" val="0"/>
        <cfvo type="max" val="0"/>
        <color rgb="FF63BE7B"/>
        <color rgb="FFFFEF9C"/>
      </colorScale>
    </cfRule>
    <cfRule type="cellIs" priority="62" operator="notEqual" dxfId="138">
      <formula>0</formula>
    </cfRule>
    <cfRule type="colorScale" priority="59">
      <colorScale>
        <cfvo type="min" val="0"/>
        <cfvo type="max" val="0"/>
        <color rgb="FF63BE7B"/>
        <color rgb="FFFFEF9C"/>
      </colorScale>
    </cfRule>
    <cfRule type="cellIs" priority="60" operator="notEqual" dxfId="138">
      <formula>0</formula>
    </cfRule>
    <cfRule type="colorScale" priority="57">
      <colorScale>
        <cfvo type="min" val="0"/>
        <cfvo type="max" val="0"/>
        <color rgb="FF63BE7B"/>
        <color rgb="FFFFEF9C"/>
      </colorScale>
    </cfRule>
    <cfRule type="cellIs" priority="58" operator="notEqual" dxfId="138">
      <formula>0</formula>
    </cfRule>
    <cfRule type="colorScale" priority="55">
      <colorScale>
        <cfvo type="min" val="0"/>
        <cfvo type="max" val="0"/>
        <color rgb="FF63BE7B"/>
        <color rgb="FFFFEF9C"/>
      </colorScale>
    </cfRule>
    <cfRule type="cellIs" priority="56" operator="notEqual" dxfId="138">
      <formula>0</formula>
    </cfRule>
    <cfRule type="colorScale" priority="53">
      <colorScale>
        <cfvo type="min" val="0"/>
        <cfvo type="max" val="0"/>
        <color rgb="FF63BE7B"/>
        <color rgb="FFFFEF9C"/>
      </colorScale>
    </cfRule>
    <cfRule type="cellIs" priority="54" operator="notEqual" dxfId="138">
      <formula>0</formula>
    </cfRule>
    <cfRule type="colorScale" priority="51">
      <colorScale>
        <cfvo type="min" val="0"/>
        <cfvo type="max" val="0"/>
        <color rgb="FF63BE7B"/>
        <color rgb="FFFFEF9C"/>
      </colorScale>
    </cfRule>
    <cfRule type="cellIs" priority="52" operator="notEqual" dxfId="138">
      <formula>0</formula>
    </cfRule>
    <cfRule type="colorScale" priority="49">
      <colorScale>
        <cfvo type="min" val="0"/>
        <cfvo type="max" val="0"/>
        <color rgb="FF63BE7B"/>
        <color rgb="FFFFEF9C"/>
      </colorScale>
    </cfRule>
    <cfRule type="cellIs" priority="50" operator="notEqual" dxfId="138">
      <formula>0</formula>
    </cfRule>
    <cfRule type="colorScale" priority="47">
      <colorScale>
        <cfvo type="min" val="0"/>
        <cfvo type="max" val="0"/>
        <color rgb="FF63BE7B"/>
        <color rgb="FFFFEF9C"/>
      </colorScale>
    </cfRule>
    <cfRule type="cellIs" priority="48" operator="notEqual" dxfId="138">
      <formula>0</formula>
    </cfRule>
    <cfRule type="colorScale" priority="45">
      <colorScale>
        <cfvo type="min" val="0"/>
        <cfvo type="max" val="0"/>
        <color rgb="FF63BE7B"/>
        <color rgb="FFFFEF9C"/>
      </colorScale>
    </cfRule>
    <cfRule type="cellIs" priority="46" operator="notEqual" dxfId="138">
      <formula>0</formula>
    </cfRule>
    <cfRule type="colorScale" priority="43">
      <colorScale>
        <cfvo type="min" val="0"/>
        <cfvo type="max" val="0"/>
        <color rgb="FF63BE7B"/>
        <color rgb="FFFFEF9C"/>
      </colorScale>
    </cfRule>
    <cfRule type="cellIs" priority="44" operator="notEqual" dxfId="138">
      <formula>0</formula>
    </cfRule>
    <cfRule type="colorScale" priority="41">
      <colorScale>
        <cfvo type="min" val="0"/>
        <cfvo type="max" val="0"/>
        <color rgb="FF63BE7B"/>
        <color rgb="FFFFEF9C"/>
      </colorScale>
    </cfRule>
    <cfRule type="cellIs" priority="42" operator="notEqual" dxfId="138">
      <formula>0</formula>
    </cfRule>
    <cfRule type="colorScale" priority="39">
      <colorScale>
        <cfvo type="min" val="0"/>
        <cfvo type="max" val="0"/>
        <color rgb="FF63BE7B"/>
        <color rgb="FFFFEF9C"/>
      </colorScale>
    </cfRule>
    <cfRule type="cellIs" priority="40" operator="notEqual" dxfId="138">
      <formula>0</formula>
    </cfRule>
    <cfRule type="colorScale" priority="37">
      <colorScale>
        <cfvo type="min" val="0"/>
        <cfvo type="max" val="0"/>
        <color rgb="FF63BE7B"/>
        <color rgb="FFFFEF9C"/>
      </colorScale>
    </cfRule>
    <cfRule type="cellIs" priority="38" operator="notEqual" dxfId="138">
      <formula>0</formula>
    </cfRule>
    <cfRule type="colorScale" priority="35">
      <colorScale>
        <cfvo type="min" val="0"/>
        <cfvo type="max" val="0"/>
        <color rgb="FF63BE7B"/>
        <color rgb="FFFFEF9C"/>
      </colorScale>
    </cfRule>
    <cfRule type="cellIs" priority="36" operator="notEqual" dxfId="138">
      <formula>0</formula>
    </cfRule>
    <cfRule type="colorScale" priority="33">
      <colorScale>
        <cfvo type="min" val="0"/>
        <cfvo type="max" val="0"/>
        <color rgb="FF63BE7B"/>
        <color rgb="FFFFEF9C"/>
      </colorScale>
    </cfRule>
    <cfRule type="cellIs" priority="34" operator="notEqual" dxfId="138">
      <formula>0</formula>
    </cfRule>
    <cfRule type="colorScale" priority="31">
      <colorScale>
        <cfvo type="min" val="0"/>
        <cfvo type="max" val="0"/>
        <color rgb="FF63BE7B"/>
        <color rgb="FFFFEF9C"/>
      </colorScale>
    </cfRule>
    <cfRule type="cellIs" priority="32" operator="notEqual" dxfId="138">
      <formula>0</formula>
    </cfRule>
    <cfRule type="colorScale" priority="29">
      <colorScale>
        <cfvo type="min" val="0"/>
        <cfvo type="max" val="0"/>
        <color rgb="FF63BE7B"/>
        <color rgb="FFFFEF9C"/>
      </colorScale>
    </cfRule>
    <cfRule type="cellIs" priority="30" operator="notEqual" dxfId="138">
      <formula>0</formula>
    </cfRule>
    <cfRule type="colorScale" priority="27">
      <colorScale>
        <cfvo type="min" val="0"/>
        <cfvo type="max" val="0"/>
        <color rgb="FF63BE7B"/>
        <color rgb="FFFFEF9C"/>
      </colorScale>
    </cfRule>
    <cfRule type="cellIs" priority="28" operator="notEqual" dxfId="138">
      <formula>0</formula>
    </cfRule>
    <cfRule type="colorScale" priority="25">
      <colorScale>
        <cfvo type="min" val="0"/>
        <cfvo type="max" val="0"/>
        <color rgb="FF63BE7B"/>
        <color rgb="FFFFEF9C"/>
      </colorScale>
    </cfRule>
    <cfRule type="cellIs" priority="26" operator="notEqual" dxfId="138">
      <formula>0</formula>
    </cfRule>
    <cfRule type="colorScale" priority="23">
      <colorScale>
        <cfvo type="min" val="0"/>
        <cfvo type="max" val="0"/>
        <color rgb="FF63BE7B"/>
        <color rgb="FFFFEF9C"/>
      </colorScale>
    </cfRule>
    <cfRule type="cellIs" priority="24" operator="notEqual" dxfId="138">
      <formula>0</formula>
    </cfRule>
    <cfRule type="colorScale" priority="21">
      <colorScale>
        <cfvo type="min" val="0"/>
        <cfvo type="max" val="0"/>
        <color rgb="FF63BE7B"/>
        <color rgb="FFFFEF9C"/>
      </colorScale>
    </cfRule>
    <cfRule type="cellIs" priority="22" operator="notEqual" dxfId="138">
      <formula>0</formula>
    </cfRule>
    <cfRule type="colorScale" priority="19">
      <colorScale>
        <cfvo type="min" val="0"/>
        <cfvo type="max" val="0"/>
        <color rgb="FF63BE7B"/>
        <color rgb="FFFFEF9C"/>
      </colorScale>
    </cfRule>
    <cfRule type="cellIs" priority="20" operator="notEqual" dxfId="138">
      <formula>0</formula>
    </cfRule>
    <cfRule type="colorScale" priority="17">
      <colorScale>
        <cfvo type="min" val="0"/>
        <cfvo type="max" val="0"/>
        <color rgb="FF63BE7B"/>
        <color rgb="FFFFEF9C"/>
      </colorScale>
    </cfRule>
    <cfRule type="cellIs" priority="18" operator="notEqual" dxfId="138">
      <formula>0</formula>
    </cfRule>
    <cfRule type="colorScale" priority="15">
      <colorScale>
        <cfvo type="min" val="0"/>
        <cfvo type="max" val="0"/>
        <color rgb="FF63BE7B"/>
        <color rgb="FFFFEF9C"/>
      </colorScale>
    </cfRule>
    <cfRule type="cellIs" priority="16" operator="notEqual" dxfId="138">
      <formula>0</formula>
    </cfRule>
    <cfRule type="colorScale" priority="13">
      <colorScale>
        <cfvo type="min" val="0"/>
        <cfvo type="max" val="0"/>
        <color rgb="FF63BE7B"/>
        <color rgb="FFFFEF9C"/>
      </colorScale>
    </cfRule>
    <cfRule type="cellIs" priority="14" operator="notEqual" dxfId="138">
      <formula>0</formula>
    </cfRule>
  </conditionalFormatting>
  <conditionalFormatting sqref="D21:G34">
    <cfRule type="colorScale" priority="1587">
      <colorScale>
        <cfvo type="min" val="0"/>
        <cfvo type="max" val="0"/>
        <color rgb="FF63BE7B"/>
        <color rgb="FFFFEF9C"/>
      </colorScale>
    </cfRule>
    <cfRule type="cellIs" priority="1588" operator="notEqual" dxfId="138">
      <formula>0</formula>
    </cfRule>
    <cfRule type="colorScale" priority="2057">
      <colorScale>
        <cfvo type="min" val="0"/>
        <cfvo type="max" val="0"/>
        <color rgb="FF63BE7B"/>
        <color rgb="FFFFEF9C"/>
      </colorScale>
    </cfRule>
    <cfRule type="cellIs" priority="2058" operator="notEqual" dxfId="138">
      <formula>0</formula>
    </cfRule>
    <cfRule type="colorScale" priority="1211">
      <colorScale>
        <cfvo type="min" val="0"/>
        <cfvo type="max" val="0"/>
        <color rgb="FF63BE7B"/>
        <color rgb="FFFFEF9C"/>
      </colorScale>
    </cfRule>
    <cfRule type="cellIs" priority="1212" operator="notEqual" dxfId="138">
      <formula>0</formula>
    </cfRule>
    <cfRule type="colorScale" priority="1209">
      <colorScale>
        <cfvo type="min" val="0"/>
        <cfvo type="max" val="0"/>
        <color rgb="FF63BE7B"/>
        <color rgb="FFFFEF9C"/>
      </colorScale>
    </cfRule>
    <cfRule type="cellIs" priority="1210" operator="notEqual" dxfId="138">
      <formula>0</formula>
    </cfRule>
    <cfRule type="colorScale" priority="953">
      <colorScale>
        <cfvo type="min" val="0"/>
        <cfvo type="max" val="0"/>
        <color rgb="FF63BE7B"/>
        <color rgb="FFFFEF9C"/>
      </colorScale>
    </cfRule>
    <cfRule type="cellIs" priority="954" operator="notEqual" dxfId="138">
      <formula>0</formula>
    </cfRule>
    <cfRule type="colorScale" priority="951">
      <colorScale>
        <cfvo type="min" val="0"/>
        <cfvo type="max" val="0"/>
        <color rgb="FF63BE7B"/>
        <color rgb="FFFFEF9C"/>
      </colorScale>
    </cfRule>
    <cfRule type="cellIs" priority="952" operator="notEqual" dxfId="138">
      <formula>0</formula>
    </cfRule>
  </conditionalFormatting>
  <conditionalFormatting sqref="D24:G34">
    <cfRule type="colorScale" priority="1583">
      <colorScale>
        <cfvo type="min" val="0"/>
        <cfvo type="max" val="0"/>
        <color rgb="FF63BE7B"/>
        <color rgb="FFFFEF9C"/>
      </colorScale>
    </cfRule>
    <cfRule type="cellIs" priority="1584" operator="notEqual" dxfId="138">
      <formula>0</formula>
    </cfRule>
    <cfRule type="colorScale" priority="1443">
      <colorScale>
        <cfvo type="min" val="0"/>
        <cfvo type="max" val="0"/>
        <color rgb="FF63BE7B"/>
        <color rgb="FFFFEF9C"/>
      </colorScale>
    </cfRule>
    <cfRule type="cellIs" priority="1444" operator="notEqual" dxfId="138">
      <formula>0</formula>
    </cfRule>
    <cfRule type="colorScale" priority="1439">
      <colorScale>
        <cfvo type="min" val="0"/>
        <cfvo type="max" val="0"/>
        <color rgb="FF63BE7B"/>
        <color rgb="FFFFEF9C"/>
      </colorScale>
    </cfRule>
    <cfRule type="cellIs" priority="1440" operator="notEqual" dxfId="138">
      <formula>0</formula>
    </cfRule>
    <cfRule type="colorScale" priority="1199">
      <colorScale>
        <cfvo type="min" val="0"/>
        <cfvo type="max" val="0"/>
        <color rgb="FF63BE7B"/>
        <color rgb="FFFFEF9C"/>
      </colorScale>
    </cfRule>
    <cfRule type="cellIs" priority="1200" operator="notEqual" dxfId="138">
      <formula>0</formula>
    </cfRule>
    <cfRule type="colorScale" priority="1197">
      <colorScale>
        <cfvo type="min" val="0"/>
        <cfvo type="max" val="0"/>
        <color rgb="FF63BE7B"/>
        <color rgb="FFFFEF9C"/>
      </colorScale>
    </cfRule>
    <cfRule type="cellIs" priority="1198" operator="notEqual" dxfId="138">
      <formula>0</formula>
    </cfRule>
    <cfRule type="colorScale" priority="949">
      <colorScale>
        <cfvo type="min" val="0"/>
        <cfvo type="max" val="0"/>
        <color rgb="FF63BE7B"/>
        <color rgb="FFFFEF9C"/>
      </colorScale>
    </cfRule>
    <cfRule type="cellIs" priority="950" operator="notEqual" dxfId="138">
      <formula>0</formula>
    </cfRule>
    <cfRule type="colorScale" priority="947">
      <colorScale>
        <cfvo type="min" val="0"/>
        <cfvo type="max" val="0"/>
        <color rgb="FF63BE7B"/>
        <color rgb="FFFFEF9C"/>
      </colorScale>
    </cfRule>
    <cfRule type="cellIs" priority="948" operator="notEqual" dxfId="138">
      <formula>0</formula>
    </cfRule>
    <cfRule type="colorScale" priority="945">
      <colorScale>
        <cfvo type="min" val="0"/>
        <cfvo type="max" val="0"/>
        <color rgb="FF63BE7B"/>
        <color rgb="FFFFEF9C"/>
      </colorScale>
    </cfRule>
    <cfRule type="cellIs" priority="946" operator="notEqual" dxfId="138">
      <formula>0</formula>
    </cfRule>
    <cfRule type="colorScale" priority="943">
      <colorScale>
        <cfvo type="min" val="0"/>
        <cfvo type="max" val="0"/>
        <color rgb="FF63BE7B"/>
        <color rgb="FFFFEF9C"/>
      </colorScale>
    </cfRule>
    <cfRule type="cellIs" priority="944" operator="notEqual" dxfId="138">
      <formula>0</formula>
    </cfRule>
    <cfRule type="colorScale" priority="941">
      <colorScale>
        <cfvo type="min" val="0"/>
        <cfvo type="max" val="0"/>
        <color rgb="FF63BE7B"/>
        <color rgb="FFFFEF9C"/>
      </colorScale>
    </cfRule>
    <cfRule type="cellIs" priority="942" operator="notEqual" dxfId="138">
      <formula>0</formula>
    </cfRule>
    <cfRule type="colorScale" priority="939">
      <colorScale>
        <cfvo type="min" val="0"/>
        <cfvo type="max" val="0"/>
        <color rgb="FF63BE7B"/>
        <color rgb="FFFFEF9C"/>
      </colorScale>
    </cfRule>
    <cfRule type="cellIs" priority="940" operator="notEqual" dxfId="138">
      <formula>0</formula>
    </cfRule>
    <cfRule type="colorScale" priority="937">
      <colorScale>
        <cfvo type="min" val="0"/>
        <cfvo type="max" val="0"/>
        <color rgb="FF63BE7B"/>
        <color rgb="FFFFEF9C"/>
      </colorScale>
    </cfRule>
    <cfRule type="cellIs" priority="938" operator="notEqual" dxfId="138">
      <formula>0</formula>
    </cfRule>
  </conditionalFormatting>
  <conditionalFormatting sqref="D9:G34">
    <cfRule type="colorScale" priority="2001">
      <colorScale>
        <cfvo type="min" val="0"/>
        <cfvo type="max" val="0"/>
        <color rgb="FF63BE7B"/>
        <color rgb="FFFFEF9C"/>
      </colorScale>
    </cfRule>
    <cfRule type="cellIs" priority="2002" operator="notEqual" dxfId="138">
      <formula>0</formula>
    </cfRule>
    <cfRule type="colorScale" priority="1531">
      <colorScale>
        <cfvo type="min" val="0"/>
        <cfvo type="max" val="0"/>
        <color rgb="FF63BE7B"/>
        <color rgb="FFFFEF9C"/>
      </colorScale>
    </cfRule>
    <cfRule type="cellIs" priority="1532" operator="notEqual" dxfId="138">
      <formula>0</formula>
    </cfRule>
    <cfRule type="colorScale" priority="1389">
      <colorScale>
        <cfvo type="min" val="0"/>
        <cfvo type="max" val="0"/>
        <color rgb="FF63BE7B"/>
        <color rgb="FFFFEF9C"/>
      </colorScale>
    </cfRule>
    <cfRule type="cellIs" priority="1390" operator="notEqual" dxfId="138">
      <formula>0</formula>
    </cfRule>
    <cfRule type="colorScale" priority="1387">
      <colorScale>
        <cfvo type="min" val="0"/>
        <cfvo type="max" val="0"/>
        <color rgb="FF63BE7B"/>
        <color rgb="FFFFEF9C"/>
      </colorScale>
    </cfRule>
    <cfRule type="cellIs" priority="1388" operator="notEqual" dxfId="138">
      <formula>0</formula>
    </cfRule>
    <cfRule type="colorScale" priority="1305">
      <colorScale>
        <cfvo type="min" val="0"/>
        <cfvo type="max" val="0"/>
        <color rgb="FF63BE7B"/>
        <color rgb="FFFFEF9C"/>
      </colorScale>
    </cfRule>
    <cfRule type="cellIs" priority="1306" operator="notEqual" dxfId="138">
      <formula>0</formula>
    </cfRule>
    <cfRule type="colorScale" priority="1285">
      <colorScale>
        <cfvo type="min" val="0"/>
        <cfvo type="max" val="0"/>
        <color rgb="FF63BE7B"/>
        <color rgb="FFFFEF9C"/>
      </colorScale>
    </cfRule>
    <cfRule type="cellIs" priority="1286" operator="notEqual" dxfId="138">
      <formula>0</formula>
    </cfRule>
    <cfRule type="colorScale" priority="1253">
      <colorScale>
        <cfvo type="min" val="0"/>
        <cfvo type="max" val="0"/>
        <color rgb="FF63BE7B"/>
        <color rgb="FFFFEF9C"/>
      </colorScale>
    </cfRule>
    <cfRule type="cellIs" priority="1254" operator="notEqual" dxfId="138">
      <formula>0</formula>
    </cfRule>
    <cfRule type="colorScale" priority="1251">
      <colorScale>
        <cfvo type="min" val="0"/>
        <cfvo type="max" val="0"/>
        <color rgb="FF63BE7B"/>
        <color rgb="FFFFEF9C"/>
      </colorScale>
    </cfRule>
    <cfRule type="cellIs" priority="1252" operator="notEqual" dxfId="138">
      <formula>0</formula>
    </cfRule>
  </conditionalFormatting>
  <conditionalFormatting sqref="J13:M18 J20:M33 J19:L19 D24:M24 D33:M33 D20:L20 D27:M27 D29:M29 D13:I33 D32:G34">
    <cfRule type="colorScale" priority="2017">
      <colorScale>
        <cfvo type="min" val="0"/>
        <cfvo type="max" val="0"/>
        <color rgb="FF63BE7B"/>
        <color rgb="FFFFEF9C"/>
      </colorScale>
    </cfRule>
    <cfRule type="cellIs" priority="2018" operator="notEqual" dxfId="138">
      <formula>0</formula>
    </cfRule>
  </conditionalFormatting>
  <conditionalFormatting sqref="D22:G34">
    <cfRule type="colorScale" priority="2065">
      <colorScale>
        <cfvo type="min" val="0"/>
        <cfvo type="max" val="0"/>
        <color rgb="FF63BE7B"/>
        <color rgb="FFFFEF9C"/>
      </colorScale>
    </cfRule>
    <cfRule type="cellIs" priority="2066" operator="notEqual" dxfId="138">
      <formula>0</formula>
    </cfRule>
    <cfRule type="colorScale" priority="1449">
      <colorScale>
        <cfvo type="min" val="0"/>
        <cfvo type="max" val="0"/>
        <color rgb="FF63BE7B"/>
        <color rgb="FFFFEF9C"/>
      </colorScale>
    </cfRule>
    <cfRule type="cellIs" priority="1450" operator="notEqual" dxfId="138">
      <formula>0</formula>
    </cfRule>
    <cfRule type="colorScale" priority="1207">
      <colorScale>
        <cfvo type="min" val="0"/>
        <cfvo type="max" val="0"/>
        <color rgb="FF63BE7B"/>
        <color rgb="FFFFEF9C"/>
      </colorScale>
    </cfRule>
    <cfRule type="cellIs" priority="1208" operator="notEqual" dxfId="138">
      <formula>0</formula>
    </cfRule>
    <cfRule type="colorScale" priority="1205">
      <colorScale>
        <cfvo type="min" val="0"/>
        <cfvo type="max" val="0"/>
        <color rgb="FF63BE7B"/>
        <color rgb="FFFFEF9C"/>
      </colorScale>
    </cfRule>
    <cfRule type="cellIs" priority="1206" operator="notEqual" dxfId="138">
      <formula>0</formula>
    </cfRule>
  </conditionalFormatting>
  <conditionalFormatting sqref="D23:G34">
    <cfRule type="colorScale" priority="2073">
      <colorScale>
        <cfvo type="min" val="0"/>
        <cfvo type="max" val="0"/>
        <color rgb="FF63BE7B"/>
        <color rgb="FFFFEF9C"/>
      </colorScale>
    </cfRule>
    <cfRule type="cellIs" priority="2074" operator="notEqual" dxfId="138">
      <formula>0</formula>
    </cfRule>
    <cfRule type="colorScale" priority="1445">
      <colorScale>
        <cfvo type="min" val="0"/>
        <cfvo type="max" val="0"/>
        <color rgb="FF63BE7B"/>
        <color rgb="FFFFEF9C"/>
      </colorScale>
    </cfRule>
    <cfRule type="cellIs" priority="1446" operator="notEqual" dxfId="138">
      <formula>0</formula>
    </cfRule>
    <cfRule type="colorScale" priority="1203">
      <colorScale>
        <cfvo type="min" val="0"/>
        <cfvo type="max" val="0"/>
        <color rgb="FF63BE7B"/>
        <color rgb="FFFFEF9C"/>
      </colorScale>
    </cfRule>
    <cfRule type="cellIs" priority="1204" operator="notEqual" dxfId="138">
      <formula>0</formula>
    </cfRule>
    <cfRule type="colorScale" priority="1201">
      <colorScale>
        <cfvo type="min" val="0"/>
        <cfvo type="max" val="0"/>
        <color rgb="FF63BE7B"/>
        <color rgb="FFFFEF9C"/>
      </colorScale>
    </cfRule>
    <cfRule type="cellIs" priority="1202" operator="notEqual" dxfId="138">
      <formula>0</formula>
    </cfRule>
  </conditionalFormatting>
  <conditionalFormatting sqref="D27:G34">
    <cfRule type="colorScale" priority="2081">
      <colorScale>
        <cfvo type="min" val="0"/>
        <cfvo type="max" val="0"/>
        <color rgb="FF63BE7B"/>
        <color rgb="FFFFEF9C"/>
      </colorScale>
    </cfRule>
    <cfRule type="cellIs" priority="2082" operator="notEqual" dxfId="138">
      <formula>0</formula>
    </cfRule>
    <cfRule type="colorScale" priority="1571">
      <colorScale>
        <cfvo type="min" val="0"/>
        <cfvo type="max" val="0"/>
        <color rgb="FF63BE7B"/>
        <color rgb="FFFFEF9C"/>
      </colorScale>
    </cfRule>
    <cfRule type="cellIs" priority="1572" operator="notEqual" dxfId="138">
      <formula>0</formula>
    </cfRule>
    <cfRule type="colorScale" priority="1179">
      <colorScale>
        <cfvo type="min" val="0"/>
        <cfvo type="max" val="0"/>
        <color rgb="FF63BE7B"/>
        <color rgb="FFFFEF9C"/>
      </colorScale>
    </cfRule>
    <cfRule type="cellIs" priority="1180" operator="notEqual" dxfId="138">
      <formula>0</formula>
    </cfRule>
    <cfRule type="colorScale" priority="1177">
      <colorScale>
        <cfvo type="min" val="0"/>
        <cfvo type="max" val="0"/>
        <color rgb="FF63BE7B"/>
        <color rgb="FFFFEF9C"/>
      </colorScale>
    </cfRule>
    <cfRule type="cellIs" priority="1178" operator="notEqual" dxfId="138">
      <formula>0</formula>
    </cfRule>
    <cfRule type="colorScale" priority="1175">
      <colorScale>
        <cfvo type="min" val="0"/>
        <cfvo type="max" val="0"/>
        <color rgb="FF63BE7B"/>
        <color rgb="FFFFEF9C"/>
      </colorScale>
    </cfRule>
    <cfRule type="cellIs" priority="1176" operator="notEqual" dxfId="138">
      <formula>0</formula>
    </cfRule>
    <cfRule type="colorScale" priority="927">
      <colorScale>
        <cfvo type="min" val="0"/>
        <cfvo type="max" val="0"/>
        <color rgb="FF63BE7B"/>
        <color rgb="FFFFEF9C"/>
      </colorScale>
    </cfRule>
    <cfRule type="cellIs" priority="928" operator="notEqual" dxfId="138">
      <formula>0</formula>
    </cfRule>
    <cfRule type="colorScale" priority="925">
      <colorScale>
        <cfvo type="min" val="0"/>
        <cfvo type="max" val="0"/>
        <color rgb="FF63BE7B"/>
        <color rgb="FFFFEF9C"/>
      </colorScale>
    </cfRule>
    <cfRule type="cellIs" priority="926" operator="notEqual" dxfId="138">
      <formula>0</formula>
    </cfRule>
    <cfRule type="colorScale" priority="923">
      <colorScale>
        <cfvo type="min" val="0"/>
        <cfvo type="max" val="0"/>
        <color rgb="FF63BE7B"/>
        <color rgb="FFFFEF9C"/>
      </colorScale>
    </cfRule>
    <cfRule type="cellIs" priority="924" operator="notEqual" dxfId="138">
      <formula>0</formula>
    </cfRule>
    <cfRule type="colorScale" priority="921">
      <colorScale>
        <cfvo type="min" val="0"/>
        <cfvo type="max" val="0"/>
        <color rgb="FF63BE7B"/>
        <color rgb="FFFFEF9C"/>
      </colorScale>
    </cfRule>
    <cfRule type="cellIs" priority="922" operator="notEqual" dxfId="138">
      <formula>0</formula>
    </cfRule>
    <cfRule type="colorScale" priority="919">
      <colorScale>
        <cfvo type="min" val="0"/>
        <cfvo type="max" val="0"/>
        <color rgb="FF63BE7B"/>
        <color rgb="FFFFEF9C"/>
      </colorScale>
    </cfRule>
    <cfRule type="cellIs" priority="920" operator="notEqual" dxfId="138">
      <formula>0</formula>
    </cfRule>
  </conditionalFormatting>
  <conditionalFormatting sqref="D25:G34">
    <cfRule type="colorScale" priority="1579">
      <colorScale>
        <cfvo type="min" val="0"/>
        <cfvo type="max" val="0"/>
        <color rgb="FF63BE7B"/>
        <color rgb="FFFFEF9C"/>
      </colorScale>
    </cfRule>
    <cfRule type="cellIs" priority="1580" operator="notEqual" dxfId="138">
      <formula>0</formula>
    </cfRule>
    <cfRule type="colorScale" priority="1437">
      <colorScale>
        <cfvo type="min" val="0"/>
        <cfvo type="max" val="0"/>
        <color rgb="FF63BE7B"/>
        <color rgb="FFFFEF9C"/>
      </colorScale>
    </cfRule>
    <cfRule type="cellIs" priority="1438" operator="notEqual" dxfId="138">
      <formula>0</formula>
    </cfRule>
    <cfRule type="colorScale" priority="1435">
      <colorScale>
        <cfvo type="min" val="0"/>
        <cfvo type="max" val="0"/>
        <color rgb="FF63BE7B"/>
        <color rgb="FFFFEF9C"/>
      </colorScale>
    </cfRule>
    <cfRule type="cellIs" priority="1436" operator="notEqual" dxfId="138">
      <formula>0</formula>
    </cfRule>
    <cfRule type="colorScale" priority="1433">
      <colorScale>
        <cfvo type="min" val="0"/>
        <cfvo type="max" val="0"/>
        <color rgb="FF63BE7B"/>
        <color rgb="FFFFEF9C"/>
      </colorScale>
    </cfRule>
    <cfRule type="cellIs" priority="1434" operator="notEqual" dxfId="138">
      <formula>0</formula>
    </cfRule>
    <cfRule type="colorScale" priority="1431">
      <colorScale>
        <cfvo type="min" val="0"/>
        <cfvo type="max" val="0"/>
        <color rgb="FF63BE7B"/>
        <color rgb="FFFFEF9C"/>
      </colorScale>
    </cfRule>
    <cfRule type="cellIs" priority="1432" operator="notEqual" dxfId="138">
      <formula>0</formula>
    </cfRule>
    <cfRule type="colorScale" priority="1195">
      <colorScale>
        <cfvo type="min" val="0"/>
        <cfvo type="max" val="0"/>
        <color rgb="FF63BE7B"/>
        <color rgb="FFFFEF9C"/>
      </colorScale>
    </cfRule>
    <cfRule type="cellIs" priority="1196" operator="notEqual" dxfId="138">
      <formula>0</formula>
    </cfRule>
    <cfRule type="colorScale" priority="1193">
      <colorScale>
        <cfvo type="min" val="0"/>
        <cfvo type="max" val="0"/>
        <color rgb="FF63BE7B"/>
        <color rgb="FFFFEF9C"/>
      </colorScale>
    </cfRule>
    <cfRule type="cellIs" priority="1194" operator="notEqual" dxfId="138">
      <formula>0</formula>
    </cfRule>
    <cfRule type="colorScale" priority="1191">
      <colorScale>
        <cfvo type="min" val="0"/>
        <cfvo type="max" val="0"/>
        <color rgb="FF63BE7B"/>
        <color rgb="FFFFEF9C"/>
      </colorScale>
    </cfRule>
    <cfRule type="cellIs" priority="1192" operator="notEqual" dxfId="138">
      <formula>0</formula>
    </cfRule>
    <cfRule type="colorScale" priority="1189">
      <colorScale>
        <cfvo type="min" val="0"/>
        <cfvo type="max" val="0"/>
        <color rgb="FF63BE7B"/>
        <color rgb="FFFFEF9C"/>
      </colorScale>
    </cfRule>
    <cfRule type="cellIs" priority="1190" operator="notEqual" dxfId="138">
      <formula>0</formula>
    </cfRule>
    <cfRule type="colorScale" priority="1187">
      <colorScale>
        <cfvo type="min" val="0"/>
        <cfvo type="max" val="0"/>
        <color rgb="FF63BE7B"/>
        <color rgb="FFFFEF9C"/>
      </colorScale>
    </cfRule>
    <cfRule type="cellIs" priority="1188" operator="notEqual" dxfId="138">
      <formula>0</formula>
    </cfRule>
    <cfRule type="colorScale" priority="1185">
      <colorScale>
        <cfvo type="min" val="0"/>
        <cfvo type="max" val="0"/>
        <color rgb="FF63BE7B"/>
        <color rgb="FFFFEF9C"/>
      </colorScale>
    </cfRule>
    <cfRule type="cellIs" priority="1186" operator="notEqual" dxfId="138">
      <formula>0</formula>
    </cfRule>
    <cfRule type="colorScale" priority="935">
      <colorScale>
        <cfvo type="min" val="0"/>
        <cfvo type="max" val="0"/>
        <color rgb="FF63BE7B"/>
        <color rgb="FFFFEF9C"/>
      </colorScale>
    </cfRule>
    <cfRule type="cellIs" priority="936" operator="notEqual" dxfId="138">
      <formula>0</formula>
    </cfRule>
    <cfRule type="colorScale" priority="933">
      <colorScale>
        <cfvo type="min" val="0"/>
        <cfvo type="max" val="0"/>
        <color rgb="FF63BE7B"/>
        <color rgb="FFFFEF9C"/>
      </colorScale>
    </cfRule>
    <cfRule type="cellIs" priority="934" operator="notEqual" dxfId="138">
      <formula>0</formula>
    </cfRule>
  </conditionalFormatting>
  <conditionalFormatting sqref="D26:G34">
    <cfRule type="colorScale" priority="1575">
      <colorScale>
        <cfvo type="min" val="0"/>
        <cfvo type="max" val="0"/>
        <color rgb="FF63BE7B"/>
        <color rgb="FFFFEF9C"/>
      </colorScale>
    </cfRule>
    <cfRule type="cellIs" priority="1576" operator="notEqual" dxfId="138">
      <formula>0</formula>
    </cfRule>
    <cfRule type="colorScale" priority="1429">
      <colorScale>
        <cfvo type="min" val="0"/>
        <cfvo type="max" val="0"/>
        <color rgb="FF63BE7B"/>
        <color rgb="FFFFEF9C"/>
      </colorScale>
    </cfRule>
    <cfRule type="cellIs" priority="1430" operator="notEqual" dxfId="138">
      <formula>0</formula>
    </cfRule>
    <cfRule type="colorScale" priority="1427">
      <colorScale>
        <cfvo type="min" val="0"/>
        <cfvo type="max" val="0"/>
        <color rgb="FF63BE7B"/>
        <color rgb="FFFFEF9C"/>
      </colorScale>
    </cfRule>
    <cfRule type="cellIs" priority="1428" operator="notEqual" dxfId="138">
      <formula>0</formula>
    </cfRule>
    <cfRule type="colorScale" priority="1183">
      <colorScale>
        <cfvo type="min" val="0"/>
        <cfvo type="max" val="0"/>
        <color rgb="FF63BE7B"/>
        <color rgb="FFFFEF9C"/>
      </colorScale>
    </cfRule>
    <cfRule type="cellIs" priority="1184" operator="notEqual" dxfId="138">
      <formula>0</formula>
    </cfRule>
    <cfRule type="colorScale" priority="1181">
      <colorScale>
        <cfvo type="min" val="0"/>
        <cfvo type="max" val="0"/>
        <color rgb="FF63BE7B"/>
        <color rgb="FFFFEF9C"/>
      </colorScale>
    </cfRule>
    <cfRule type="cellIs" priority="1182" operator="notEqual" dxfId="138">
      <formula>0</formula>
    </cfRule>
    <cfRule type="colorScale" priority="931">
      <colorScale>
        <cfvo type="min" val="0"/>
        <cfvo type="max" val="0"/>
        <color rgb="FF63BE7B"/>
        <color rgb="FFFFEF9C"/>
      </colorScale>
    </cfRule>
    <cfRule type="cellIs" priority="932" operator="notEqual" dxfId="138">
      <formula>0</formula>
    </cfRule>
    <cfRule type="colorScale" priority="929">
      <colorScale>
        <cfvo type="min" val="0"/>
        <cfvo type="max" val="0"/>
        <color rgb="FF63BE7B"/>
        <color rgb="FFFFEF9C"/>
      </colorScale>
    </cfRule>
    <cfRule type="cellIs" priority="930" operator="notEqual" dxfId="138">
      <formula>0</formula>
    </cfRule>
  </conditionalFormatting>
  <conditionalFormatting sqref="D30:G34">
    <cfRule type="colorScale" priority="1563">
      <colorScale>
        <cfvo type="min" val="0"/>
        <cfvo type="max" val="0"/>
        <color rgb="FF63BE7B"/>
        <color rgb="FFFFEF9C"/>
      </colorScale>
    </cfRule>
    <cfRule type="cellIs" priority="1564" operator="notEqual" dxfId="138">
      <formula>0</formula>
    </cfRule>
    <cfRule type="colorScale" priority="1419">
      <colorScale>
        <cfvo type="min" val="0"/>
        <cfvo type="max" val="0"/>
        <color rgb="FF63BE7B"/>
        <color rgb="FFFFEF9C"/>
      </colorScale>
    </cfRule>
    <cfRule type="cellIs" priority="1420" operator="notEqual" dxfId="138">
      <formula>0</formula>
    </cfRule>
    <cfRule type="colorScale" priority="1153">
      <colorScale>
        <cfvo type="min" val="0"/>
        <cfvo type="max" val="0"/>
        <color rgb="FF63BE7B"/>
        <color rgb="FFFFEF9C"/>
      </colorScale>
    </cfRule>
    <cfRule type="cellIs" priority="1154" operator="notEqual" dxfId="138">
      <formula>0</formula>
    </cfRule>
    <cfRule type="colorScale" priority="1151">
      <colorScale>
        <cfvo type="min" val="0"/>
        <cfvo type="max" val="0"/>
        <color rgb="FF63BE7B"/>
        <color rgb="FFFFEF9C"/>
      </colorScale>
    </cfRule>
    <cfRule type="cellIs" priority="1152" operator="notEqual" dxfId="138">
      <formula>0</formula>
    </cfRule>
    <cfRule type="colorScale" priority="569">
      <colorScale>
        <cfvo type="min" val="0"/>
        <cfvo type="max" val="0"/>
        <color rgb="FF63BE7B"/>
        <color rgb="FFFFEF9C"/>
      </colorScale>
    </cfRule>
    <cfRule type="cellIs" priority="570" operator="notEqual" dxfId="138">
      <formula>0</formula>
    </cfRule>
    <cfRule type="colorScale" priority="567">
      <colorScale>
        <cfvo type="min" val="0"/>
        <cfvo type="max" val="0"/>
        <color rgb="FF63BE7B"/>
        <color rgb="FFFFEF9C"/>
      </colorScale>
    </cfRule>
    <cfRule type="cellIs" priority="568" operator="notEqual" dxfId="138">
      <formula>0</formula>
    </cfRule>
    <cfRule type="colorScale" priority="565">
      <colorScale>
        <cfvo type="min" val="0"/>
        <cfvo type="max" val="0"/>
        <color rgb="FF63BE7B"/>
        <color rgb="FFFFEF9C"/>
      </colorScale>
    </cfRule>
    <cfRule type="cellIs" priority="566" operator="notEqual" dxfId="138">
      <formula>0</formula>
    </cfRule>
    <cfRule type="colorScale" priority="563">
      <colorScale>
        <cfvo type="min" val="0"/>
        <cfvo type="max" val="0"/>
        <color rgb="FF63BE7B"/>
        <color rgb="FFFFEF9C"/>
      </colorScale>
    </cfRule>
    <cfRule type="cellIs" priority="564" operator="notEqual" dxfId="138">
      <formula>0</formula>
    </cfRule>
    <cfRule type="colorScale" priority="561">
      <colorScale>
        <cfvo type="min" val="0"/>
        <cfvo type="max" val="0"/>
        <color rgb="FF63BE7B"/>
        <color rgb="FFFFEF9C"/>
      </colorScale>
    </cfRule>
    <cfRule type="cellIs" priority="562" operator="notEqual" dxfId="138">
      <formula>0</formula>
    </cfRule>
    <cfRule type="colorScale" priority="559">
      <colorScale>
        <cfvo type="min" val="0"/>
        <cfvo type="max" val="0"/>
        <color rgb="FF63BE7B"/>
        <color rgb="FFFFEF9C"/>
      </colorScale>
    </cfRule>
    <cfRule type="cellIs" priority="560" operator="notEqual" dxfId="138">
      <formula>0</formula>
    </cfRule>
    <cfRule type="colorScale" priority="557">
      <colorScale>
        <cfvo type="min" val="0"/>
        <cfvo type="max" val="0"/>
        <color rgb="FF63BE7B"/>
        <color rgb="FFFFEF9C"/>
      </colorScale>
    </cfRule>
    <cfRule type="cellIs" priority="558" operator="notEqual" dxfId="138">
      <formula>0</formula>
    </cfRule>
    <cfRule type="colorScale" priority="555">
      <colorScale>
        <cfvo type="min" val="0"/>
        <cfvo type="max" val="0"/>
        <color rgb="FF63BE7B"/>
        <color rgb="FFFFEF9C"/>
      </colorScale>
    </cfRule>
    <cfRule type="cellIs" priority="556" operator="notEqual" dxfId="138">
      <formula>0</formula>
    </cfRule>
    <cfRule type="colorScale" priority="553">
      <colorScale>
        <cfvo type="min" val="0"/>
        <cfvo type="max" val="0"/>
        <color rgb="FF63BE7B"/>
        <color rgb="FFFFEF9C"/>
      </colorScale>
    </cfRule>
    <cfRule type="cellIs" priority="554" operator="notEqual" dxfId="138">
      <formula>0</formula>
    </cfRule>
    <cfRule type="colorScale" priority="551">
      <colorScale>
        <cfvo type="min" val="0"/>
        <cfvo type="max" val="0"/>
        <color rgb="FF63BE7B"/>
        <color rgb="FFFFEF9C"/>
      </colorScale>
    </cfRule>
    <cfRule type="cellIs" priority="552" operator="notEqual" dxfId="138">
      <formula>0</formula>
    </cfRule>
    <cfRule type="colorScale" priority="549">
      <colorScale>
        <cfvo type="min" val="0"/>
        <cfvo type="max" val="0"/>
        <color rgb="FF63BE7B"/>
        <color rgb="FFFFEF9C"/>
      </colorScale>
    </cfRule>
    <cfRule type="cellIs" priority="550" operator="notEqual" dxfId="138">
      <formula>0</formula>
    </cfRule>
    <cfRule type="colorScale" priority="547">
      <colorScale>
        <cfvo type="min" val="0"/>
        <cfvo type="max" val="0"/>
        <color rgb="FF63BE7B"/>
        <color rgb="FFFFEF9C"/>
      </colorScale>
    </cfRule>
    <cfRule type="cellIs" priority="548" operator="notEqual" dxfId="138">
      <formula>0</formula>
    </cfRule>
    <cfRule type="colorScale" priority="545">
      <colorScale>
        <cfvo type="min" val="0"/>
        <cfvo type="max" val="0"/>
        <color rgb="FF63BE7B"/>
        <color rgb="FFFFEF9C"/>
      </colorScale>
    </cfRule>
    <cfRule type="cellIs" priority="546" operator="notEqual" dxfId="138">
      <formula>0</formula>
    </cfRule>
    <cfRule type="colorScale" priority="543">
      <colorScale>
        <cfvo type="min" val="0"/>
        <cfvo type="max" val="0"/>
        <color rgb="FF63BE7B"/>
        <color rgb="FFFFEF9C"/>
      </colorScale>
    </cfRule>
    <cfRule type="cellIs" priority="544" operator="notEqual" dxfId="138">
      <formula>0</formula>
    </cfRule>
    <cfRule type="colorScale" priority="541">
      <colorScale>
        <cfvo type="min" val="0"/>
        <cfvo type="max" val="0"/>
        <color rgb="FF63BE7B"/>
        <color rgb="FFFFEF9C"/>
      </colorScale>
    </cfRule>
    <cfRule type="cellIs" priority="542" operator="notEqual" dxfId="138">
      <formula>0</formula>
    </cfRule>
    <cfRule type="colorScale" priority="539">
      <colorScale>
        <cfvo type="min" val="0"/>
        <cfvo type="max" val="0"/>
        <color rgb="FF63BE7B"/>
        <color rgb="FFFFEF9C"/>
      </colorScale>
    </cfRule>
    <cfRule type="cellIs" priority="540" operator="notEqual" dxfId="138">
      <formula>0</formula>
    </cfRule>
    <cfRule type="colorScale" priority="537">
      <colorScale>
        <cfvo type="min" val="0"/>
        <cfvo type="max" val="0"/>
        <color rgb="FF63BE7B"/>
        <color rgb="FFFFEF9C"/>
      </colorScale>
    </cfRule>
    <cfRule type="cellIs" priority="538" operator="notEqual" dxfId="138">
      <formula>0</formula>
    </cfRule>
    <cfRule type="colorScale" priority="535">
      <colorScale>
        <cfvo type="min" val="0"/>
        <cfvo type="max" val="0"/>
        <color rgb="FF63BE7B"/>
        <color rgb="FFFFEF9C"/>
      </colorScale>
    </cfRule>
    <cfRule type="cellIs" priority="536" operator="notEqual" dxfId="138">
      <formula>0</formula>
    </cfRule>
    <cfRule type="colorScale" priority="533">
      <colorScale>
        <cfvo type="min" val="0"/>
        <cfvo type="max" val="0"/>
        <color rgb="FF63BE7B"/>
        <color rgb="FFFFEF9C"/>
      </colorScale>
    </cfRule>
    <cfRule type="cellIs" priority="534" operator="notEqual" dxfId="138">
      <formula>0</formula>
    </cfRule>
    <cfRule type="colorScale" priority="531">
      <colorScale>
        <cfvo type="min" val="0"/>
        <cfvo type="max" val="0"/>
        <color rgb="FF63BE7B"/>
        <color rgb="FFFFEF9C"/>
      </colorScale>
    </cfRule>
    <cfRule type="cellIs" priority="532" operator="notEqual" dxfId="138">
      <formula>0</formula>
    </cfRule>
    <cfRule type="colorScale" priority="529">
      <colorScale>
        <cfvo type="min" val="0"/>
        <cfvo type="max" val="0"/>
        <color rgb="FF63BE7B"/>
        <color rgb="FFFFEF9C"/>
      </colorScale>
    </cfRule>
    <cfRule type="cellIs" priority="530" operator="notEqual" dxfId="138">
      <formula>0</formula>
    </cfRule>
    <cfRule type="colorScale" priority="527">
      <colorScale>
        <cfvo type="min" val="0"/>
        <cfvo type="max" val="0"/>
        <color rgb="FF63BE7B"/>
        <color rgb="FFFFEF9C"/>
      </colorScale>
    </cfRule>
    <cfRule type="cellIs" priority="528" operator="notEqual" dxfId="138">
      <formula>0</formula>
    </cfRule>
    <cfRule type="colorScale" priority="525">
      <colorScale>
        <cfvo type="min" val="0"/>
        <cfvo type="max" val="0"/>
        <color rgb="FF63BE7B"/>
        <color rgb="FFFFEF9C"/>
      </colorScale>
    </cfRule>
    <cfRule type="cellIs" priority="526" operator="notEqual" dxfId="138">
      <formula>0</formula>
    </cfRule>
    <cfRule type="colorScale" priority="523">
      <colorScale>
        <cfvo type="min" val="0"/>
        <cfvo type="max" val="0"/>
        <color rgb="FF63BE7B"/>
        <color rgb="FFFFEF9C"/>
      </colorScale>
    </cfRule>
    <cfRule type="cellIs" priority="524" operator="notEqual" dxfId="138">
      <formula>0</formula>
    </cfRule>
    <cfRule type="colorScale" priority="521">
      <colorScale>
        <cfvo type="min" val="0"/>
        <cfvo type="max" val="0"/>
        <color rgb="FF63BE7B"/>
        <color rgb="FFFFEF9C"/>
      </colorScale>
    </cfRule>
    <cfRule type="cellIs" priority="522" operator="notEqual" dxfId="138">
      <formula>0</formula>
    </cfRule>
    <cfRule type="colorScale" priority="519">
      <colorScale>
        <cfvo type="min" val="0"/>
        <cfvo type="max" val="0"/>
        <color rgb="FF63BE7B"/>
        <color rgb="FFFFEF9C"/>
      </colorScale>
    </cfRule>
    <cfRule type="cellIs" priority="520" operator="notEqual" dxfId="138">
      <formula>0</formula>
    </cfRule>
    <cfRule type="colorScale" priority="517">
      <colorScale>
        <cfvo type="min" val="0"/>
        <cfvo type="max" val="0"/>
        <color rgb="FF63BE7B"/>
        <color rgb="FFFFEF9C"/>
      </colorScale>
    </cfRule>
    <cfRule type="cellIs" priority="518" operator="notEqual" dxfId="138">
      <formula>0</formula>
    </cfRule>
    <cfRule type="colorScale" priority="515">
      <colorScale>
        <cfvo type="min" val="0"/>
        <cfvo type="max" val="0"/>
        <color rgb="FF63BE7B"/>
        <color rgb="FFFFEF9C"/>
      </colorScale>
    </cfRule>
    <cfRule type="cellIs" priority="516" operator="notEqual" dxfId="138">
      <formula>0</formula>
    </cfRule>
    <cfRule type="colorScale" priority="513">
      <colorScale>
        <cfvo type="min" val="0"/>
        <cfvo type="max" val="0"/>
        <color rgb="FF63BE7B"/>
        <color rgb="FFFFEF9C"/>
      </colorScale>
    </cfRule>
    <cfRule type="cellIs" priority="514" operator="notEqual" dxfId="138">
      <formula>0</formula>
    </cfRule>
    <cfRule type="colorScale" priority="511">
      <colorScale>
        <cfvo type="min" val="0"/>
        <cfvo type="max" val="0"/>
        <color rgb="FF63BE7B"/>
        <color rgb="FFFFEF9C"/>
      </colorScale>
    </cfRule>
    <cfRule type="cellIs" priority="512" operator="notEqual" dxfId="138">
      <formula>0</formula>
    </cfRule>
    <cfRule type="colorScale" priority="509">
      <colorScale>
        <cfvo type="min" val="0"/>
        <cfvo type="max" val="0"/>
        <color rgb="FF63BE7B"/>
        <color rgb="FFFFEF9C"/>
      </colorScale>
    </cfRule>
    <cfRule type="cellIs" priority="510" operator="notEqual" dxfId="138">
      <formula>0</formula>
    </cfRule>
  </conditionalFormatting>
  <conditionalFormatting sqref="D31:M33 D32:G34">
    <cfRule type="colorScale" priority="1559">
      <colorScale>
        <cfvo type="min" val="0"/>
        <cfvo type="max" val="0"/>
        <color rgb="FF63BE7B"/>
        <color rgb="FFFFEF9C"/>
      </colorScale>
    </cfRule>
    <cfRule type="cellIs" priority="1560" operator="notEqual" dxfId="138">
      <formula>0</formula>
    </cfRule>
  </conditionalFormatting>
  <conditionalFormatting sqref="D31:G34">
    <cfRule type="colorScale" priority="1557">
      <colorScale>
        <cfvo type="min" val="0"/>
        <cfvo type="max" val="0"/>
        <color rgb="FF63BE7B"/>
        <color rgb="FFFFEF9C"/>
      </colorScale>
    </cfRule>
    <cfRule type="cellIs" priority="1558" operator="notEqual" dxfId="138">
      <formula>0</formula>
    </cfRule>
    <cfRule type="colorScale" priority="1417">
      <colorScale>
        <cfvo type="min" val="0"/>
        <cfvo type="max" val="0"/>
        <color rgb="FF63BE7B"/>
        <color rgb="FFFFEF9C"/>
      </colorScale>
    </cfRule>
    <cfRule type="cellIs" priority="1418" operator="notEqual" dxfId="138">
      <formula>0</formula>
    </cfRule>
    <cfRule type="colorScale" priority="1415">
      <colorScale>
        <cfvo type="min" val="0"/>
        <cfvo type="max" val="0"/>
        <color rgb="FF63BE7B"/>
        <color rgb="FFFFEF9C"/>
      </colorScale>
    </cfRule>
    <cfRule type="cellIs" priority="1416" operator="notEqual" dxfId="138">
      <formula>0</formula>
    </cfRule>
    <cfRule type="colorScale" priority="913">
      <colorScale>
        <cfvo type="min" val="0"/>
        <cfvo type="max" val="0"/>
        <color rgb="FF63BE7B"/>
        <color rgb="FFFFEF9C"/>
      </colorScale>
    </cfRule>
    <cfRule type="cellIs" priority="914" operator="notEqual" dxfId="138">
      <formula>0</formula>
    </cfRule>
    <cfRule type="colorScale" priority="911">
      <colorScale>
        <cfvo type="min" val="0"/>
        <cfvo type="max" val="0"/>
        <color rgb="FF63BE7B"/>
        <color rgb="FFFFEF9C"/>
      </colorScale>
    </cfRule>
    <cfRule type="cellIs" priority="912" operator="notEqual" dxfId="138">
      <formula>0</formula>
    </cfRule>
    <cfRule type="colorScale" priority="909">
      <colorScale>
        <cfvo type="min" val="0"/>
        <cfvo type="max" val="0"/>
        <color rgb="FF63BE7B"/>
        <color rgb="FFFFEF9C"/>
      </colorScale>
    </cfRule>
    <cfRule type="cellIs" priority="910" operator="notEqual" dxfId="138">
      <formula>0</formula>
    </cfRule>
    <cfRule type="colorScale" priority="907">
      <colorScale>
        <cfvo type="min" val="0"/>
        <cfvo type="max" val="0"/>
        <color rgb="FF63BE7B"/>
        <color rgb="FFFFEF9C"/>
      </colorScale>
    </cfRule>
    <cfRule type="cellIs" priority="908" operator="notEqual" dxfId="138">
      <formula>0</formula>
    </cfRule>
  </conditionalFormatting>
  <conditionalFormatting sqref="D32:M33 D33:G34">
    <cfRule type="colorScale" priority="1555">
      <colorScale>
        <cfvo type="min" val="0"/>
        <cfvo type="max" val="0"/>
        <color rgb="FF63BE7B"/>
        <color rgb="FFFFEF9C"/>
      </colorScale>
    </cfRule>
    <cfRule type="cellIs" priority="1556" operator="notEqual" dxfId="138">
      <formula>0</formula>
    </cfRule>
  </conditionalFormatting>
  <conditionalFormatting sqref="D32:G34">
    <cfRule type="colorScale" priority="1553">
      <colorScale>
        <cfvo type="min" val="0"/>
        <cfvo type="max" val="0"/>
        <color rgb="FF63BE7B"/>
        <color rgb="FFFFEF9C"/>
      </colorScale>
    </cfRule>
    <cfRule type="cellIs" priority="1554" operator="notEqual" dxfId="138">
      <formula>0</formula>
    </cfRule>
    <cfRule type="colorScale" priority="1413">
      <colorScale>
        <cfvo type="min" val="0"/>
        <cfvo type="max" val="0"/>
        <color rgb="FF63BE7B"/>
        <color rgb="FFFFEF9C"/>
      </colorScale>
    </cfRule>
    <cfRule type="cellIs" priority="1414" operator="notEqual" dxfId="138">
      <formula>0</formula>
    </cfRule>
    <cfRule type="colorScale" priority="1411">
      <colorScale>
        <cfvo type="min" val="0"/>
        <cfvo type="max" val="0"/>
        <color rgb="FF63BE7B"/>
        <color rgb="FFFFEF9C"/>
      </colorScale>
    </cfRule>
    <cfRule type="cellIs" priority="1412" operator="notEqual" dxfId="138">
      <formula>0</formula>
    </cfRule>
    <cfRule type="colorScale" priority="905">
      <colorScale>
        <cfvo type="min" val="0"/>
        <cfvo type="max" val="0"/>
        <color rgb="FF63BE7B"/>
        <color rgb="FFFFEF9C"/>
      </colorScale>
    </cfRule>
    <cfRule type="cellIs" priority="906" operator="notEqual" dxfId="138">
      <formula>0</formula>
    </cfRule>
    <cfRule type="colorScale" priority="903">
      <colorScale>
        <cfvo type="min" val="0"/>
        <cfvo type="max" val="0"/>
        <color rgb="FF63BE7B"/>
        <color rgb="FFFFEF9C"/>
      </colorScale>
    </cfRule>
    <cfRule type="cellIs" priority="904" operator="notEqual" dxfId="138">
      <formula>0</formula>
    </cfRule>
    <cfRule type="colorScale" priority="901">
      <colorScale>
        <cfvo type="min" val="0"/>
        <cfvo type="max" val="0"/>
        <color rgb="FF63BE7B"/>
        <color rgb="FFFFEF9C"/>
      </colorScale>
    </cfRule>
    <cfRule type="cellIs" priority="902" operator="notEqual" dxfId="138">
      <formula>0</formula>
    </cfRule>
    <cfRule type="colorScale" priority="899">
      <colorScale>
        <cfvo type="min" val="0"/>
        <cfvo type="max" val="0"/>
        <color rgb="FF63BE7B"/>
        <color rgb="FFFFEF9C"/>
      </colorScale>
    </cfRule>
    <cfRule type="cellIs" priority="900" operator="notEqual" dxfId="138">
      <formula>0</formula>
    </cfRule>
  </conditionalFormatting>
  <conditionalFormatting sqref="D34:G34">
    <cfRule type="colorScale" priority="1551">
      <colorScale>
        <cfvo type="min" val="0"/>
        <cfvo type="max" val="0"/>
        <color rgb="FF63BE7B"/>
        <color rgb="FFFFEF9C"/>
      </colorScale>
    </cfRule>
    <cfRule type="cellIs" priority="1552" operator="notEqual" dxfId="138">
      <formula>0</formula>
    </cfRule>
  </conditionalFormatting>
  <conditionalFormatting sqref="D33:G34">
    <cfRule type="colorScale" priority="1547">
      <colorScale>
        <cfvo type="min" val="0"/>
        <cfvo type="max" val="0"/>
        <color rgb="FF63BE7B"/>
        <color rgb="FFFFEF9C"/>
      </colorScale>
    </cfRule>
    <cfRule type="cellIs" priority="1548" operator="notEqual" dxfId="138">
      <formula>0</formula>
    </cfRule>
    <cfRule type="colorScale" priority="1149">
      <colorScale>
        <cfvo type="min" val="0"/>
        <cfvo type="max" val="0"/>
        <color rgb="FF63BE7B"/>
        <color rgb="FFFFEF9C"/>
      </colorScale>
    </cfRule>
    <cfRule type="cellIs" priority="1150" operator="notEqual" dxfId="138">
      <formula>0</formula>
    </cfRule>
    <cfRule type="colorScale" priority="1147">
      <colorScale>
        <cfvo type="min" val="0"/>
        <cfvo type="max" val="0"/>
        <color rgb="FF63BE7B"/>
        <color rgb="FFFFEF9C"/>
      </colorScale>
    </cfRule>
    <cfRule type="cellIs" priority="1148" operator="notEqual" dxfId="138">
      <formula>0</formula>
    </cfRule>
    <cfRule type="colorScale" priority="1145">
      <colorScale>
        <cfvo type="min" val="0"/>
        <cfvo type="max" val="0"/>
        <color rgb="FF63BE7B"/>
        <color rgb="FFFFEF9C"/>
      </colorScale>
    </cfRule>
    <cfRule type="cellIs" priority="1146" operator="notEqual" dxfId="138">
      <formula>0</formula>
    </cfRule>
    <cfRule type="colorScale" priority="1143">
      <colorScale>
        <cfvo type="min" val="0"/>
        <cfvo type="max" val="0"/>
        <color rgb="FF63BE7B"/>
        <color rgb="FFFFEF9C"/>
      </colorScale>
    </cfRule>
    <cfRule type="cellIs" priority="1144" operator="notEqual" dxfId="138">
      <formula>0</formula>
    </cfRule>
  </conditionalFormatting>
  <conditionalFormatting sqref="D8:G34">
    <cfRule type="colorScale" priority="1535">
      <colorScale>
        <cfvo type="min" val="0"/>
        <cfvo type="max" val="0"/>
        <color rgb="FF63BE7B"/>
        <color rgb="FFFFEF9C"/>
      </colorScale>
    </cfRule>
    <cfRule type="cellIs" priority="1536" operator="notEqual" dxfId="138">
      <formula>0</formula>
    </cfRule>
    <cfRule type="colorScale" priority="1393">
      <colorScale>
        <cfvo type="min" val="0"/>
        <cfvo type="max" val="0"/>
        <color rgb="FF63BE7B"/>
        <color rgb="FFFFEF9C"/>
      </colorScale>
    </cfRule>
    <cfRule type="cellIs" priority="1394" operator="notEqual" dxfId="138">
      <formula>0</formula>
    </cfRule>
    <cfRule type="colorScale" priority="1391">
      <colorScale>
        <cfvo type="min" val="0"/>
        <cfvo type="max" val="0"/>
        <color rgb="FF63BE7B"/>
        <color rgb="FFFFEF9C"/>
      </colorScale>
    </cfRule>
    <cfRule type="cellIs" priority="1392" operator="notEqual" dxfId="138">
      <formula>0</formula>
    </cfRule>
    <cfRule type="colorScale" priority="1287">
      <colorScale>
        <cfvo type="min" val="0"/>
        <cfvo type="max" val="0"/>
        <color rgb="FF63BE7B"/>
        <color rgb="FFFFEF9C"/>
      </colorScale>
    </cfRule>
    <cfRule type="cellIs" priority="1288" operator="notEqual" dxfId="138">
      <formula>0</formula>
    </cfRule>
    <cfRule type="colorScale" priority="1257">
      <colorScale>
        <cfvo type="min" val="0"/>
        <cfvo type="max" val="0"/>
        <color rgb="FF63BE7B"/>
        <color rgb="FFFFEF9C"/>
      </colorScale>
    </cfRule>
    <cfRule type="cellIs" priority="1258" operator="notEqual" dxfId="138">
      <formula>0</formula>
    </cfRule>
    <cfRule type="colorScale" priority="1255">
      <colorScale>
        <cfvo type="min" val="0"/>
        <cfvo type="max" val="0"/>
        <color rgb="FF63BE7B"/>
        <color rgb="FFFFEF9C"/>
      </colorScale>
    </cfRule>
    <cfRule type="cellIs" priority="1256" operator="notEqual" dxfId="138">
      <formula>0</formula>
    </cfRule>
  </conditionalFormatting>
  <conditionalFormatting sqref="F19:G34">
    <cfRule type="colorScale" priority="1455">
      <colorScale>
        <cfvo type="min" val="0"/>
        <cfvo type="max" val="0"/>
        <color rgb="FF63BE7B"/>
        <color rgb="FFFFEF9C"/>
      </colorScale>
    </cfRule>
    <cfRule type="cellIs" priority="1456" operator="notEqual" dxfId="138">
      <formula>0</formula>
    </cfRule>
    <cfRule type="colorScale" priority="1453">
      <colorScale>
        <cfvo type="min" val="0"/>
        <cfvo type="max" val="0"/>
        <color rgb="FF63BE7B"/>
        <color rgb="FFFFEF9C"/>
      </colorScale>
    </cfRule>
    <cfRule type="cellIs" priority="1454" operator="notEqual" dxfId="138">
      <formula>0</formula>
    </cfRule>
    <cfRule type="colorScale" priority="1451">
      <colorScale>
        <cfvo type="min" val="0"/>
        <cfvo type="max" val="0"/>
        <color rgb="FF63BE7B"/>
        <color rgb="FFFFEF9C"/>
      </colorScale>
    </cfRule>
    <cfRule type="cellIs" priority="1452" operator="notEqual" dxfId="138">
      <formula>0</formula>
    </cfRule>
    <cfRule type="colorScale" priority="1279">
      <colorScale>
        <cfvo type="min" val="0"/>
        <cfvo type="max" val="0"/>
        <color rgb="FF63BE7B"/>
        <color rgb="FFFFEF9C"/>
      </colorScale>
    </cfRule>
    <cfRule type="cellIs" priority="1280" operator="notEqual" dxfId="138">
      <formula>0</formula>
    </cfRule>
    <cfRule type="colorScale" priority="1277">
      <colorScale>
        <cfvo type="min" val="0"/>
        <cfvo type="max" val="0"/>
        <color rgb="FF63BE7B"/>
        <color rgb="FFFFEF9C"/>
      </colorScale>
    </cfRule>
    <cfRule type="cellIs" priority="1278" operator="notEqual" dxfId="138">
      <formula>0</formula>
    </cfRule>
    <cfRule type="colorScale" priority="1275">
      <colorScale>
        <cfvo type="min" val="0"/>
        <cfvo type="max" val="0"/>
        <color rgb="FF63BE7B"/>
        <color rgb="FFFFEF9C"/>
      </colorScale>
    </cfRule>
    <cfRule type="cellIs" priority="1276" operator="notEqual" dxfId="138">
      <formula>0</formula>
    </cfRule>
  </conditionalFormatting>
  <conditionalFormatting sqref="D23:M23 D24:G34">
    <cfRule type="colorScale" priority="1447">
      <colorScale>
        <cfvo type="min" val="0"/>
        <cfvo type="max" val="0"/>
        <color rgb="FF63BE7B"/>
        <color rgb="FFFFEF9C"/>
      </colorScale>
    </cfRule>
    <cfRule type="cellIs" priority="1448" operator="notEqual" dxfId="138">
      <formula>0</formula>
    </cfRule>
  </conditionalFormatting>
  <conditionalFormatting sqref="D24:M24 D25:G34">
    <cfRule type="colorScale" priority="1441">
      <colorScale>
        <cfvo type="min" val="0"/>
        <cfvo type="max" val="0"/>
        <color rgb="FF63BE7B"/>
        <color rgb="FFFFEF9C"/>
      </colorScale>
    </cfRule>
    <cfRule type="cellIs" priority="1442" operator="notEqual" dxfId="138">
      <formula>0</formula>
    </cfRule>
  </conditionalFormatting>
  <conditionalFormatting sqref="D30:M30 D31:G34">
    <cfRule type="colorScale" priority="1421">
      <colorScale>
        <cfvo type="min" val="0"/>
        <cfvo type="max" val="0"/>
        <color rgb="FF63BE7B"/>
        <color rgb="FFFFEF9C"/>
      </colorScale>
    </cfRule>
    <cfRule type="cellIs" priority="1422" operator="notEqual" dxfId="138">
      <formula>0</formula>
    </cfRule>
  </conditionalFormatting>
  <conditionalFormatting sqref="F20:G34">
    <cfRule type="colorScale" priority="1357">
      <colorScale>
        <cfvo type="min" val="0"/>
        <cfvo type="max" val="0"/>
        <color rgb="FF63BE7B"/>
        <color rgb="FFFFEF9C"/>
      </colorScale>
    </cfRule>
    <cfRule type="cellIs" priority="1358" operator="notEqual" dxfId="138">
      <formula>0</formula>
    </cfRule>
    <cfRule type="colorScale" priority="1355">
      <colorScale>
        <cfvo type="min" val="0"/>
        <cfvo type="max" val="0"/>
        <color rgb="FF63BE7B"/>
        <color rgb="FFFFEF9C"/>
      </colorScale>
    </cfRule>
    <cfRule type="cellIs" priority="1356" operator="notEqual" dxfId="138">
      <formula>0</formula>
    </cfRule>
    <cfRule type="colorScale" priority="1353">
      <colorScale>
        <cfvo type="min" val="0"/>
        <cfvo type="max" val="0"/>
        <color rgb="FF63BE7B"/>
        <color rgb="FFFFEF9C"/>
      </colorScale>
    </cfRule>
    <cfRule type="cellIs" priority="1354" operator="notEqual" dxfId="138">
      <formula>0</formula>
    </cfRule>
    <cfRule type="colorScale" priority="1221">
      <colorScale>
        <cfvo type="min" val="0"/>
        <cfvo type="max" val="0"/>
        <color rgb="FF63BE7B"/>
        <color rgb="FFFFEF9C"/>
      </colorScale>
    </cfRule>
    <cfRule type="cellIs" priority="1222" operator="notEqual" dxfId="138">
      <formula>0</formula>
    </cfRule>
    <cfRule type="colorScale" priority="1219">
      <colorScale>
        <cfvo type="min" val="0"/>
        <cfvo type="max" val="0"/>
        <color rgb="FF63BE7B"/>
        <color rgb="FFFFEF9C"/>
      </colorScale>
    </cfRule>
    <cfRule type="cellIs" priority="1220" operator="notEqual" dxfId="138">
      <formula>0</formula>
    </cfRule>
    <cfRule type="colorScale" priority="1217">
      <colorScale>
        <cfvo type="min" val="0"/>
        <cfvo type="max" val="0"/>
        <color rgb="FF63BE7B"/>
        <color rgb="FFFFEF9C"/>
      </colorScale>
    </cfRule>
    <cfRule type="cellIs" priority="1218" operator="notEqual" dxfId="138">
      <formula>0</formula>
    </cfRule>
    <cfRule type="colorScale" priority="993">
      <colorScale>
        <cfvo type="min" val="0"/>
        <cfvo type="max" val="0"/>
        <color rgb="FF63BE7B"/>
        <color rgb="FFFFEF9C"/>
      </colorScale>
    </cfRule>
    <cfRule type="cellIs" priority="994" operator="notEqual" dxfId="138">
      <formula>0</formula>
    </cfRule>
    <cfRule type="colorScale" priority="991">
      <colorScale>
        <cfvo type="min" val="0"/>
        <cfvo type="max" val="0"/>
        <color rgb="FF63BE7B"/>
        <color rgb="FFFFEF9C"/>
      </colorScale>
    </cfRule>
    <cfRule type="cellIs" priority="992" operator="notEqual" dxfId="138">
      <formula>0</formula>
    </cfRule>
    <cfRule type="colorScale" priority="989">
      <colorScale>
        <cfvo type="min" val="0"/>
        <cfvo type="max" val="0"/>
        <color rgb="FF63BE7B"/>
        <color rgb="FFFFEF9C"/>
      </colorScale>
    </cfRule>
    <cfRule type="cellIs" priority="990" operator="notEqual" dxfId="138">
      <formula>0</formula>
    </cfRule>
    <cfRule type="colorScale" priority="979">
      <colorScale>
        <cfvo type="min" val="0"/>
        <cfvo type="max" val="0"/>
        <color rgb="FF63BE7B"/>
        <color rgb="FFFFEF9C"/>
      </colorScale>
    </cfRule>
    <cfRule type="cellIs" priority="980" operator="notEqual" dxfId="138">
      <formula>0</formula>
    </cfRule>
    <cfRule type="colorScale" priority="977">
      <colorScale>
        <cfvo type="min" val="0"/>
        <cfvo type="max" val="0"/>
        <color rgb="FF63BE7B"/>
        <color rgb="FFFFEF9C"/>
      </colorScale>
    </cfRule>
    <cfRule type="cellIs" priority="978" operator="notEqual" dxfId="138">
      <formula>0</formula>
    </cfRule>
    <cfRule type="colorScale" priority="975">
      <colorScale>
        <cfvo type="min" val="0"/>
        <cfvo type="max" val="0"/>
        <color rgb="FF63BE7B"/>
        <color rgb="FFFFEF9C"/>
      </colorScale>
    </cfRule>
    <cfRule type="cellIs" priority="976" operator="notEqual" dxfId="138">
      <formula>0</formula>
    </cfRule>
  </conditionalFormatting>
  <conditionalFormatting sqref="D4:G4">
    <cfRule type="colorScale" priority="11">
      <colorScale>
        <cfvo type="min" val="0"/>
        <cfvo type="max" val="0"/>
        <color rgb="FF63BE7B"/>
        <color rgb="FFFFEF9C"/>
      </colorScale>
    </cfRule>
    <cfRule type="cellIs" priority="12" operator="notEqual" dxfId="138">
      <formula>0</formula>
    </cfRule>
    <cfRule type="colorScale" priority="9">
      <colorScale>
        <cfvo type="min" val="0"/>
        <cfvo type="max" val="0"/>
        <color rgb="FF63BE7B"/>
        <color rgb="FFFFEF9C"/>
      </colorScale>
    </cfRule>
    <cfRule type="cellIs" priority="10" operator="notEqual" dxfId="138">
      <formula>0</formula>
    </cfRule>
    <cfRule type="colorScale" priority="7">
      <colorScale>
        <cfvo type="min" val="0"/>
        <cfvo type="max" val="0"/>
        <color rgb="FF63BE7B"/>
        <color rgb="FFFFEF9C"/>
      </colorScale>
    </cfRule>
    <cfRule type="cellIs" priority="8" operator="notEqual" dxfId="138">
      <formula>0</formula>
    </cfRule>
    <cfRule type="colorScale" priority="5">
      <colorScale>
        <cfvo type="min" val="0"/>
        <cfvo type="max" val="0"/>
        <color rgb="FF63BE7B"/>
        <color rgb="FFFFEF9C"/>
      </colorScale>
    </cfRule>
    <cfRule type="cellIs" priority="6" operator="notEqual" dxfId="138">
      <formula>0</formula>
    </cfRule>
  </conditionalFormatting>
  <conditionalFormatting sqref="D4:G6">
    <cfRule type="colorScale" priority="3">
      <colorScale>
        <cfvo type="min" val="0"/>
        <cfvo type="max" val="0"/>
        <color rgb="FF63BE7B"/>
        <color rgb="FFFFEF9C"/>
      </colorScale>
    </cfRule>
    <cfRule type="cellIs" priority="4" operator="notEqual" dxfId="138">
      <formula>0</formula>
    </cfRule>
    <cfRule type="colorScale" priority="1">
      <colorScale>
        <cfvo type="min" val="0"/>
        <cfvo type="max" val="0"/>
        <color rgb="FF63BE7B"/>
        <color rgb="FFFFEF9C"/>
      </colorScale>
    </cfRule>
    <cfRule type="cellIs" priority="2" operator="notEqual" dxfId="138">
      <formula>0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D4:Q36"/>
  <sheetViews>
    <sheetView topLeftCell="C1" zoomScale="80" zoomScaleNormal="80" workbookViewId="0">
      <selection activeCell="D4" sqref="D4"/>
    </sheetView>
  </sheetViews>
  <sheetFormatPr baseColWidth="8" defaultRowHeight="15" outlineLevelCol="0"/>
  <cols>
    <col width="14.5703125" customWidth="1" style="129" min="5" max="5"/>
    <col width="22.85546875" customWidth="1" style="129" min="6" max="7"/>
    <col width="14" customWidth="1" style="129" min="8" max="8"/>
    <col width="16" customWidth="1" style="129" min="9" max="9"/>
    <col width="20.7109375" customWidth="1" style="129" min="10" max="10"/>
    <col width="22.140625" customWidth="1" style="129" min="11" max="11"/>
    <col width="16.7109375" customWidth="1" style="129" min="12" max="12"/>
    <col width="18.28515625" customWidth="1" style="129" min="13" max="13"/>
    <col width="15.85546875" customWidth="1" style="129" min="14" max="14"/>
  </cols>
  <sheetData>
    <row r="3" ht="15" customHeight="1" s="129" thickBot="1"/>
    <row r="4" ht="57.75" customHeight="1" s="129" thickBot="1">
      <c r="D4" s="47" t="inlineStr">
        <is>
          <t>Date</t>
        </is>
      </c>
      <c r="E4" s="48" t="inlineStr">
        <is>
          <t xml:space="preserve">EMS/Device is not allowing the given input
</t>
        </is>
      </c>
      <c r="F4" s="48" t="inlineStr">
        <is>
          <t xml:space="preserve">EMS/Device/Port is not having the supplied resource
</t>
        </is>
      </c>
      <c r="G4" s="48" t="inlineStr">
        <is>
          <t>Invalid Technology/ActionType</t>
        </is>
      </c>
      <c r="H4" s="48" t="inlineStr">
        <is>
          <t>INVALID AID</t>
        </is>
      </c>
      <c r="I4" s="48" t="inlineStr">
        <is>
          <t>INVALID CLLI/SCP</t>
        </is>
      </c>
      <c r="J4" s="48" t="inlineStr">
        <is>
          <t>System is not allowing this operation</t>
        </is>
      </c>
      <c r="K4" s="48" t="inlineStr">
        <is>
          <t>Invalid speed-combo/data from MARTENE</t>
        </is>
      </c>
      <c r="L4" s="48" t="inlineStr">
        <is>
          <t xml:space="preserve">Inventory State Mismatch
</t>
        </is>
      </c>
      <c r="M4" s="48" t="inlineStr">
        <is>
          <t xml:space="preserve">Required resource already used
</t>
        </is>
      </c>
      <c r="N4" s="48" t="inlineStr">
        <is>
          <t>Service already exists</t>
        </is>
      </c>
      <c r="O4" s="48" t="inlineStr">
        <is>
          <t>Unsupported technology</t>
        </is>
      </c>
      <c r="P4" s="48" t="inlineStr">
        <is>
          <t>Other  
Errors</t>
        </is>
      </c>
      <c r="Q4" s="49" t="inlineStr">
        <is>
          <t>Total</t>
        </is>
      </c>
    </row>
    <row r="5">
      <c r="D5" s="160" t="inlineStr">
        <is>
          <t>MAR/01</t>
        </is>
      </c>
      <c r="E5" s="177" t="n">
        <v>0</v>
      </c>
      <c r="F5" s="177" t="n">
        <v>0</v>
      </c>
      <c r="G5" s="177" t="n">
        <v>0</v>
      </c>
      <c r="H5" s="177" t="n">
        <v>0</v>
      </c>
      <c r="I5" s="177" t="n">
        <v>3</v>
      </c>
      <c r="J5" s="177" t="n">
        <v>0</v>
      </c>
      <c r="K5" s="177" t="n">
        <v>5</v>
      </c>
      <c r="L5" s="177" t="n">
        <v>0</v>
      </c>
      <c r="M5" s="177" t="n">
        <v>0</v>
      </c>
      <c r="N5" s="177" t="n">
        <v>3</v>
      </c>
      <c r="O5" s="177" t="n">
        <v>1</v>
      </c>
      <c r="P5" s="177" t="n">
        <v>9</v>
      </c>
      <c r="Q5" s="177" t="n">
        <v>21</v>
      </c>
    </row>
    <row r="6">
      <c r="D6" s="160" t="inlineStr">
        <is>
          <t>MAR/02</t>
        </is>
      </c>
      <c r="E6" s="177" t="n">
        <v>3</v>
      </c>
      <c r="F6" s="177" t="n">
        <v>0</v>
      </c>
      <c r="G6" s="177" t="n">
        <v>0</v>
      </c>
      <c r="H6" s="177" t="n">
        <v>0</v>
      </c>
      <c r="I6" s="177" t="n">
        <v>10</v>
      </c>
      <c r="J6" s="177" t="n">
        <v>0</v>
      </c>
      <c r="K6" s="177" t="n">
        <v>9</v>
      </c>
      <c r="L6" s="177" t="n">
        <v>1</v>
      </c>
      <c r="M6" s="177" t="n">
        <v>0</v>
      </c>
      <c r="N6" s="177" t="n">
        <v>4</v>
      </c>
      <c r="O6" s="177" t="n">
        <v>0</v>
      </c>
      <c r="P6" s="177" t="n">
        <v>4</v>
      </c>
      <c r="Q6" s="177" t="n">
        <v>31</v>
      </c>
    </row>
    <row r="7">
      <c r="D7" s="207" t="inlineStr">
        <is>
          <t>MAR/03</t>
        </is>
      </c>
      <c r="E7" s="203" t="n">
        <v>0</v>
      </c>
      <c r="F7" s="203" t="n">
        <v>0</v>
      </c>
      <c r="G7" s="203" t="n">
        <v>0</v>
      </c>
      <c r="H7" s="203" t="n">
        <v>0</v>
      </c>
      <c r="I7" s="203" t="n">
        <v>10</v>
      </c>
      <c r="J7" s="203" t="n">
        <v>0</v>
      </c>
      <c r="K7" s="203" t="n">
        <v>8</v>
      </c>
      <c r="L7" s="203" t="n">
        <v>0</v>
      </c>
      <c r="M7" s="203" t="n">
        <v>0</v>
      </c>
      <c r="N7" s="203" t="n">
        <v>2</v>
      </c>
      <c r="O7" s="203" t="n">
        <v>2</v>
      </c>
      <c r="P7" s="203" t="n">
        <v>5</v>
      </c>
      <c r="Q7" s="203" t="n">
        <v>27</v>
      </c>
    </row>
    <row r="8">
      <c r="D8" s="207" t="inlineStr">
        <is>
          <t>MAR/04</t>
        </is>
      </c>
      <c r="E8" s="203" t="n">
        <v>0</v>
      </c>
      <c r="F8" s="203" t="n">
        <v>1</v>
      </c>
      <c r="G8" s="203" t="n">
        <v>0</v>
      </c>
      <c r="H8" s="203" t="n">
        <v>0</v>
      </c>
      <c r="I8" s="203" t="n">
        <v>7</v>
      </c>
      <c r="J8" s="203" t="n">
        <v>0</v>
      </c>
      <c r="K8" s="203" t="n">
        <v>4</v>
      </c>
      <c r="L8" s="203" t="n">
        <v>0</v>
      </c>
      <c r="M8" s="203" t="n">
        <v>0</v>
      </c>
      <c r="N8" s="203" t="n">
        <v>0</v>
      </c>
      <c r="O8" s="203" t="n">
        <v>0</v>
      </c>
      <c r="P8" s="203" t="n">
        <v>1</v>
      </c>
      <c r="Q8" s="203" t="n">
        <v>13</v>
      </c>
    </row>
    <row r="9">
      <c r="D9" s="207" t="inlineStr">
        <is>
          <t>MAR/05</t>
        </is>
      </c>
      <c r="E9" s="203" t="n">
        <v>0</v>
      </c>
      <c r="F9" s="203" t="n">
        <v>0</v>
      </c>
      <c r="G9" s="203" t="n">
        <v>0</v>
      </c>
      <c r="H9" s="203" t="n">
        <v>0</v>
      </c>
      <c r="I9" s="203" t="n">
        <v>5</v>
      </c>
      <c r="J9" s="203" t="n">
        <v>0</v>
      </c>
      <c r="K9" s="203" t="n">
        <v>3</v>
      </c>
      <c r="L9" s="203" t="n">
        <v>0</v>
      </c>
      <c r="M9" s="203" t="n">
        <v>0</v>
      </c>
      <c r="N9" s="203" t="n">
        <v>0</v>
      </c>
      <c r="O9" s="203" t="n">
        <v>0</v>
      </c>
      <c r="P9" s="203" t="n">
        <v>1</v>
      </c>
      <c r="Q9" s="203" t="n">
        <v>9</v>
      </c>
    </row>
    <row r="10">
      <c r="D10" s="207" t="inlineStr">
        <is>
          <t>MAR/06</t>
        </is>
      </c>
      <c r="E10" s="203" t="n">
        <v>1</v>
      </c>
      <c r="F10" s="203" t="n">
        <v>0</v>
      </c>
      <c r="G10" s="203" t="n">
        <v>0</v>
      </c>
      <c r="H10" s="203" t="n">
        <v>0</v>
      </c>
      <c r="I10" s="203" t="n">
        <v>9</v>
      </c>
      <c r="J10" s="203" t="n">
        <v>0</v>
      </c>
      <c r="K10" s="203" t="n">
        <v>7</v>
      </c>
      <c r="L10" s="203" t="n">
        <v>0</v>
      </c>
      <c r="M10" s="203" t="n">
        <v>0</v>
      </c>
      <c r="N10" s="203" t="n">
        <v>2</v>
      </c>
      <c r="O10" s="203" t="n">
        <v>0</v>
      </c>
      <c r="P10" s="203" t="n">
        <v>6</v>
      </c>
      <c r="Q10" s="203" t="n">
        <v>25</v>
      </c>
    </row>
    <row r="11">
      <c r="D11" s="207" t="inlineStr">
        <is>
          <t>MAR/07</t>
        </is>
      </c>
      <c r="E11" s="203" t="n">
        <v>0</v>
      </c>
      <c r="F11" s="203" t="n">
        <v>1</v>
      </c>
      <c r="G11" s="203" t="n">
        <v>0</v>
      </c>
      <c r="H11" s="203" t="n">
        <v>0</v>
      </c>
      <c r="I11" s="203" t="n">
        <v>2</v>
      </c>
      <c r="J11" s="203" t="n">
        <v>0</v>
      </c>
      <c r="K11" s="203" t="n">
        <v>1</v>
      </c>
      <c r="L11" s="203" t="n">
        <v>1</v>
      </c>
      <c r="M11" s="203" t="n">
        <v>1</v>
      </c>
      <c r="N11" s="203" t="n">
        <v>2</v>
      </c>
      <c r="O11" s="203" t="n">
        <v>0</v>
      </c>
      <c r="P11" s="203" t="n">
        <v>7</v>
      </c>
      <c r="Q11" s="203" t="n">
        <v>15</v>
      </c>
    </row>
    <row r="12">
      <c r="D12" s="207" t="inlineStr">
        <is>
          <t>MAR/08</t>
        </is>
      </c>
      <c r="E12" s="203" t="n">
        <v>0</v>
      </c>
      <c r="F12" s="203" t="n">
        <v>1</v>
      </c>
      <c r="G12" s="203" t="n">
        <v>0</v>
      </c>
      <c r="H12" s="203" t="n">
        <v>0</v>
      </c>
      <c r="I12" s="203" t="n">
        <v>7</v>
      </c>
      <c r="J12" s="203" t="n">
        <v>0</v>
      </c>
      <c r="K12" s="203" t="n">
        <v>6</v>
      </c>
      <c r="L12" s="203" t="n">
        <v>0</v>
      </c>
      <c r="M12" s="203" t="n">
        <v>0</v>
      </c>
      <c r="N12" s="203" t="n">
        <v>0</v>
      </c>
      <c r="O12" s="203" t="n">
        <v>1</v>
      </c>
      <c r="P12" s="203" t="n">
        <v>7</v>
      </c>
      <c r="Q12" s="203" t="n">
        <v>22</v>
      </c>
    </row>
    <row r="13">
      <c r="D13" s="207" t="inlineStr">
        <is>
          <t>MAR/09</t>
        </is>
      </c>
      <c r="E13" s="203" t="n">
        <v>0</v>
      </c>
      <c r="F13" s="203" t="n">
        <v>1</v>
      </c>
      <c r="G13" s="203" t="n">
        <v>0</v>
      </c>
      <c r="H13" s="203" t="n">
        <v>0</v>
      </c>
      <c r="I13" s="203" t="n">
        <v>6</v>
      </c>
      <c r="J13" s="203" t="n">
        <v>0</v>
      </c>
      <c r="K13" s="203" t="n">
        <v>5</v>
      </c>
      <c r="L13" s="203" t="n">
        <v>1</v>
      </c>
      <c r="M13" s="203" t="n">
        <v>0</v>
      </c>
      <c r="N13" s="203" t="n">
        <v>0</v>
      </c>
      <c r="O13" s="203" t="n">
        <v>0</v>
      </c>
      <c r="P13" s="203" t="n">
        <v>7</v>
      </c>
      <c r="Q13" s="203" t="n">
        <v>20</v>
      </c>
    </row>
    <row r="14">
      <c r="D14" s="207" t="inlineStr">
        <is>
          <t>MAR/10</t>
        </is>
      </c>
      <c r="E14" s="203" t="n">
        <v>0</v>
      </c>
      <c r="F14" s="203" t="n">
        <v>0</v>
      </c>
      <c r="G14" s="203" t="n">
        <v>0</v>
      </c>
      <c r="H14" s="203" t="n">
        <v>0</v>
      </c>
      <c r="I14" s="203" t="n">
        <v>6</v>
      </c>
      <c r="J14" s="203" t="n">
        <v>0</v>
      </c>
      <c r="K14" s="203" t="n">
        <v>3</v>
      </c>
      <c r="L14" s="203" t="n">
        <v>2</v>
      </c>
      <c r="M14" s="203" t="n">
        <v>0</v>
      </c>
      <c r="N14" s="203" t="n">
        <v>2</v>
      </c>
      <c r="O14" s="203" t="n">
        <v>0</v>
      </c>
      <c r="P14" s="203" t="n">
        <v>4</v>
      </c>
      <c r="Q14" s="203" t="n">
        <v>17</v>
      </c>
    </row>
    <row r="15">
      <c r="D15" s="207" t="inlineStr">
        <is>
          <t>MAR/11</t>
        </is>
      </c>
      <c r="E15" s="203" t="n">
        <v>0</v>
      </c>
      <c r="F15" s="203" t="n">
        <v>0</v>
      </c>
      <c r="G15" s="203" t="n">
        <v>0</v>
      </c>
      <c r="H15" s="203" t="n">
        <v>0</v>
      </c>
      <c r="I15" s="203" t="n">
        <v>2</v>
      </c>
      <c r="J15" s="203" t="n">
        <v>0</v>
      </c>
      <c r="K15" s="203" t="n">
        <v>0</v>
      </c>
      <c r="L15" s="203" t="n">
        <v>0</v>
      </c>
      <c r="M15" s="203" t="n">
        <v>0</v>
      </c>
      <c r="N15" s="203" t="n">
        <v>0</v>
      </c>
      <c r="O15" s="203" t="n">
        <v>1</v>
      </c>
      <c r="P15" s="203" t="n">
        <v>1</v>
      </c>
      <c r="Q15" s="203" t="n">
        <v>4</v>
      </c>
    </row>
    <row r="16">
      <c r="D16" s="207" t="inlineStr">
        <is>
          <t>MAR/12</t>
        </is>
      </c>
      <c r="E16" s="203" t="n">
        <v>0</v>
      </c>
      <c r="F16" s="203" t="n">
        <v>0</v>
      </c>
      <c r="G16" s="203" t="n">
        <v>0</v>
      </c>
      <c r="H16" s="203" t="n">
        <v>0</v>
      </c>
      <c r="I16" s="203" t="n">
        <v>2</v>
      </c>
      <c r="J16" s="203" t="n">
        <v>0</v>
      </c>
      <c r="K16" s="203" t="n">
        <v>0</v>
      </c>
      <c r="L16" s="203" t="n">
        <v>0</v>
      </c>
      <c r="M16" s="203" t="n">
        <v>0</v>
      </c>
      <c r="N16" s="203" t="n">
        <v>0</v>
      </c>
      <c r="O16" s="203" t="n">
        <v>0</v>
      </c>
      <c r="P16" s="203" t="n">
        <v>0</v>
      </c>
      <c r="Q16" s="203" t="n">
        <v>2</v>
      </c>
    </row>
    <row r="17">
      <c r="D17" s="207" t="inlineStr">
        <is>
          <t>MAR/13</t>
        </is>
      </c>
      <c r="E17" s="203" t="n">
        <v>1</v>
      </c>
      <c r="F17" s="203" t="n">
        <v>3</v>
      </c>
      <c r="G17" s="203" t="n">
        <v>0</v>
      </c>
      <c r="H17" s="203" t="n">
        <v>0</v>
      </c>
      <c r="I17" s="203" t="n">
        <v>5</v>
      </c>
      <c r="J17" s="203" t="n">
        <v>0</v>
      </c>
      <c r="K17" s="203" t="n">
        <v>5</v>
      </c>
      <c r="L17" s="203" t="n">
        <v>1</v>
      </c>
      <c r="M17" s="203" t="n">
        <v>2</v>
      </c>
      <c r="N17" s="203" t="n">
        <v>3</v>
      </c>
      <c r="O17" s="203" t="n">
        <v>0</v>
      </c>
      <c r="P17" s="203" t="n">
        <v>0</v>
      </c>
      <c r="Q17" s="203" t="n">
        <v>20</v>
      </c>
    </row>
    <row r="18">
      <c r="D18" s="207" t="inlineStr">
        <is>
          <t>MAR/14</t>
        </is>
      </c>
      <c r="E18" s="203" t="n">
        <v>1</v>
      </c>
      <c r="F18" s="203" t="n">
        <v>1</v>
      </c>
      <c r="G18" s="203" t="n">
        <v>0</v>
      </c>
      <c r="H18" s="203" t="n">
        <v>0</v>
      </c>
      <c r="I18" s="203" t="n">
        <v>4</v>
      </c>
      <c r="J18" s="203" t="n">
        <v>0</v>
      </c>
      <c r="K18" s="203" t="n">
        <v>3</v>
      </c>
      <c r="L18" s="203" t="n">
        <v>0</v>
      </c>
      <c r="M18" s="203" t="n">
        <v>0</v>
      </c>
      <c r="N18" s="203" t="n">
        <v>1</v>
      </c>
      <c r="O18" s="203" t="n">
        <v>0</v>
      </c>
      <c r="P18" s="203" t="n">
        <v>3</v>
      </c>
      <c r="Q18" s="203" t="n">
        <v>13</v>
      </c>
    </row>
    <row r="19">
      <c r="D19" s="207" t="inlineStr">
        <is>
          <t>MAR/15</t>
        </is>
      </c>
      <c r="E19" s="203" t="n">
        <v>0</v>
      </c>
      <c r="F19" s="203" t="n">
        <v>0</v>
      </c>
      <c r="G19" s="203" t="n">
        <v>0</v>
      </c>
      <c r="H19" s="203" t="n">
        <v>0</v>
      </c>
      <c r="I19" s="203" t="n">
        <v>6</v>
      </c>
      <c r="J19" s="203" t="n">
        <v>0</v>
      </c>
      <c r="K19" s="203" t="n">
        <v>3</v>
      </c>
      <c r="L19" s="203" t="n">
        <v>0</v>
      </c>
      <c r="M19" s="203" t="n">
        <v>1</v>
      </c>
      <c r="N19" s="203" t="n">
        <v>0</v>
      </c>
      <c r="O19" s="203" t="n">
        <v>0</v>
      </c>
      <c r="P19" s="203" t="n">
        <v>0</v>
      </c>
      <c r="Q19" s="203" t="n">
        <v>10</v>
      </c>
    </row>
    <row r="20">
      <c r="D20" s="207" t="inlineStr">
        <is>
          <t>MAR/16</t>
        </is>
      </c>
      <c r="E20" s="203" t="n">
        <v>0</v>
      </c>
      <c r="F20" s="203" t="n">
        <v>1</v>
      </c>
      <c r="G20" s="203" t="n">
        <v>0</v>
      </c>
      <c r="H20" s="203" t="n">
        <v>0</v>
      </c>
      <c r="I20" s="203" t="n">
        <v>2</v>
      </c>
      <c r="J20" s="203" t="n">
        <v>0</v>
      </c>
      <c r="K20" s="203" t="n">
        <v>6</v>
      </c>
      <c r="L20" s="203" t="n">
        <v>1</v>
      </c>
      <c r="M20" s="203" t="n">
        <v>1</v>
      </c>
      <c r="N20" s="203" t="n">
        <v>7</v>
      </c>
      <c r="O20" s="203" t="n">
        <v>3</v>
      </c>
      <c r="P20" s="203" t="n">
        <v>3</v>
      </c>
      <c r="Q20" s="203" t="n">
        <v>24</v>
      </c>
    </row>
    <row r="21">
      <c r="D21" s="207" t="inlineStr">
        <is>
          <t>MAR/17</t>
        </is>
      </c>
      <c r="E21" s="203" t="n">
        <v>0</v>
      </c>
      <c r="F21" s="203" t="n">
        <v>3</v>
      </c>
      <c r="G21" s="203" t="n">
        <v>0</v>
      </c>
      <c r="H21" s="203" t="n">
        <v>0</v>
      </c>
      <c r="I21" s="203" t="n">
        <v>4</v>
      </c>
      <c r="J21" s="203" t="n">
        <v>0</v>
      </c>
      <c r="K21" s="203" t="n">
        <v>8</v>
      </c>
      <c r="L21" s="203" t="n">
        <v>2</v>
      </c>
      <c r="M21" s="203" t="n">
        <v>0</v>
      </c>
      <c r="N21" s="203" t="n">
        <v>1</v>
      </c>
      <c r="O21" s="203" t="n">
        <v>2</v>
      </c>
      <c r="P21" s="203" t="n">
        <v>4</v>
      </c>
      <c r="Q21" s="203" t="n">
        <v>24</v>
      </c>
    </row>
    <row r="22">
      <c r="D22" s="207" t="inlineStr">
        <is>
          <t>MAR/18</t>
        </is>
      </c>
      <c r="E22" s="203" t="n">
        <v>0</v>
      </c>
      <c r="F22" s="203" t="n">
        <v>1</v>
      </c>
      <c r="G22" s="203" t="n">
        <v>0</v>
      </c>
      <c r="H22" s="203" t="n">
        <v>0</v>
      </c>
      <c r="I22" s="203" t="n">
        <v>3</v>
      </c>
      <c r="J22" s="203" t="n">
        <v>0</v>
      </c>
      <c r="K22" s="203" t="n">
        <v>3</v>
      </c>
      <c r="L22" s="203" t="n">
        <v>0</v>
      </c>
      <c r="M22" s="203" t="n">
        <v>0</v>
      </c>
      <c r="N22" s="203" t="n">
        <v>1</v>
      </c>
      <c r="O22" s="203" t="n">
        <v>2</v>
      </c>
      <c r="P22" s="203" t="n">
        <v>4</v>
      </c>
      <c r="Q22" s="203" t="n">
        <v>14</v>
      </c>
    </row>
    <row r="23">
      <c r="D23" s="207" t="inlineStr">
        <is>
          <t>MAR/19</t>
        </is>
      </c>
      <c r="E23" s="203" t="n">
        <v>0</v>
      </c>
      <c r="F23" s="203" t="n">
        <v>0</v>
      </c>
      <c r="G23" s="203" t="n">
        <v>0</v>
      </c>
      <c r="H23" s="203" t="n">
        <v>0</v>
      </c>
      <c r="I23" s="203" t="n">
        <v>2</v>
      </c>
      <c r="J23" s="203" t="n">
        <v>0</v>
      </c>
      <c r="K23" s="203" t="n">
        <v>2</v>
      </c>
      <c r="L23" s="203" t="n">
        <v>0</v>
      </c>
      <c r="M23" s="203" t="n">
        <v>0</v>
      </c>
      <c r="N23" s="203" t="n">
        <v>0</v>
      </c>
      <c r="O23" s="203" t="n">
        <v>0</v>
      </c>
      <c r="P23" s="203" t="n">
        <v>3</v>
      </c>
      <c r="Q23" s="203" t="n">
        <v>7</v>
      </c>
    </row>
    <row r="24">
      <c r="D24" s="207" t="inlineStr">
        <is>
          <t>MAR/20</t>
        </is>
      </c>
      <c r="E24" s="203" t="n">
        <v>0</v>
      </c>
      <c r="F24" s="203" t="n">
        <v>0</v>
      </c>
      <c r="G24" s="203" t="n">
        <v>0</v>
      </c>
      <c r="H24" s="203" t="n">
        <v>0</v>
      </c>
      <c r="I24" s="203" t="n">
        <v>5</v>
      </c>
      <c r="J24" s="203" t="n">
        <v>0</v>
      </c>
      <c r="K24" s="203" t="n">
        <v>7</v>
      </c>
      <c r="L24" s="203" t="n">
        <v>0</v>
      </c>
      <c r="M24" s="203" t="n">
        <v>0</v>
      </c>
      <c r="N24" s="203" t="n">
        <v>1</v>
      </c>
      <c r="O24" s="203" t="n">
        <v>1</v>
      </c>
      <c r="P24" s="203" t="n">
        <v>6</v>
      </c>
      <c r="Q24" s="203" t="n">
        <v>20</v>
      </c>
    </row>
    <row r="25">
      <c r="D25" s="207" t="inlineStr">
        <is>
          <t>MAR/21</t>
        </is>
      </c>
      <c r="E25" s="203" t="n">
        <v>0</v>
      </c>
      <c r="F25" s="203" t="n">
        <v>0</v>
      </c>
      <c r="G25" s="203" t="n">
        <v>0</v>
      </c>
      <c r="H25" s="203" t="n">
        <v>0</v>
      </c>
      <c r="I25" s="203" t="n">
        <v>5</v>
      </c>
      <c r="J25" s="203" t="n">
        <v>0</v>
      </c>
      <c r="K25" s="203" t="n">
        <v>4</v>
      </c>
      <c r="L25" s="203" t="n">
        <v>0</v>
      </c>
      <c r="M25" s="203" t="n">
        <v>3</v>
      </c>
      <c r="N25" s="203" t="n">
        <v>1</v>
      </c>
      <c r="O25" s="203" t="n">
        <v>0</v>
      </c>
      <c r="P25" s="203" t="n">
        <v>5</v>
      </c>
      <c r="Q25" s="203" t="n">
        <v>18</v>
      </c>
    </row>
    <row r="26">
      <c r="D26" s="207" t="inlineStr">
        <is>
          <t>MAR/22</t>
        </is>
      </c>
      <c r="E26" s="203" t="n">
        <v>0</v>
      </c>
      <c r="F26" s="203" t="n">
        <v>2</v>
      </c>
      <c r="G26" s="203" t="n">
        <v>0</v>
      </c>
      <c r="H26" s="203" t="n">
        <v>0</v>
      </c>
      <c r="I26" s="203" t="n">
        <v>9</v>
      </c>
      <c r="J26" s="203" t="n">
        <v>0</v>
      </c>
      <c r="K26" s="203" t="n">
        <v>4</v>
      </c>
      <c r="L26" s="203" t="n">
        <v>1</v>
      </c>
      <c r="M26" s="203" t="n">
        <v>2</v>
      </c>
      <c r="N26" s="203" t="n">
        <v>2</v>
      </c>
      <c r="O26" s="203" t="n">
        <v>1</v>
      </c>
      <c r="P26" s="203" t="n">
        <v>3</v>
      </c>
      <c r="Q26" s="203" t="n">
        <v>24</v>
      </c>
    </row>
    <row r="27">
      <c r="D27" s="207" t="inlineStr">
        <is>
          <t>MAR/23</t>
        </is>
      </c>
      <c r="E27" s="203" t="n">
        <v>0</v>
      </c>
      <c r="F27" s="203" t="n">
        <v>0</v>
      </c>
      <c r="G27" s="203" t="n">
        <v>0</v>
      </c>
      <c r="H27" s="203" t="n">
        <v>0</v>
      </c>
      <c r="I27" s="203" t="n">
        <v>6</v>
      </c>
      <c r="J27" s="203" t="n">
        <v>0</v>
      </c>
      <c r="K27" s="203" t="n">
        <v>3</v>
      </c>
      <c r="L27" s="203" t="n">
        <v>2</v>
      </c>
      <c r="M27" s="203" t="n">
        <v>1</v>
      </c>
      <c r="N27" s="203" t="n">
        <v>1</v>
      </c>
      <c r="O27" s="203" t="n">
        <v>1</v>
      </c>
      <c r="P27" s="203" t="n">
        <v>3</v>
      </c>
      <c r="Q27" s="203" t="n">
        <v>17</v>
      </c>
    </row>
    <row r="28">
      <c r="D28" s="207" t="inlineStr">
        <is>
          <t>MAR/24</t>
        </is>
      </c>
      <c r="E28" s="203" t="n">
        <v>0</v>
      </c>
      <c r="F28" s="203" t="n">
        <v>1</v>
      </c>
      <c r="G28" s="203" t="n">
        <v>0</v>
      </c>
      <c r="H28" s="203" t="n">
        <v>0</v>
      </c>
      <c r="I28" s="203" t="n">
        <v>7</v>
      </c>
      <c r="J28" s="203" t="n">
        <v>0</v>
      </c>
      <c r="K28" s="203" t="n">
        <v>7</v>
      </c>
      <c r="L28" s="203" t="n">
        <v>3</v>
      </c>
      <c r="M28" s="203" t="n">
        <v>0</v>
      </c>
      <c r="N28" s="203" t="n">
        <v>2</v>
      </c>
      <c r="O28" s="203" t="n">
        <v>1</v>
      </c>
      <c r="P28" s="203" t="n">
        <v>4</v>
      </c>
      <c r="Q28" s="203" t="n">
        <v>25</v>
      </c>
    </row>
    <row r="29">
      <c r="D29" s="207" t="inlineStr">
        <is>
          <t>MAR/25</t>
        </is>
      </c>
      <c r="E29" s="203" t="n">
        <v>0</v>
      </c>
      <c r="F29" s="203" t="n">
        <v>0</v>
      </c>
      <c r="G29" s="203" t="n">
        <v>0</v>
      </c>
      <c r="H29" s="203" t="n">
        <v>0</v>
      </c>
      <c r="I29" s="203" t="n">
        <v>5</v>
      </c>
      <c r="J29" s="203" t="n">
        <v>0</v>
      </c>
      <c r="K29" s="203" t="n">
        <v>5</v>
      </c>
      <c r="L29" s="203" t="n">
        <v>0</v>
      </c>
      <c r="M29" s="203" t="n">
        <v>0</v>
      </c>
      <c r="N29" s="203" t="n">
        <v>1</v>
      </c>
      <c r="O29" s="203" t="n">
        <v>0</v>
      </c>
      <c r="P29" s="203" t="n">
        <v>2</v>
      </c>
      <c r="Q29" s="203" t="n">
        <v>13</v>
      </c>
    </row>
    <row r="30">
      <c r="D30" s="207" t="inlineStr">
        <is>
          <t>MAR/26</t>
        </is>
      </c>
      <c r="E30" s="203" t="n">
        <v>0</v>
      </c>
      <c r="F30" s="203" t="n">
        <v>0</v>
      </c>
      <c r="G30" s="203" t="n">
        <v>0</v>
      </c>
      <c r="H30" s="203" t="n">
        <v>0</v>
      </c>
      <c r="I30" s="203" t="n">
        <v>4</v>
      </c>
      <c r="J30" s="203" t="n">
        <v>0</v>
      </c>
      <c r="K30" s="203" t="n">
        <v>4</v>
      </c>
      <c r="L30" s="203" t="n">
        <v>0</v>
      </c>
      <c r="M30" s="203" t="n">
        <v>0</v>
      </c>
      <c r="N30" s="203" t="n">
        <v>1</v>
      </c>
      <c r="O30" s="203" t="n">
        <v>0</v>
      </c>
      <c r="P30" s="203" t="n">
        <v>2</v>
      </c>
      <c r="Q30" s="203" t="n">
        <v>11</v>
      </c>
    </row>
    <row r="31">
      <c r="D31" s="207" t="inlineStr">
        <is>
          <t>MAR/27</t>
        </is>
      </c>
      <c r="E31" s="203" t="n">
        <v>0</v>
      </c>
      <c r="F31" s="203" t="n">
        <v>1</v>
      </c>
      <c r="G31" s="203" t="n">
        <v>0</v>
      </c>
      <c r="H31" s="203" t="n">
        <v>0</v>
      </c>
      <c r="I31" s="203" t="n">
        <v>2</v>
      </c>
      <c r="J31" s="203" t="n">
        <v>0</v>
      </c>
      <c r="K31" s="203" t="n">
        <v>1</v>
      </c>
      <c r="L31" s="203" t="n">
        <v>0</v>
      </c>
      <c r="M31" s="203" t="n">
        <v>0</v>
      </c>
      <c r="N31" s="203" t="n">
        <v>1</v>
      </c>
      <c r="O31" s="203" t="n">
        <v>1</v>
      </c>
      <c r="P31" s="203" t="n">
        <v>4</v>
      </c>
      <c r="Q31" s="203" t="n">
        <v>10</v>
      </c>
    </row>
    <row r="32">
      <c r="D32" s="207" t="inlineStr">
        <is>
          <t>MAR/28</t>
        </is>
      </c>
      <c r="E32" s="203" t="n">
        <v>0</v>
      </c>
      <c r="F32" s="203" t="n">
        <v>1</v>
      </c>
      <c r="G32" s="203" t="n">
        <v>0</v>
      </c>
      <c r="H32" s="203" t="n">
        <v>0</v>
      </c>
      <c r="I32" s="203" t="n">
        <v>7</v>
      </c>
      <c r="J32" s="203" t="n">
        <v>0</v>
      </c>
      <c r="K32" s="203" t="n">
        <v>4</v>
      </c>
      <c r="L32" s="203" t="n">
        <v>1</v>
      </c>
      <c r="M32" s="203" t="n">
        <v>0</v>
      </c>
      <c r="N32" s="203" t="n">
        <v>1</v>
      </c>
      <c r="O32" s="203" t="n">
        <v>1</v>
      </c>
      <c r="P32" s="203" t="n">
        <v>3</v>
      </c>
      <c r="Q32" s="203" t="n">
        <v>18</v>
      </c>
    </row>
    <row r="33">
      <c r="D33" s="207" t="inlineStr">
        <is>
          <t>MAR/29</t>
        </is>
      </c>
      <c r="E33" s="203" t="n">
        <v>0</v>
      </c>
      <c r="F33" s="203" t="n">
        <v>1</v>
      </c>
      <c r="G33" s="203" t="n">
        <v>0</v>
      </c>
      <c r="H33" s="203" t="n">
        <v>0</v>
      </c>
      <c r="I33" s="203" t="n">
        <v>9</v>
      </c>
      <c r="J33" s="203" t="n">
        <v>0</v>
      </c>
      <c r="K33" s="203" t="n">
        <v>1</v>
      </c>
      <c r="L33" s="203" t="n">
        <v>1</v>
      </c>
      <c r="M33" s="203" t="n">
        <v>0</v>
      </c>
      <c r="N33" s="203" t="n">
        <v>3</v>
      </c>
      <c r="O33" s="203" t="n">
        <v>0</v>
      </c>
      <c r="P33" s="203" t="n">
        <v>5</v>
      </c>
      <c r="Q33" s="203" t="n">
        <v>20</v>
      </c>
    </row>
    <row r="34">
      <c r="D34" s="207" t="inlineStr">
        <is>
          <t>MAR/30</t>
        </is>
      </c>
      <c r="E34" s="203" t="n">
        <v>0</v>
      </c>
      <c r="F34" s="203" t="n">
        <v>0</v>
      </c>
      <c r="G34" s="203" t="n">
        <v>0</v>
      </c>
      <c r="H34" s="203" t="n">
        <v>0</v>
      </c>
      <c r="I34" s="203" t="n">
        <v>5</v>
      </c>
      <c r="J34" s="203" t="n">
        <v>0</v>
      </c>
      <c r="K34" s="203" t="n">
        <v>3</v>
      </c>
      <c r="L34" s="203" t="n">
        <v>2</v>
      </c>
      <c r="M34" s="203" t="n">
        <v>0</v>
      </c>
      <c r="N34" s="203" t="n">
        <v>2</v>
      </c>
      <c r="O34" s="203" t="n">
        <v>0</v>
      </c>
      <c r="P34" s="203" t="n">
        <v>6</v>
      </c>
      <c r="Q34" s="203" t="n">
        <v>18</v>
      </c>
    </row>
    <row r="35" ht="15" customHeight="1" s="129" thickBot="1">
      <c r="D35" s="207" t="inlineStr">
        <is>
          <t>MAR/31</t>
        </is>
      </c>
      <c r="E35" s="203" t="n">
        <v>0</v>
      </c>
      <c r="F35" s="203" t="n">
        <v>2</v>
      </c>
      <c r="G35" s="203" t="n">
        <v>0</v>
      </c>
      <c r="H35" s="203" t="n">
        <v>0</v>
      </c>
      <c r="I35" s="203" t="n">
        <v>7</v>
      </c>
      <c r="J35" s="203" t="n">
        <v>0</v>
      </c>
      <c r="K35" s="203" t="n">
        <v>3</v>
      </c>
      <c r="L35" s="203" t="n">
        <v>0</v>
      </c>
      <c r="M35" s="203" t="n">
        <v>0</v>
      </c>
      <c r="N35" s="203" t="n">
        <v>1</v>
      </c>
      <c r="O35" s="203" t="n">
        <v>0</v>
      </c>
      <c r="P35" s="203" t="n">
        <v>6</v>
      </c>
      <c r="Q35" s="203" t="n">
        <v>19</v>
      </c>
    </row>
    <row r="36" ht="15" customHeight="1" s="129" thickBot="1">
      <c r="D36" s="19" t="inlineStr">
        <is>
          <t>Total</t>
        </is>
      </c>
      <c r="E36" s="38">
        <f>SUM(E5:E35)</f>
        <v/>
      </c>
      <c r="F36" s="27">
        <f>SUM(F5:F35)</f>
        <v/>
      </c>
      <c r="G36" s="27">
        <f>SUM(G5:G35)</f>
        <v/>
      </c>
      <c r="H36" s="27">
        <f>SUM(H5:H35)</f>
        <v/>
      </c>
      <c r="I36" s="27">
        <f>SUM(I5:I35)</f>
        <v/>
      </c>
      <c r="J36" s="27">
        <f>SUM(J5:J35)</f>
        <v/>
      </c>
      <c r="K36" s="27">
        <f>SUM(K5:K35)</f>
        <v/>
      </c>
      <c r="L36" s="27">
        <f>SUM(L5:L35)</f>
        <v/>
      </c>
      <c r="M36" s="27">
        <f>SUM(M5:M35)</f>
        <v/>
      </c>
      <c r="N36" s="27">
        <f>SUM(N5:N35)</f>
        <v/>
      </c>
      <c r="O36" s="27">
        <f>SUM(O5:O35)</f>
        <v/>
      </c>
      <c r="P36" s="27">
        <f>SUM(P5:P35)</f>
        <v/>
      </c>
      <c r="Q36" s="39">
        <f>SUM(Q5:Q35)</f>
        <v/>
      </c>
    </row>
  </sheetData>
  <conditionalFormatting sqref="E5:Q36">
    <cfRule type="cellIs" priority="414" operator="notEqual" dxfId="0" stopIfTrue="1">
      <formula>0</formula>
    </cfRule>
  </conditionalFormatting>
  <conditionalFormatting sqref="E32:Q32 E16:Q16">
    <cfRule type="cellIs" priority="187" operator="notEqual" dxfId="92" stopIfTrue="1">
      <formula>0</formula>
    </cfRule>
  </conditionalFormatting>
  <conditionalFormatting sqref="E6:Q6">
    <cfRule type="cellIs" priority="136" operator="notEqual" dxfId="0" stopIfTrue="1">
      <formula>0</formula>
    </cfRule>
    <cfRule type="cellIs" priority="91" operator="notEqual" dxfId="0" stopIfTrue="1">
      <formula>0</formula>
    </cfRule>
    <cfRule type="cellIs" priority="70" operator="notEqual" dxfId="0" stopIfTrue="1">
      <formula>0</formula>
    </cfRule>
  </conditionalFormatting>
  <conditionalFormatting sqref="E7:Q7">
    <cfRule type="cellIs" priority="135" operator="notEqual" dxfId="0" stopIfTrue="1">
      <formula>0</formula>
    </cfRule>
    <cfRule type="cellIs" priority="69" operator="notEqual" dxfId="0" stopIfTrue="1">
      <formula>0</formula>
    </cfRule>
    <cfRule type="cellIs" priority="26" operator="notEqual" dxfId="0" stopIfTrue="1">
      <formula>0</formula>
    </cfRule>
  </conditionalFormatting>
  <conditionalFormatting sqref="E8:Q10">
    <cfRule type="cellIs" priority="134" operator="notEqual" dxfId="0" stopIfTrue="1">
      <formula>0</formula>
    </cfRule>
  </conditionalFormatting>
  <conditionalFormatting sqref="E11:Q11">
    <cfRule type="cellIs" priority="133" operator="notEqual" dxfId="0" stopIfTrue="1">
      <formula>0</formula>
    </cfRule>
    <cfRule type="cellIs" priority="110" operator="notEqual" dxfId="0" stopIfTrue="1">
      <formula>0</formula>
    </cfRule>
    <cfRule type="cellIs" priority="45" operator="notEqual" dxfId="0" stopIfTrue="1">
      <formula>0</formula>
    </cfRule>
  </conditionalFormatting>
  <conditionalFormatting sqref="E12:Q12">
    <cfRule type="cellIs" priority="132" operator="notEqual" dxfId="0" stopIfTrue="1">
      <formula>0</formula>
    </cfRule>
    <cfRule type="cellIs" priority="88" operator="notEqual" dxfId="0" stopIfTrue="1">
      <formula>0</formula>
    </cfRule>
    <cfRule type="cellIs" priority="66" operator="notEqual" dxfId="0" stopIfTrue="1">
      <formula>0</formula>
    </cfRule>
    <cfRule type="cellIs" priority="44" operator="notEqual" dxfId="0" stopIfTrue="1">
      <formula>0</formula>
    </cfRule>
  </conditionalFormatting>
  <conditionalFormatting sqref="E13:Q13">
    <cfRule type="cellIs" priority="131" operator="notEqual" dxfId="0" stopIfTrue="1">
      <formula>0</formula>
    </cfRule>
    <cfRule type="cellIs" priority="87" operator="notEqual" dxfId="0" stopIfTrue="1">
      <formula>0</formula>
    </cfRule>
    <cfRule type="cellIs" priority="65" operator="notEqual" dxfId="0" stopIfTrue="1">
      <formula>0</formula>
    </cfRule>
  </conditionalFormatting>
  <conditionalFormatting sqref="E14:Q14">
    <cfRule type="cellIs" priority="130" operator="notEqual" dxfId="0" stopIfTrue="1">
      <formula>0</formula>
    </cfRule>
    <cfRule type="cellIs" priority="86" operator="notEqual" dxfId="0" stopIfTrue="1">
      <formula>0</formula>
    </cfRule>
    <cfRule type="cellIs" priority="64" operator="notEqual" dxfId="0" stopIfTrue="1">
      <formula>0</formula>
    </cfRule>
    <cfRule type="cellIs" priority="21" operator="notEqual" dxfId="0" stopIfTrue="1">
      <formula>0</formula>
    </cfRule>
  </conditionalFormatting>
  <conditionalFormatting sqref="E15:Q17">
    <cfRule type="cellIs" priority="129" operator="notEqual" dxfId="0" stopIfTrue="1">
      <formula>0</formula>
    </cfRule>
  </conditionalFormatting>
  <conditionalFormatting sqref="E18:Q18">
    <cfRule type="cellIs" priority="128" operator="notEqual" dxfId="0" stopIfTrue="1">
      <formula>0</formula>
    </cfRule>
    <cfRule type="cellIs" priority="105" operator="notEqual" dxfId="0" stopIfTrue="1">
      <formula>0</formula>
    </cfRule>
    <cfRule type="cellIs" priority="82" operator="notEqual" dxfId="0" stopIfTrue="1">
      <formula>0</formula>
    </cfRule>
    <cfRule type="cellIs" priority="40" operator="notEqual" dxfId="0" stopIfTrue="1">
      <formula>0</formula>
    </cfRule>
  </conditionalFormatting>
  <conditionalFormatting sqref="E19:Q19">
    <cfRule type="cellIs" priority="127" operator="notEqual" dxfId="0" stopIfTrue="1">
      <formula>0</formula>
    </cfRule>
    <cfRule type="cellIs" priority="81" operator="notEqual" dxfId="0" stopIfTrue="1">
      <formula>0</formula>
    </cfRule>
    <cfRule type="cellIs" priority="61" operator="notEqual" dxfId="0" stopIfTrue="1">
      <formula>0</formula>
    </cfRule>
    <cfRule type="cellIs" priority="39" operator="notEqual" dxfId="0" stopIfTrue="1">
      <formula>0</formula>
    </cfRule>
  </conditionalFormatting>
  <conditionalFormatting sqref="E20:Q20">
    <cfRule type="cellIs" priority="126" operator="notEqual" dxfId="0" stopIfTrue="1">
      <formula>0</formula>
    </cfRule>
    <cfRule type="cellIs" priority="80" operator="notEqual" dxfId="0" stopIfTrue="1">
      <formula>0</formula>
    </cfRule>
    <cfRule type="cellIs" priority="60" operator="notEqual" dxfId="0" stopIfTrue="1">
      <formula>0</formula>
    </cfRule>
  </conditionalFormatting>
  <conditionalFormatting sqref="E21:Q21">
    <cfRule type="cellIs" priority="125" operator="notEqual" dxfId="0" stopIfTrue="1">
      <formula>0</formula>
    </cfRule>
    <cfRule type="cellIs" priority="79" operator="notEqual" dxfId="0" stopIfTrue="1">
      <formula>0</formula>
    </cfRule>
    <cfRule type="cellIs" priority="59" operator="notEqual" dxfId="0" stopIfTrue="1">
      <formula>0</formula>
    </cfRule>
    <cfRule type="cellIs" priority="16" operator="notEqual" dxfId="0" stopIfTrue="1">
      <formula>0</formula>
    </cfRule>
  </conditionalFormatting>
  <conditionalFormatting sqref="E22:Q24">
    <cfRule type="cellIs" priority="124" operator="notEqual" dxfId="0" stopIfTrue="1">
      <formula>0</formula>
    </cfRule>
  </conditionalFormatting>
  <conditionalFormatting sqref="E25:Q25">
    <cfRule type="cellIs" priority="123" operator="notEqual" dxfId="0" stopIfTrue="1">
      <formula>0</formula>
    </cfRule>
    <cfRule type="cellIs" priority="100" operator="notEqual" dxfId="0" stopIfTrue="1">
      <formula>0</formula>
    </cfRule>
    <cfRule type="cellIs" priority="35" operator="notEqual" dxfId="0" stopIfTrue="1">
      <formula>0</formula>
    </cfRule>
  </conditionalFormatting>
  <conditionalFormatting sqref="E26:Q26">
    <cfRule type="cellIs" priority="122" operator="notEqual" dxfId="0" stopIfTrue="1">
      <formula>0</formula>
    </cfRule>
    <cfRule type="cellIs" priority="76" operator="notEqual" dxfId="0" stopIfTrue="1">
      <formula>0</formula>
    </cfRule>
    <cfRule type="cellIs" priority="57" operator="notEqual" dxfId="92" stopIfTrue="1">
      <formula>0</formula>
    </cfRule>
    <cfRule type="cellIs" priority="34" operator="notEqual" dxfId="0" stopIfTrue="1">
      <formula>0</formula>
    </cfRule>
  </conditionalFormatting>
  <conditionalFormatting sqref="E27:Q27">
    <cfRule type="cellIs" priority="121" operator="notEqual" dxfId="0" stopIfTrue="1">
      <formula>0</formula>
    </cfRule>
    <cfRule type="cellIs" priority="75" operator="notEqual" dxfId="0" stopIfTrue="1">
      <formula>0</formula>
    </cfRule>
    <cfRule type="cellIs" priority="56" operator="notEqual" dxfId="0" stopIfTrue="1">
      <formula>0</formula>
    </cfRule>
  </conditionalFormatting>
  <conditionalFormatting sqref="E28:Q28">
    <cfRule type="cellIs" priority="120" operator="notEqual" dxfId="0" stopIfTrue="1">
      <formula>0</formula>
    </cfRule>
    <cfRule type="cellIs" priority="74" operator="notEqual" dxfId="0" stopIfTrue="1">
      <formula>0</formula>
    </cfRule>
    <cfRule type="cellIs" priority="55" operator="notEqual" dxfId="0" stopIfTrue="1">
      <formula>0</formula>
    </cfRule>
    <cfRule type="cellIs" priority="11" operator="notEqual" dxfId="0" stopIfTrue="1">
      <formula>0</formula>
    </cfRule>
  </conditionalFormatting>
  <conditionalFormatting sqref="E29:Q31">
    <cfRule type="cellIs" priority="119" operator="notEqual" dxfId="0" stopIfTrue="1">
      <formula>0</formula>
    </cfRule>
  </conditionalFormatting>
  <conditionalFormatting sqref="E32:Q32">
    <cfRule type="cellIs" priority="118" operator="notEqual" dxfId="0" stopIfTrue="1">
      <formula>0</formula>
    </cfRule>
    <cfRule type="cellIs" priority="95" operator="notEqual" dxfId="0" stopIfTrue="1">
      <formula>0</formula>
    </cfRule>
    <cfRule type="cellIs" priority="30" operator="notEqual" dxfId="0" stopIfTrue="1">
      <formula>0</formula>
    </cfRule>
  </conditionalFormatting>
  <conditionalFormatting sqref="E33:Q33">
    <cfRule type="cellIs" priority="117" operator="notEqual" dxfId="0" stopIfTrue="1">
      <formula>0</formula>
    </cfRule>
    <cfRule type="cellIs" priority="52" operator="notEqual" dxfId="0" stopIfTrue="1">
      <formula>0</formula>
    </cfRule>
    <cfRule type="cellIs" priority="29" operator="notEqual" dxfId="0" stopIfTrue="1">
      <formula>0</formula>
    </cfRule>
  </conditionalFormatting>
  <conditionalFormatting sqref="E34:Q34">
    <cfRule type="cellIs" priority="116" operator="notEqual" dxfId="0" stopIfTrue="1">
      <formula>0</formula>
    </cfRule>
    <cfRule type="cellIs" priority="51" operator="notEqual" dxfId="0" stopIfTrue="1">
      <formula>0</formula>
    </cfRule>
    <cfRule type="cellIs" priority="28" operator="notEqual" dxfId="0" stopIfTrue="1">
      <formula>0</formula>
    </cfRule>
  </conditionalFormatting>
  <conditionalFormatting sqref="E35:Q35">
    <cfRule type="cellIs" priority="115" operator="notEqual" dxfId="0" stopIfTrue="1">
      <formula>0</formula>
    </cfRule>
    <cfRule type="cellIs" priority="94" operator="notEqual" dxfId="0" stopIfTrue="1">
      <formula>0</formula>
    </cfRule>
    <cfRule type="cellIs" priority="50" operator="notEqual" dxfId="0" stopIfTrue="1">
      <formula>0</formula>
    </cfRule>
    <cfRule type="cellIs" priority="6" operator="notEqual" dxfId="0" stopIfTrue="1">
      <formula>0</formula>
    </cfRule>
  </conditionalFormatting>
  <conditionalFormatting sqref="E5:Q7">
    <cfRule type="cellIs" priority="114" operator="notEqual" dxfId="0" stopIfTrue="1">
      <formula>0</formula>
    </cfRule>
    <cfRule type="cellIs" priority="1" operator="notEqual" dxfId="0" stopIfTrue="1">
      <formula>0</formula>
    </cfRule>
  </conditionalFormatting>
  <conditionalFormatting sqref="E8:Q8">
    <cfRule type="cellIs" priority="113" operator="notEqual" dxfId="0" stopIfTrue="1">
      <formula>0</formula>
    </cfRule>
    <cfRule type="cellIs" priority="90" operator="notEqual" dxfId="0" stopIfTrue="1">
      <formula>0</formula>
    </cfRule>
    <cfRule type="cellIs" priority="68" operator="notEqual" dxfId="0" stopIfTrue="1">
      <formula>0</formula>
    </cfRule>
    <cfRule type="cellIs" priority="25" operator="notEqual" dxfId="0" stopIfTrue="1">
      <formula>0</formula>
    </cfRule>
  </conditionalFormatting>
  <conditionalFormatting sqref="E9:Q9">
    <cfRule type="cellIs" priority="112" operator="notEqual" dxfId="0" stopIfTrue="1">
      <formula>0</formula>
    </cfRule>
    <cfRule type="cellIs" priority="47" operator="notEqual" dxfId="0" stopIfTrue="1">
      <formula>0</formula>
    </cfRule>
    <cfRule type="cellIs" priority="24" operator="notEqual" dxfId="0" stopIfTrue="1">
      <formula>0</formula>
    </cfRule>
  </conditionalFormatting>
  <conditionalFormatting sqref="E10:Q10">
    <cfRule type="cellIs" priority="111" operator="notEqual" dxfId="0" stopIfTrue="1">
      <formula>0</formula>
    </cfRule>
    <cfRule type="cellIs" priority="46" operator="notEqual" dxfId="0" stopIfTrue="1">
      <formula>0</formula>
    </cfRule>
    <cfRule type="cellIs" priority="23" operator="notEqual" dxfId="0" stopIfTrue="1">
      <formula>0</formula>
    </cfRule>
  </conditionalFormatting>
  <conditionalFormatting sqref="E12:Q14">
    <cfRule type="cellIs" priority="109" operator="notEqual" dxfId="0" stopIfTrue="1">
      <formula>0</formula>
    </cfRule>
  </conditionalFormatting>
  <conditionalFormatting sqref="E15:Q15">
    <cfRule type="cellIs" priority="108" operator="notEqual" dxfId="0" stopIfTrue="1">
      <formula>0</formula>
    </cfRule>
    <cfRule type="cellIs" priority="85" operator="notEqual" dxfId="0" stopIfTrue="1">
      <formula>0</formula>
    </cfRule>
    <cfRule type="cellIs" priority="63" operator="notEqual" dxfId="0" stopIfTrue="1">
      <formula>0</formula>
    </cfRule>
    <cfRule type="cellIs" priority="20" operator="notEqual" dxfId="0" stopIfTrue="1">
      <formula>0</formula>
    </cfRule>
  </conditionalFormatting>
  <conditionalFormatting sqref="E16:Q16">
    <cfRule type="cellIs" priority="107" operator="notEqual" dxfId="0" stopIfTrue="1">
      <formula>0</formula>
    </cfRule>
    <cfRule type="cellIs" priority="84" operator="notEqual" dxfId="0" stopIfTrue="1">
      <formula>0</formula>
    </cfRule>
    <cfRule type="cellIs" priority="42" operator="notEqual" dxfId="0" stopIfTrue="1">
      <formula>0</formula>
    </cfRule>
    <cfRule type="cellIs" priority="19" operator="notEqual" dxfId="0" stopIfTrue="1">
      <formula>0</formula>
    </cfRule>
  </conditionalFormatting>
  <conditionalFormatting sqref="E17:Q17">
    <cfRule type="cellIs" priority="106" operator="notEqual" dxfId="0" stopIfTrue="1">
      <formula>0</formula>
    </cfRule>
    <cfRule type="cellIs" priority="83" operator="notEqual" dxfId="0" stopIfTrue="1">
      <formula>0</formula>
    </cfRule>
    <cfRule type="cellIs" priority="41" operator="notEqual" dxfId="0" stopIfTrue="1">
      <formula>0</formula>
    </cfRule>
    <cfRule type="cellIs" priority="18" operator="notEqual" dxfId="0" stopIfTrue="1">
      <formula>0</formula>
    </cfRule>
  </conditionalFormatting>
  <conditionalFormatting sqref="E19:Q21">
    <cfRule type="cellIs" priority="104" operator="notEqual" dxfId="0" stopIfTrue="1">
      <formula>0</formula>
    </cfRule>
  </conditionalFormatting>
  <conditionalFormatting sqref="E22:Q22">
    <cfRule type="cellIs" priority="103" operator="notEqual" dxfId="0" stopIfTrue="1">
      <formula>0</formula>
    </cfRule>
    <cfRule type="cellIs" priority="78" operator="notEqual" dxfId="0" stopIfTrue="1">
      <formula>0</formula>
    </cfRule>
    <cfRule type="cellIs" priority="15" operator="notEqual" dxfId="0" stopIfTrue="1">
      <formula>0</formula>
    </cfRule>
  </conditionalFormatting>
  <conditionalFormatting sqref="E23:Q23">
    <cfRule type="cellIs" priority="102" operator="notEqual" dxfId="0" stopIfTrue="1">
      <formula>0</formula>
    </cfRule>
    <cfRule type="cellIs" priority="37" operator="notEqual" dxfId="0" stopIfTrue="1">
      <formula>0</formula>
    </cfRule>
    <cfRule type="cellIs" priority="14" operator="notEqual" dxfId="0" stopIfTrue="1">
      <formula>0</formula>
    </cfRule>
  </conditionalFormatting>
  <conditionalFormatting sqref="E24:Q24">
    <cfRule type="cellIs" priority="101" operator="notEqual" dxfId="0" stopIfTrue="1">
      <formula>0</formula>
    </cfRule>
    <cfRule type="cellIs" priority="36" operator="notEqual" dxfId="0" stopIfTrue="1">
      <formula>0</formula>
    </cfRule>
    <cfRule type="cellIs" priority="13" operator="notEqual" dxfId="0" stopIfTrue="1">
      <formula>0</formula>
    </cfRule>
  </conditionalFormatting>
  <conditionalFormatting sqref="E26:Q28">
    <cfRule type="cellIs" priority="99" operator="notEqual" dxfId="0" stopIfTrue="1">
      <formula>0</formula>
    </cfRule>
  </conditionalFormatting>
  <conditionalFormatting sqref="E29:Q29">
    <cfRule type="cellIs" priority="98" operator="notEqual" dxfId="0" stopIfTrue="1">
      <formula>0</formula>
    </cfRule>
    <cfRule type="cellIs" priority="73" operator="notEqual" dxfId="0" stopIfTrue="1">
      <formula>0</formula>
    </cfRule>
    <cfRule type="cellIs" priority="54" operator="notEqual" dxfId="0" stopIfTrue="1">
      <formula>0</formula>
    </cfRule>
    <cfRule type="cellIs" priority="10" operator="notEqual" dxfId="0" stopIfTrue="1">
      <formula>0</formula>
    </cfRule>
  </conditionalFormatting>
  <conditionalFormatting sqref="E30:Q30">
    <cfRule type="cellIs" priority="97" operator="notEqual" dxfId="0" stopIfTrue="1">
      <formula>0</formula>
    </cfRule>
    <cfRule type="cellIs" priority="32" operator="notEqual" dxfId="0" stopIfTrue="1">
      <formula>0</formula>
    </cfRule>
    <cfRule type="cellIs" priority="9" operator="notEqual" dxfId="0" stopIfTrue="1">
      <formula>0</formula>
    </cfRule>
  </conditionalFormatting>
  <conditionalFormatting sqref="E31:Q31">
    <cfRule type="cellIs" priority="96" operator="notEqual" dxfId="0" stopIfTrue="1">
      <formula>0</formula>
    </cfRule>
    <cfRule type="cellIs" priority="31" operator="notEqual" dxfId="0" stopIfTrue="1">
      <formula>0</formula>
    </cfRule>
    <cfRule type="cellIs" priority="8" operator="notEqual" dxfId="0" stopIfTrue="1">
      <formula>0</formula>
    </cfRule>
  </conditionalFormatting>
  <conditionalFormatting sqref="E33:Q34">
    <cfRule type="cellIs" priority="93" operator="notEqual" dxfId="0" stopIfTrue="1">
      <formula>0</formula>
    </cfRule>
  </conditionalFormatting>
  <conditionalFormatting sqref="E5:Q5">
    <cfRule type="cellIs" priority="92" operator="notEqual" dxfId="0" stopIfTrue="1">
      <formula>0</formula>
    </cfRule>
    <cfRule type="cellIs" priority="71" operator="notEqual" dxfId="0" stopIfTrue="1">
      <formula>0</formula>
    </cfRule>
    <cfRule type="cellIs" priority="49" operator="notEqual" dxfId="0" stopIfTrue="1">
      <formula>0</formula>
    </cfRule>
    <cfRule type="cellIs" priority="5" operator="notEqual" dxfId="0" stopIfTrue="1">
      <formula>0</formula>
    </cfRule>
    <cfRule type="cellIs" priority="4" operator="notEqual" dxfId="0" stopIfTrue="1">
      <formula>0</formula>
    </cfRule>
    <cfRule type="cellIs" priority="3" operator="notEqual" dxfId="0" stopIfTrue="1">
      <formula>0</formula>
    </cfRule>
    <cfRule type="cellIs" priority="2" operator="notEqual" dxfId="0" stopIfTrue="1">
      <formula>0</formula>
    </cfRule>
  </conditionalFormatting>
  <conditionalFormatting sqref="E9:Q11">
    <cfRule type="cellIs" priority="89" operator="notEqual" dxfId="0" stopIfTrue="1">
      <formula>0</formula>
    </cfRule>
    <cfRule type="cellIs" priority="67" operator="notEqual" dxfId="0" stopIfTrue="1">
      <formula>0</formula>
    </cfRule>
  </conditionalFormatting>
  <conditionalFormatting sqref="E23:Q25">
    <cfRule type="cellIs" priority="77" operator="notEqual" dxfId="0" stopIfTrue="1">
      <formula>0</formula>
    </cfRule>
    <cfRule type="cellIs" priority="58" operator="notEqual" dxfId="0" stopIfTrue="1">
      <formula>0</formula>
    </cfRule>
  </conditionalFormatting>
  <conditionalFormatting sqref="E30:Q32">
    <cfRule type="cellIs" priority="72" operator="notEqual" dxfId="0" stopIfTrue="1">
      <formula>0</formula>
    </cfRule>
    <cfRule type="cellIs" priority="53" operator="notEqual" dxfId="0" stopIfTrue="1">
      <formula>0</formula>
    </cfRule>
  </conditionalFormatting>
  <conditionalFormatting sqref="E16:Q18">
    <cfRule type="cellIs" priority="62" operator="notEqual" dxfId="0" stopIfTrue="1">
      <formula>0</formula>
    </cfRule>
  </conditionalFormatting>
  <conditionalFormatting sqref="E6:Q8">
    <cfRule type="cellIs" priority="48" operator="notEqual" dxfId="0" stopIfTrue="1">
      <formula>0</formula>
    </cfRule>
  </conditionalFormatting>
  <conditionalFormatting sqref="E13:Q15">
    <cfRule type="cellIs" priority="43" operator="notEqual" dxfId="0" stopIfTrue="1">
      <formula>0</formula>
    </cfRule>
  </conditionalFormatting>
  <conditionalFormatting sqref="E20:Q22">
    <cfRule type="cellIs" priority="38" operator="notEqual" dxfId="0" stopIfTrue="1">
      <formula>0</formula>
    </cfRule>
  </conditionalFormatting>
  <conditionalFormatting sqref="E27:Q29">
    <cfRule type="cellIs" priority="33" operator="notEqual" dxfId="0" stopIfTrue="1">
      <formula>0</formula>
    </cfRule>
  </conditionalFormatting>
  <conditionalFormatting sqref="E5:Q6">
    <cfRule type="cellIs" priority="27" operator="notEqual" dxfId="0" stopIfTrue="1">
      <formula>0</formula>
    </cfRule>
  </conditionalFormatting>
  <conditionalFormatting sqref="E11:Q13">
    <cfRule type="cellIs" priority="22" operator="notEqual" dxfId="0" stopIfTrue="1">
      <formula>0</formula>
    </cfRule>
  </conditionalFormatting>
  <conditionalFormatting sqref="E18:Q20">
    <cfRule type="cellIs" priority="17" operator="notEqual" dxfId="0" stopIfTrue="1">
      <formula>0</formula>
    </cfRule>
  </conditionalFormatting>
  <conditionalFormatting sqref="E25:Q27">
    <cfRule type="cellIs" priority="12" operator="notEqual" dxfId="0" stopIfTrue="1">
      <formula>0</formula>
    </cfRule>
  </conditionalFormatting>
  <conditionalFormatting sqref="E32:Q34">
    <cfRule type="cellIs" priority="7" operator="notEqual" dxfId="0" stopIfTrue="1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2023-03-06T12:01:28Z</dcterms:modified>
  <cp:lastModifiedBy>centurylink</cp:lastModifiedBy>
</cp:coreProperties>
</file>