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Программы малышей\2КУРС2СЕМЕСТР\Специальные математические методы и функции\"/>
    </mc:Choice>
  </mc:AlternateContent>
  <xr:revisionPtr revIDLastSave="0" documentId="13_ncr:1_{B6EC69D2-27D4-40B1-930C-88D6DABD05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" l="1"/>
  <c r="K18" i="1"/>
  <c r="F2" i="1" a="1"/>
  <c r="F2" i="1" s="1"/>
  <c r="P2" i="1" s="1" a="1"/>
  <c r="P2" i="1" s="1"/>
  <c r="A38" i="1" a="1"/>
  <c r="A41" i="1" s="1"/>
  <c r="A36" i="1"/>
  <c r="A35" i="1"/>
  <c r="A34" i="1"/>
  <c r="A33" i="1"/>
  <c r="K10" i="1"/>
  <c r="L10" i="1"/>
  <c r="M10" i="1"/>
  <c r="N10" i="1"/>
  <c r="N12" i="1"/>
  <c r="M12" i="1"/>
  <c r="L12" i="1"/>
  <c r="K12" i="1"/>
  <c r="E12" i="1"/>
  <c r="D12" i="1"/>
  <c r="C12" i="1"/>
  <c r="B12" i="1"/>
  <c r="E10" i="1"/>
  <c r="C10" i="1"/>
  <c r="B10" i="1"/>
  <c r="L8" i="1"/>
  <c r="K8" i="1"/>
  <c r="Q10" i="1"/>
  <c r="Q14" i="1"/>
  <c r="Q13" i="1"/>
  <c r="H11" i="1"/>
  <c r="H9" i="1"/>
  <c r="H10" i="1"/>
  <c r="H13" i="1"/>
  <c r="Q9" i="1"/>
  <c r="Q8" i="1"/>
  <c r="H8" i="1"/>
  <c r="B14" i="1" l="1"/>
  <c r="B39" i="1"/>
  <c r="B38" i="1"/>
  <c r="B40" i="1"/>
  <c r="B41" i="1"/>
  <c r="C39" i="1"/>
  <c r="C41" i="1"/>
  <c r="D39" i="1"/>
  <c r="A38" i="1"/>
  <c r="A43" i="1" s="1" a="1"/>
  <c r="C38" i="1"/>
  <c r="C40" i="1"/>
  <c r="D38" i="1"/>
  <c r="D40" i="1"/>
  <c r="D41" i="1"/>
  <c r="A40" i="1"/>
  <c r="A39" i="1"/>
  <c r="K17" i="1"/>
  <c r="Q11" i="1"/>
  <c r="D10" i="1"/>
  <c r="M8" i="1"/>
  <c r="N8" i="1"/>
  <c r="A46" i="1" l="1"/>
  <c r="A45" i="1"/>
  <c r="A44" i="1"/>
  <c r="A43" i="1"/>
  <c r="H12" i="1"/>
  <c r="C14" i="1" l="1"/>
  <c r="D14" i="1"/>
  <c r="E14" i="1"/>
  <c r="H14" i="1" l="1"/>
  <c r="K14" i="1" s="1"/>
  <c r="K2" i="1" s="1"/>
  <c r="N14" i="1" l="1"/>
  <c r="N2" i="1" s="1"/>
  <c r="L14" i="1"/>
  <c r="L2" i="1" s="1"/>
  <c r="M14" i="1"/>
  <c r="M2" i="1" s="1"/>
  <c r="K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<sst xmlns="http://schemas.openxmlformats.org/spreadsheetml/2006/main" count="56" uniqueCount="47">
  <si>
    <t>h1</t>
  </si>
  <si>
    <t>h2</t>
  </si>
  <si>
    <t>h3</t>
  </si>
  <si>
    <t>h4</t>
  </si>
  <si>
    <t>(h1,h2)</t>
  </si>
  <si>
    <t>(h2,h3)</t>
  </si>
  <si>
    <t>(h3,h4)</t>
  </si>
  <si>
    <t>е1</t>
  </si>
  <si>
    <t>||е1||</t>
  </si>
  <si>
    <t>e2</t>
  </si>
  <si>
    <t>g2=</t>
  </si>
  <si>
    <t>(e2,h1)</t>
  </si>
  <si>
    <t>||g2||</t>
  </si>
  <si>
    <t>e3</t>
  </si>
  <si>
    <t>||e3||</t>
  </si>
  <si>
    <t>||e2||</t>
  </si>
  <si>
    <t>g3</t>
  </si>
  <si>
    <t>(e3,h1)</t>
  </si>
  <si>
    <t>(e3,h2)</t>
  </si>
  <si>
    <t>||g3||</t>
  </si>
  <si>
    <t xml:space="preserve">e4 </t>
  </si>
  <si>
    <t>g4</t>
  </si>
  <si>
    <t>||e4||</t>
  </si>
  <si>
    <t>(e4,h1)</t>
  </si>
  <si>
    <t>(e4,h2)</t>
  </si>
  <si>
    <t>(e4,h3)</t>
  </si>
  <si>
    <t>||g4||</t>
  </si>
  <si>
    <t>Проверка</t>
  </si>
  <si>
    <t>Матрица A:</t>
  </si>
  <si>
    <t>Матрица B:</t>
  </si>
  <si>
    <t>Обратная матрица A^-1:</t>
  </si>
  <si>
    <t>Выделите диапазон A12:D15. Нажмите F2, а затем одновременно клавиши Ctrl+Shift+Enter</t>
  </si>
  <si>
    <t>Результат X = A^-1*B:</t>
  </si>
  <si>
    <t>Выделите диапазон A17:A20. Нажмите F2, а затем одновременно клавиши Ctrl+Shift+Enter</t>
  </si>
  <si>
    <t xml:space="preserve">x = </t>
  </si>
  <si>
    <t xml:space="preserve">x </t>
  </si>
  <si>
    <t xml:space="preserve">Обратная матрица </t>
  </si>
  <si>
    <t xml:space="preserve">При помощи </t>
  </si>
  <si>
    <t xml:space="preserve">1) </t>
  </si>
  <si>
    <t xml:space="preserve">Независимы </t>
  </si>
  <si>
    <t xml:space="preserve">2) </t>
  </si>
  <si>
    <t>Решив эту систему, получим значения коэффициентов:</t>
  </si>
  <si>
    <t>a1 = 1/2 a2 = -5/4 a3 = 3/4 a4 = 3/2</t>
  </si>
  <si>
    <t>Таким образом, координаты вектора x в данном базисе будут следующими:</t>
  </si>
  <si>
    <t>(1/2; -5/4; 3/4; 3/2)</t>
  </si>
  <si>
    <t>4a1 - 3a2 + a3 - 2a4 = 1 ;3a1 - a3 - 2a4 = 2 ;3a1 - 3a2 + 2a3 - 2a4 = 3 ;a1 + a2 + 2a4 = 4</t>
  </si>
  <si>
    <t>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</si>
</sst>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name val="Segoe U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ashDot">
        <color rgb="FF808080"/>
      </left>
      <right/>
      <top style="dashDot">
        <color rgb="FF808080"/>
      </top>
      <bottom/>
      <diagonal/>
    </border>
    <border>
      <left/>
      <right/>
      <top style="dashDot">
        <color rgb="FF808080"/>
      </top>
      <bottom/>
      <diagonal/>
    </border>
    <border>
      <left/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/>
      <top/>
      <bottom/>
      <diagonal/>
    </border>
    <border>
      <left/>
      <right style="dashDot">
        <color rgb="FF808080"/>
      </right>
      <top/>
      <bottom/>
      <diagonal/>
    </border>
    <border>
      <left style="dashDot">
        <color rgb="FF808080"/>
      </left>
      <right/>
      <top/>
      <bottom style="dashDot">
        <color rgb="FF808080"/>
      </bottom>
      <diagonal/>
    </border>
    <border>
      <left/>
      <right/>
      <top/>
      <bottom style="dashDot">
        <color rgb="FF808080"/>
      </bottom>
      <diagonal/>
    </border>
    <border>
      <left/>
      <right style="dashDot">
        <color rgb="FF808080"/>
      </right>
      <top/>
      <bottom style="dashDot">
        <color rgb="FF808080"/>
      </bottom>
      <diagonal/>
    </border>
    <border>
      <left style="dashDot">
        <color rgb="FF808080"/>
      </left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 style="dashDot">
        <color rgb="FF808080"/>
      </right>
      <top/>
      <bottom/>
      <diagonal/>
    </border>
    <border>
      <left style="dashDot">
        <color rgb="FF808080"/>
      </left>
      <right style="dashDot">
        <color rgb="FF808080"/>
      </right>
      <top/>
      <bottom style="dashDot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142874</xdr:colOff>
      <xdr:row>15</xdr:row>
      <xdr:rowOff>126157</xdr:rowOff>
    </xdr:from>
    <xdr:to>
      <xdr:col>20</xdr:col>
      <xdr:colOff>19945</xdr:colOff>
      <xdr:row>26</xdr:row>
      <xdr:rowOff>29007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95402A3-418F-47E7-A4D3-5ED5DB3BF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799" y="3126532"/>
          <a:ext cx="4144271" cy="199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workbookViewId="0">
      <selection activeCell="A3" sqref="A3:XFD3"/>
    </sheetView>
  </sheetViews>
  <sheetFormatPr defaultRowHeight="15" x14ac:dyDescent="0.25"/>
  <cols>
    <col min="6" max="6" width="12.7109375" bestFit="1" customWidth="1"/>
  </cols>
  <sheetData>
    <row r="1" spans="1:24" x14ac:dyDescent="0.25">
      <c r="F1" t="s">
        <v>36</v>
      </c>
      <c r="J1" t="s">
        <v>35</v>
      </c>
      <c r="K1">
        <v>1</v>
      </c>
      <c r="L1">
        <v>2</v>
      </c>
      <c r="M1">
        <v>3</v>
      </c>
      <c r="N1">
        <v>4</v>
      </c>
      <c r="W1" t="s">
        <v>37</v>
      </c>
    </row>
    <row r="2" spans="1:24" x14ac:dyDescent="0.25">
      <c r="A2" t="s">
        <v>0</v>
      </c>
      <c r="B2">
        <v>0.67612340378281321</v>
      </c>
      <c r="C2">
        <v>0.50709255283710997</v>
      </c>
      <c r="D2">
        <v>0.50709255283710997</v>
      </c>
      <c r="E2">
        <v>0.1690308509457033</v>
      </c>
      <c r="F2" cm="1">
        <f t="array" ref="F2:I5">MINVERSE(B2:E5)</f>
        <v>-2.5462535705878096E+16</v>
      </c>
      <c r="G2">
        <v>2.5489870342169108E+16</v>
      </c>
      <c r="H2">
        <v>-3.6028797018964E+16</v>
      </c>
      <c r="I2">
        <v>-2.2756989213038414</v>
      </c>
      <c r="K2">
        <f>K1*K8+K10*K1+K12*K1+K14*K1</f>
        <v>-1.1817589837561466</v>
      </c>
      <c r="L2">
        <f>L1*L8+L10*L1+L12*L1+L14*L1</f>
        <v>2.954896905914556</v>
      </c>
      <c r="M2">
        <f>M1*M8+M10*M1+M12*M1+M14*M1</f>
        <v>-2.5035944753026147</v>
      </c>
      <c r="N2">
        <f>N1*N8+N10*N1+N12*N1+N14*N1</f>
        <v>4.6327160420889415</v>
      </c>
      <c r="P2" cm="1">
        <f t="array" ref="P2:S5">MMULT(B2:E5,_xlfn.ANCHORARRAY(F2))</f>
        <v>3.125</v>
      </c>
      <c r="Q2">
        <v>2.875</v>
      </c>
      <c r="R2">
        <v>-1.5</v>
      </c>
      <c r="S2">
        <v>-1.1102230246251565E-16</v>
      </c>
    </row>
    <row r="3" spans="1:24" x14ac:dyDescent="0.25">
      <c r="A3" t="s">
        <v>1</v>
      </c>
      <c r="B3">
        <v>-0.25958706582558255</v>
      </c>
      <c r="C3">
        <v>0.62300895798139799</v>
      </c>
      <c r="D3">
        <v>-0.46725671848604844</v>
      </c>
      <c r="E3">
        <v>0.57109154481628144</v>
      </c>
      <c r="F3">
        <v>4243755950979684.5</v>
      </c>
      <c r="G3">
        <v>-4248311723694851.5</v>
      </c>
      <c r="H3">
        <v>6004799503160667</v>
      </c>
      <c r="I3">
        <v>-0.574767026232053</v>
      </c>
      <c r="K3" t="s">
        <v>0</v>
      </c>
      <c r="L3" t="s">
        <v>1</v>
      </c>
      <c r="M3" t="s">
        <v>2</v>
      </c>
      <c r="N3" t="s">
        <v>3</v>
      </c>
      <c r="P3">
        <v>0.5</v>
      </c>
      <c r="Q3">
        <v>-1.5</v>
      </c>
      <c r="R3">
        <v>0</v>
      </c>
      <c r="S3">
        <v>0</v>
      </c>
      <c r="W3" t="s">
        <v>38</v>
      </c>
      <c r="X3" t="s">
        <v>39</v>
      </c>
    </row>
    <row r="4" spans="1:24" ht="17.25" x14ac:dyDescent="0.25">
      <c r="A4" t="s">
        <v>2</v>
      </c>
      <c r="B4">
        <v>-0.66148911239677122</v>
      </c>
      <c r="C4">
        <v>8.239396187980981E-2</v>
      </c>
      <c r="D4">
        <v>-0.6889537663567078</v>
      </c>
      <c r="E4">
        <v>0.28458056337210913</v>
      </c>
      <c r="F4">
        <v>2.7584413681367936E+16</v>
      </c>
      <c r="G4">
        <v>-2.7614026204016528E+16</v>
      </c>
      <c r="H4">
        <v>3.9031196770544328E+16</v>
      </c>
      <c r="I4">
        <v>2.942365587970508</v>
      </c>
      <c r="P4">
        <v>-1.5</v>
      </c>
      <c r="Q4">
        <v>-3</v>
      </c>
      <c r="R4">
        <v>1</v>
      </c>
      <c r="S4">
        <v>2.2204460492503131E-16</v>
      </c>
      <c r="W4" t="s">
        <v>40</v>
      </c>
      <c r="X4" s="13" t="s">
        <v>45</v>
      </c>
    </row>
    <row r="5" spans="1:24" x14ac:dyDescent="0.25">
      <c r="A5" t="s">
        <v>3</v>
      </c>
      <c r="B5">
        <v>0.64505049511905543</v>
      </c>
      <c r="C5">
        <v>-0.40720284658370914</v>
      </c>
      <c r="D5">
        <v>0.60609096120362904</v>
      </c>
      <c r="E5">
        <v>0.22527637964963579</v>
      </c>
      <c r="F5">
        <v>6365633926469518</v>
      </c>
      <c r="G5">
        <v>-6372467585542269</v>
      </c>
      <c r="H5">
        <v>9007199254740992</v>
      </c>
      <c r="I5">
        <v>2</v>
      </c>
      <c r="P5">
        <v>1</v>
      </c>
      <c r="Q5">
        <v>0</v>
      </c>
      <c r="R5">
        <v>-3.75</v>
      </c>
      <c r="S5">
        <v>1</v>
      </c>
      <c r="X5" s="14"/>
    </row>
    <row r="6" spans="1:24" ht="17.25" x14ac:dyDescent="0.25">
      <c r="X6" s="13" t="s">
        <v>41</v>
      </c>
    </row>
    <row r="7" spans="1:24" x14ac:dyDescent="0.25">
      <c r="X7" s="14"/>
    </row>
    <row r="8" spans="1:24" ht="17.25" x14ac:dyDescent="0.25">
      <c r="A8" t="s">
        <v>7</v>
      </c>
      <c r="B8">
        <v>4</v>
      </c>
      <c r="C8">
        <v>3</v>
      </c>
      <c r="D8">
        <v>3</v>
      </c>
      <c r="E8">
        <v>1</v>
      </c>
      <c r="G8" t="s">
        <v>8</v>
      </c>
      <c r="H8">
        <f t="shared" ref="H8:H14" si="0">SQRT(B8*B8+C8*C8+D8*D8+E8*E8)</f>
        <v>5.9160797830996161</v>
      </c>
      <c r="J8" t="s">
        <v>0</v>
      </c>
      <c r="K8">
        <f>B8/$H8</f>
        <v>0.67612340378281321</v>
      </c>
      <c r="L8">
        <f>C8/$H$8</f>
        <v>0.50709255283710997</v>
      </c>
      <c r="M8">
        <f>D8/$H$8</f>
        <v>0.50709255283710997</v>
      </c>
      <c r="N8">
        <f>E8/$H$8</f>
        <v>0.1690308509457033</v>
      </c>
      <c r="P8" t="s">
        <v>11</v>
      </c>
      <c r="Q8">
        <f>B9*$K$8+C9*$L$8+D9*$M$8+$N$8*E9</f>
        <v>-3.3806170189140663</v>
      </c>
      <c r="X8" s="13" t="s">
        <v>42</v>
      </c>
    </row>
    <row r="9" spans="1:24" x14ac:dyDescent="0.25">
      <c r="A9" t="s">
        <v>9</v>
      </c>
      <c r="B9">
        <v>-3</v>
      </c>
      <c r="C9">
        <v>0</v>
      </c>
      <c r="D9">
        <v>-3</v>
      </c>
      <c r="E9">
        <v>1</v>
      </c>
      <c r="G9" t="s">
        <v>15</v>
      </c>
      <c r="H9">
        <f t="shared" si="0"/>
        <v>4.358898943540674</v>
      </c>
      <c r="P9" t="s">
        <v>17</v>
      </c>
      <c r="Q9">
        <f>B11*$K$8+C11*$L$8+D11*$M$8+$N$8*E11</f>
        <v>1.1832159566199232</v>
      </c>
      <c r="X9" s="14"/>
    </row>
    <row r="10" spans="1:24" ht="17.25" x14ac:dyDescent="0.25">
      <c r="A10" t="s">
        <v>10</v>
      </c>
      <c r="B10">
        <f>B9-$Q$8*K8</f>
        <v>-0.71428571428571441</v>
      </c>
      <c r="C10">
        <f>C9-$Q$8*L8</f>
        <v>1.7142857142857144</v>
      </c>
      <c r="D10">
        <f>D9-$Q$8*M8</f>
        <v>-1.2857142857142856</v>
      </c>
      <c r="E10">
        <f>E9-$Q$8*N8</f>
        <v>1.5714285714285714</v>
      </c>
      <c r="G10" t="s">
        <v>12</v>
      </c>
      <c r="H10">
        <f t="shared" si="0"/>
        <v>2.751622897751175</v>
      </c>
      <c r="J10" t="s">
        <v>1</v>
      </c>
      <c r="K10">
        <f>B10/$H10</f>
        <v>-0.25958706582558255</v>
      </c>
      <c r="L10">
        <f>C10/$H10</f>
        <v>0.62300895798139799</v>
      </c>
      <c r="M10">
        <f>D10/$H10</f>
        <v>-0.46725671848604844</v>
      </c>
      <c r="N10">
        <f>E10/$H10</f>
        <v>0.57109154481628144</v>
      </c>
      <c r="P10" t="s">
        <v>4</v>
      </c>
      <c r="Q10">
        <f>B12*$K$8+C12*$L$8+D12*$M$8+$N$8*E12</f>
        <v>-4.5638329755339901</v>
      </c>
      <c r="X10" s="13" t="s">
        <v>43</v>
      </c>
    </row>
    <row r="11" spans="1:24" x14ac:dyDescent="0.25">
      <c r="A11" t="s">
        <v>13</v>
      </c>
      <c r="B11">
        <v>1</v>
      </c>
      <c r="C11">
        <v>-1</v>
      </c>
      <c r="D11">
        <v>2</v>
      </c>
      <c r="E11">
        <v>0</v>
      </c>
      <c r="G11" t="s">
        <v>14</v>
      </c>
      <c r="H11">
        <f t="shared" si="0"/>
        <v>2.4494897427831779</v>
      </c>
      <c r="P11" t="s">
        <v>18</v>
      </c>
      <c r="Q11">
        <f>B11*$K$10+C11*$L$10+D11*$M$10+$N$10*E11</f>
        <v>-1.8171094607790774</v>
      </c>
      <c r="X11" s="14"/>
    </row>
    <row r="12" spans="1:24" ht="17.25" x14ac:dyDescent="0.25">
      <c r="A12" t="s">
        <v>16</v>
      </c>
      <c r="B12">
        <f>B9-$Q$9*K8-$Q$11*K10</f>
        <v>-4.2716981132075471</v>
      </c>
      <c r="C12">
        <f>C9-$Q$9*L8-$Q$11*L10</f>
        <v>0.53207547169811298</v>
      </c>
      <c r="D12">
        <f>D9-$Q$9*M8-$Q$11*M10</f>
        <v>-4.4490566037735846</v>
      </c>
      <c r="E12">
        <f>E9-$Q$9*N8-$Q$11*N10</f>
        <v>1.8377358490566036</v>
      </c>
      <c r="G12" t="s">
        <v>19</v>
      </c>
      <c r="H12">
        <f t="shared" si="0"/>
        <v>6.4576998066225428</v>
      </c>
      <c r="J12" t="s">
        <v>2</v>
      </c>
      <c r="K12">
        <f>B12/$H12</f>
        <v>-0.66148911239677122</v>
      </c>
      <c r="L12">
        <f>C12/$H12</f>
        <v>8.239396187980981E-2</v>
      </c>
      <c r="M12">
        <f>D12/$H12</f>
        <v>-0.6889537663567078</v>
      </c>
      <c r="N12">
        <f>E12/$H12</f>
        <v>0.28458056337210913</v>
      </c>
      <c r="P12" t="s">
        <v>23</v>
      </c>
      <c r="Q12">
        <f>B13*$K$8+C13*$L$8+D13*$M$8+$N$8*E13</f>
        <v>3.2115861679683633</v>
      </c>
      <c r="X12" s="13" t="s">
        <v>44</v>
      </c>
    </row>
    <row r="13" spans="1:24" x14ac:dyDescent="0.25">
      <c r="A13" t="s">
        <v>20</v>
      </c>
      <c r="B13">
        <v>1</v>
      </c>
      <c r="C13">
        <v>2</v>
      </c>
      <c r="D13">
        <v>3</v>
      </c>
      <c r="E13">
        <v>0</v>
      </c>
      <c r="G13" t="s">
        <v>22</v>
      </c>
      <c r="H13">
        <f t="shared" si="0"/>
        <v>3.7416573867739413</v>
      </c>
      <c r="P13" t="s">
        <v>24</v>
      </c>
      <c r="Q13">
        <f>B13*$K$10+C13*$L$10+D13*$M$10+$N$10*E13</f>
        <v>-0.415339305320932</v>
      </c>
    </row>
    <row r="14" spans="1:24" x14ac:dyDescent="0.25">
      <c r="A14" t="s">
        <v>21</v>
      </c>
      <c r="B14">
        <f>B13-Q$12*K8-K10*Q13-K12*Q14</f>
        <v>-2.9750139575860119</v>
      </c>
      <c r="C14">
        <f>C13-$Q$12*L8-L10*$Q$13-L12*$Q$14</f>
        <v>0.84141074913394642</v>
      </c>
      <c r="D14">
        <f>D13-$Q$12*M8-M10*$Q$13-M12*$Q$14</f>
        <v>-0.58881754063066105</v>
      </c>
      <c r="E14">
        <f>E13-$Q$12*N8-N10*$Q$13-N12*$Q$14</f>
        <v>0.42387967963285134</v>
      </c>
      <c r="G14" t="s">
        <v>26</v>
      </c>
      <c r="H14">
        <f t="shared" si="0"/>
        <v>3.1756983760347461</v>
      </c>
      <c r="J14" t="s">
        <v>3</v>
      </c>
      <c r="K14">
        <f>B14/$H$14</f>
        <v>-0.93680620931660596</v>
      </c>
      <c r="L14">
        <f>C14/$H$14</f>
        <v>0.2649529802589603</v>
      </c>
      <c r="M14">
        <f>D14/$H$14</f>
        <v>-0.18541355976189178</v>
      </c>
      <c r="N14">
        <f>E14/$H$14</f>
        <v>0.1334760513881415</v>
      </c>
      <c r="P14" t="s">
        <v>25</v>
      </c>
      <c r="Q14">
        <f>B13*$K$12+C13*$L$12+D13*$M$12+$N$12*E13</f>
        <v>-2.5635624877072751</v>
      </c>
      <c r="W14" t="s">
        <v>46</v>
      </c>
    </row>
    <row r="16" spans="1:24" x14ac:dyDescent="0.25">
      <c r="J16" t="s">
        <v>27</v>
      </c>
    </row>
    <row r="17" spans="1:11" x14ac:dyDescent="0.25">
      <c r="J17" t="s">
        <v>4</v>
      </c>
      <c r="K17">
        <f>K8*K10+L8*L10+M8*M10+N8*N10</f>
        <v>0</v>
      </c>
    </row>
    <row r="18" spans="1:11" x14ac:dyDescent="0.25">
      <c r="J18" s="1" t="s">
        <v>5</v>
      </c>
      <c r="K18" s="1">
        <f>K10*K12+L10*L12+M10*M12+N10*N12</f>
        <v>0.70748602371465075</v>
      </c>
    </row>
    <row r="19" spans="1:11" x14ac:dyDescent="0.25">
      <c r="J19" s="1" t="s">
        <v>6</v>
      </c>
      <c r="K19" s="1">
        <f>K12*K14+L12*L14+M12*M14+N12*N14</f>
        <v>0.80724369387630612</v>
      </c>
    </row>
    <row r="27" spans="1:11" x14ac:dyDescent="0.25">
      <c r="A27" t="s">
        <v>28</v>
      </c>
    </row>
    <row r="28" spans="1:11" x14ac:dyDescent="0.25">
      <c r="A28">
        <v>0.67612340378281321</v>
      </c>
      <c r="B28">
        <v>0.50709255283710997</v>
      </c>
      <c r="C28">
        <v>0.50709255283710997</v>
      </c>
      <c r="D28">
        <v>0.1690308509457033</v>
      </c>
    </row>
    <row r="29" spans="1:11" x14ac:dyDescent="0.25">
      <c r="A29">
        <v>-0.25958706582558255</v>
      </c>
      <c r="B29">
        <v>0.62300895798139799</v>
      </c>
      <c r="C29">
        <v>-0.46725671848604844</v>
      </c>
      <c r="D29">
        <v>0.57109154481628144</v>
      </c>
    </row>
    <row r="30" spans="1:11" x14ac:dyDescent="0.25">
      <c r="A30">
        <v>-0.66148911239677122</v>
      </c>
      <c r="B30">
        <v>8.239396187980981E-2</v>
      </c>
      <c r="C30">
        <v>-0.6889537663567078</v>
      </c>
      <c r="D30">
        <v>0.28458056337210913</v>
      </c>
    </row>
    <row r="31" spans="1:11" x14ac:dyDescent="0.25">
      <c r="A31">
        <v>0.64505049511905543</v>
      </c>
      <c r="B31">
        <v>-0.40720284658370914</v>
      </c>
      <c r="C31">
        <v>0.60609096120362904</v>
      </c>
      <c r="D31">
        <v>0.22527637964963579</v>
      </c>
    </row>
    <row r="32" spans="1:11" x14ac:dyDescent="0.25">
      <c r="A32" t="s">
        <v>29</v>
      </c>
    </row>
    <row r="33" spans="1:12" x14ac:dyDescent="0.25">
      <c r="A33" s="10">
        <f>1</f>
        <v>1</v>
      </c>
    </row>
    <row r="34" spans="1:12" x14ac:dyDescent="0.25">
      <c r="A34" s="11">
        <f>2</f>
        <v>2</v>
      </c>
    </row>
    <row r="35" spans="1:12" x14ac:dyDescent="0.25">
      <c r="A35" s="11">
        <f>3</f>
        <v>3</v>
      </c>
    </row>
    <row r="36" spans="1:12" x14ac:dyDescent="0.25">
      <c r="A36" s="12">
        <f>4</f>
        <v>4</v>
      </c>
    </row>
    <row r="37" spans="1:12" x14ac:dyDescent="0.25">
      <c r="A37" t="s">
        <v>30</v>
      </c>
      <c r="D37" t="s">
        <v>31</v>
      </c>
    </row>
    <row r="38" spans="1:12" x14ac:dyDescent="0.25">
      <c r="A38" s="2">
        <f t="array" ref="A38:D41">_xlfn.SINGLE(MINVERSE(A28:D31))</f>
        <v>-2.5462535705878096E+16</v>
      </c>
      <c r="B38" s="3">
        <v>-2.5462535705878096E+16</v>
      </c>
      <c r="C38" s="3">
        <v>-2.5462535705878096E+16</v>
      </c>
      <c r="D38" s="4">
        <v>-2.5462535705878096E+16</v>
      </c>
    </row>
    <row r="39" spans="1:12" x14ac:dyDescent="0.25">
      <c r="A39" s="5">
        <v>-2.5462535705878096E+16</v>
      </c>
      <c r="B39">
        <v>-2.5462535705878096E+16</v>
      </c>
      <c r="C39">
        <v>-2.5462535705878096E+16</v>
      </c>
      <c r="D39" s="6">
        <v>-2.5462535705878096E+16</v>
      </c>
    </row>
    <row r="40" spans="1:12" x14ac:dyDescent="0.25">
      <c r="A40" s="5">
        <v>-2.5462535705878096E+16</v>
      </c>
      <c r="B40">
        <v>-2.5462535705878096E+16</v>
      </c>
      <c r="C40">
        <v>-2.5462535705878096E+16</v>
      </c>
      <c r="D40" s="6">
        <v>-2.5462535705878096E+16</v>
      </c>
    </row>
    <row r="41" spans="1:12" x14ac:dyDescent="0.25">
      <c r="A41" s="7">
        <v>-2.5462535705878096E+16</v>
      </c>
      <c r="B41" s="8">
        <v>-2.5462535705878096E+16</v>
      </c>
      <c r="C41" s="8">
        <v>-2.5462535705878096E+16</v>
      </c>
      <c r="D41" s="9">
        <v>-2.5462535705878096E+16</v>
      </c>
    </row>
    <row r="42" spans="1:12" x14ac:dyDescent="0.25">
      <c r="A42" t="s">
        <v>32</v>
      </c>
      <c r="D42" t="s">
        <v>33</v>
      </c>
    </row>
    <row r="43" spans="1:12" x14ac:dyDescent="0.25">
      <c r="A43" s="10">
        <f t="array" ref="A43:A46">_xlfn.SINGLE(MMULT(A38:D41,A33:A36))</f>
        <v>-2.5462535705878096E+17</v>
      </c>
    </row>
    <row r="44" spans="1:12" x14ac:dyDescent="0.25">
      <c r="A44" s="11">
        <v>-2.5462535705878096E+17</v>
      </c>
    </row>
    <row r="45" spans="1:12" x14ac:dyDescent="0.25">
      <c r="A45" s="11">
        <v>-2.5462535705878096E+17</v>
      </c>
      <c r="H45" t="s">
        <v>34</v>
      </c>
      <c r="I45">
        <v>-2.5462535705878096E+17</v>
      </c>
      <c r="J45">
        <v>-2.5462535705878096E+17</v>
      </c>
      <c r="K45">
        <v>-2.5462535705878096E+17</v>
      </c>
      <c r="L45">
        <v>-2.5462535705878096E+17</v>
      </c>
    </row>
    <row r="46" spans="1:12" x14ac:dyDescent="0.25">
      <c r="A46" s="12">
        <v>-2.5462535705878096E+17</v>
      </c>
      <c r="I46">
        <v>-2.5462535705878096E+17</v>
      </c>
      <c r="J46">
        <v>-2.5462535705878096E+17</v>
      </c>
      <c r="K46">
        <v>-2.5462535705878096E+17</v>
      </c>
      <c r="L46">
        <v>-2.5462535705878096E+17</v>
      </c>
    </row>
    <row r="47" spans="1:12" x14ac:dyDescent="0.25">
      <c r="I47">
        <v>-2.5462535705878096E+17</v>
      </c>
      <c r="J47">
        <v>-2.5462535705878096E+17</v>
      </c>
      <c r="K47">
        <v>-2.5462535705878096E+17</v>
      </c>
      <c r="L47">
        <v>-2.5462535705878096E+17</v>
      </c>
    </row>
    <row r="48" spans="1:12" x14ac:dyDescent="0.25">
      <c r="I48">
        <v>-2.5462535705878096E+17</v>
      </c>
      <c r="J48">
        <v>-2.5462535705878096E+17</v>
      </c>
      <c r="K48">
        <v>-2.5462535705878096E+17</v>
      </c>
      <c r="L48">
        <v>-2.5462535705878096E+17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Драч</dc:creator>
  <cp:lastModifiedBy>Кирилл Драч</cp:lastModifiedBy>
  <dcterms:created xsi:type="dcterms:W3CDTF">2015-06-05T18:19:34Z</dcterms:created>
  <dcterms:modified xsi:type="dcterms:W3CDTF">2023-03-12T07:51:35Z</dcterms:modified>
</cp:coreProperties>
</file>