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ata\Problems\vkct\"/>
    </mc:Choice>
  </mc:AlternateContent>
  <bookViews>
    <workbookView xWindow="0" yWindow="0" windowWidth="28800" windowHeight="11805"/>
  </bookViews>
  <sheets>
    <sheet name="Sheet1" sheetId="1" r:id="rId1"/>
  </sheets>
  <definedNames>
    <definedName name="_xlnm._FilterDatabase" localSheetId="0" hidden="1">Sheet1!$B$14:$I$20</definedName>
    <definedName name="nameArray">Sheet1!$C$31:$C$54</definedName>
    <definedName name="uniqueNames">Sheet1!$D$31:$D$46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H24" i="1" a="1"/>
  <c r="H23" i="1" a="1"/>
  <c r="H23" i="1" s="1"/>
  <c r="H22" i="1"/>
  <c r="H22" i="1" a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H14" i="1" a="1"/>
  <c r="H14" i="1" s="1"/>
  <c r="G14" i="1" a="1"/>
  <c r="G14" i="1" s="1"/>
  <c r="P7" i="1"/>
  <c r="C54" i="1"/>
  <c r="C53" i="1"/>
  <c r="C52" i="1"/>
  <c r="C51" i="1"/>
  <c r="C50" i="1"/>
  <c r="C49" i="1"/>
  <c r="C48" i="1"/>
  <c r="C47" i="1"/>
  <c r="B48" i="1"/>
  <c r="B49" i="1"/>
  <c r="B50" i="1"/>
  <c r="B51" i="1"/>
  <c r="B52" i="1"/>
  <c r="B53" i="1"/>
  <c r="B54" i="1"/>
  <c r="B47" i="1"/>
  <c r="P6" i="1"/>
  <c r="P5" i="1"/>
  <c r="P4" i="1"/>
  <c r="N4" i="1"/>
  <c r="N5" i="1" s="1"/>
  <c r="N6" i="1" s="1"/>
  <c r="N7" i="1" s="1"/>
  <c r="N8" i="1" s="1"/>
  <c r="N9" i="1" s="1"/>
  <c r="N10" i="1" s="1"/>
  <c r="C37" i="1"/>
  <c r="C36" i="1"/>
  <c r="C46" i="1"/>
  <c r="C45" i="1"/>
  <c r="C44" i="1"/>
  <c r="C43" i="1"/>
  <c r="C42" i="1"/>
  <c r="C41" i="1"/>
  <c r="C40" i="1"/>
  <c r="C39" i="1"/>
  <c r="C38" i="1"/>
  <c r="C35" i="1"/>
  <c r="C34" i="1"/>
  <c r="C33" i="1"/>
  <c r="C32" i="1"/>
  <c r="C31" i="1"/>
  <c r="B39" i="1"/>
  <c r="B31" i="1"/>
  <c r="H4" i="1"/>
  <c r="H5" i="1" s="1"/>
  <c r="B41" i="1" s="1"/>
  <c r="B4" i="1"/>
  <c r="B32" i="1" s="1"/>
  <c r="D3" i="1"/>
  <c r="J3" i="1"/>
  <c r="D31" i="1" l="1" a="1"/>
  <c r="D31" i="1" s="1"/>
  <c r="D4" i="1"/>
  <c r="B5" i="1"/>
  <c r="B40" i="1"/>
  <c r="H6" i="1"/>
  <c r="B42" i="1" s="1"/>
  <c r="J5" i="1"/>
  <c r="J4" i="1"/>
  <c r="B6" i="1"/>
  <c r="B34" i="1" s="1"/>
  <c r="E31" i="1" l="1"/>
  <c r="B14" i="1" s="1" a="1"/>
  <c r="B14" i="1" s="1"/>
  <c r="D32" i="1" a="1"/>
  <c r="D32" i="1" s="1"/>
  <c r="D5" i="1"/>
  <c r="B33" i="1"/>
  <c r="H7" i="1"/>
  <c r="B43" i="1" s="1"/>
  <c r="J6" i="1"/>
  <c r="B7" i="1"/>
  <c r="B35" i="1" s="1"/>
  <c r="D6" i="1"/>
  <c r="E32" i="1" l="1"/>
  <c r="B15" i="1" s="1" a="1"/>
  <c r="B15" i="1" s="1"/>
  <c r="D14" i="1" a="1"/>
  <c r="D14" i="1" s="1"/>
  <c r="C14" i="1" a="1"/>
  <c r="C14" i="1" s="1"/>
  <c r="F14" i="1" a="1"/>
  <c r="F14" i="1" s="1"/>
  <c r="E14" i="1" a="1"/>
  <c r="E14" i="1" s="1"/>
  <c r="D33" i="1" a="1"/>
  <c r="D33" i="1" s="1"/>
  <c r="J7" i="1"/>
  <c r="H8" i="1"/>
  <c r="B8" i="1"/>
  <c r="D7" i="1"/>
  <c r="I14" i="1" l="1" a="1"/>
  <c r="I14" i="1" s="1"/>
  <c r="D34" i="1" a="1"/>
  <c r="D34" i="1" s="1"/>
  <c r="E33" i="1"/>
  <c r="B16" i="1" s="1" a="1"/>
  <c r="B16" i="1" s="1"/>
  <c r="F15" i="1" a="1"/>
  <c r="F15" i="1" s="1"/>
  <c r="E15" i="1" a="1"/>
  <c r="E15" i="1" s="1"/>
  <c r="D15" i="1" a="1"/>
  <c r="D15" i="1" s="1"/>
  <c r="C15" i="1" a="1"/>
  <c r="C15" i="1" s="1"/>
  <c r="B9" i="1"/>
  <c r="B36" i="1"/>
  <c r="H9" i="1"/>
  <c r="J8" i="1"/>
  <c r="B44" i="1"/>
  <c r="I15" i="1" l="1" a="1"/>
  <c r="I15" i="1" s="1"/>
  <c r="F16" i="1" a="1"/>
  <c r="F16" i="1" s="1"/>
  <c r="E16" i="1" a="1"/>
  <c r="E16" i="1" s="1"/>
  <c r="D16" i="1" a="1"/>
  <c r="D16" i="1" s="1"/>
  <c r="C16" i="1" a="1"/>
  <c r="C16" i="1" s="1"/>
  <c r="E34" i="1"/>
  <c r="B17" i="1" s="1" a="1"/>
  <c r="B17" i="1" s="1"/>
  <c r="D35" i="1" a="1"/>
  <c r="D35" i="1" s="1"/>
  <c r="H10" i="1"/>
  <c r="B46" i="1" s="1"/>
  <c r="B45" i="1"/>
  <c r="B10" i="1"/>
  <c r="B38" i="1" s="1"/>
  <c r="B37" i="1"/>
  <c r="I16" i="1" l="1" a="1"/>
  <c r="I16" i="1" s="1"/>
  <c r="D36" i="1" a="1"/>
  <c r="D36" i="1" s="1"/>
  <c r="E35" i="1"/>
  <c r="B18" i="1" s="1" a="1"/>
  <c r="B18" i="1" s="1"/>
  <c r="E17" i="1" a="1"/>
  <c r="E17" i="1" s="1"/>
  <c r="F17" i="1" a="1"/>
  <c r="F17" i="1" s="1"/>
  <c r="D17" i="1" a="1"/>
  <c r="D17" i="1" s="1"/>
  <c r="C17" i="1" a="1"/>
  <c r="C17" i="1" s="1"/>
  <c r="I17" i="1" l="1" a="1"/>
  <c r="I17" i="1" s="1"/>
  <c r="E36" i="1"/>
  <c r="E18" i="1" a="1"/>
  <c r="E18" i="1" s="1"/>
  <c r="D18" i="1" a="1"/>
  <c r="D18" i="1" s="1"/>
  <c r="C18" i="1" a="1"/>
  <c r="C18" i="1" s="1"/>
  <c r="F18" i="1" a="1"/>
  <c r="F18" i="1" s="1"/>
  <c r="D37" i="1" a="1"/>
  <c r="D37" i="1" s="1"/>
  <c r="I18" i="1" l="1" a="1"/>
  <c r="I18" i="1" s="1"/>
  <c r="D38" i="1" a="1"/>
  <c r="D38" i="1" s="1"/>
  <c r="B19" i="1" a="1"/>
  <c r="B19" i="1" s="1"/>
  <c r="E37" i="1"/>
  <c r="B20" i="1" l="1" a="1"/>
  <c r="B20" i="1" s="1"/>
  <c r="D20" i="1" s="1" a="1"/>
  <c r="D20" i="1" s="1"/>
  <c r="D39" i="1" a="1"/>
  <c r="D39" i="1" s="1"/>
  <c r="E39" i="1" s="1"/>
  <c r="E38" i="1"/>
  <c r="D19" i="1" a="1"/>
  <c r="D19" i="1" s="1"/>
  <c r="C19" i="1" a="1"/>
  <c r="C19" i="1" s="1"/>
  <c r="F19" i="1" a="1"/>
  <c r="F19" i="1" s="1"/>
  <c r="E19" i="1" a="1"/>
  <c r="E19" i="1" s="1"/>
  <c r="E20" i="1" l="1" a="1"/>
  <c r="E20" i="1" s="1"/>
  <c r="F20" i="1" a="1"/>
  <c r="F20" i="1" s="1"/>
  <c r="I20" i="1" s="1" a="1"/>
  <c r="I20" i="1" s="1"/>
  <c r="C20" i="1" a="1"/>
  <c r="C20" i="1" s="1"/>
  <c r="B21" i="1" a="1"/>
  <c r="B21" i="1" s="1"/>
  <c r="D21" i="1" s="1" a="1"/>
  <c r="D21" i="1" s="1"/>
  <c r="D40" i="1" a="1"/>
  <c r="D40" i="1" s="1"/>
  <c r="D41" i="1" s="1" a="1"/>
  <c r="D41" i="1" s="1"/>
  <c r="I19" i="1" a="1"/>
  <c r="I19" i="1" s="1"/>
  <c r="B22" i="1" l="1" a="1"/>
  <c r="B22" i="1" s="1"/>
  <c r="E22" i="1" s="1" a="1"/>
  <c r="E22" i="1" s="1"/>
  <c r="F21" i="1" a="1"/>
  <c r="F21" i="1" s="1"/>
  <c r="I21" i="1" s="1" a="1"/>
  <c r="I21" i="1" s="1"/>
  <c r="C21" i="1" a="1"/>
  <c r="C21" i="1" s="1"/>
  <c r="E21" i="1" a="1"/>
  <c r="E21" i="1" s="1"/>
  <c r="F22" i="1" a="1"/>
  <c r="F22" i="1" s="1"/>
  <c r="C22" i="1" a="1"/>
  <c r="C22" i="1" s="1"/>
  <c r="D22" i="1" a="1"/>
  <c r="D22" i="1" s="1"/>
  <c r="I22" i="1" a="1"/>
  <c r="I22" i="1" s="1"/>
  <c r="E40" i="1"/>
  <c r="B23" i="1" s="1" a="1"/>
  <c r="B23" i="1" s="1"/>
  <c r="D42" i="1" a="1"/>
  <c r="D42" i="1" s="1"/>
  <c r="E41" i="1"/>
  <c r="B24" i="1" s="1" a="1"/>
  <c r="B24" i="1" s="1"/>
  <c r="F23" i="1" l="1" a="1"/>
  <c r="F23" i="1" s="1"/>
  <c r="I23" i="1" a="1"/>
  <c r="I23" i="1" s="1"/>
  <c r="E23" i="1" a="1"/>
  <c r="E23" i="1" s="1"/>
  <c r="C23" i="1" a="1"/>
  <c r="C23" i="1" s="1"/>
  <c r="D23" i="1" a="1"/>
  <c r="D23" i="1" s="1"/>
  <c r="I24" i="1" a="1"/>
  <c r="I24" i="1" s="1"/>
  <c r="E24" i="1" a="1"/>
  <c r="E24" i="1" s="1"/>
  <c r="D24" i="1" a="1"/>
  <c r="D24" i="1" s="1"/>
  <c r="C24" i="1" a="1"/>
  <c r="C24" i="1" s="1"/>
  <c r="F24" i="1" a="1"/>
  <c r="F24" i="1" s="1"/>
  <c r="D43" i="1" a="1"/>
  <c r="D43" i="1" s="1"/>
  <c r="E42" i="1"/>
  <c r="D44" i="1" l="1" a="1"/>
  <c r="D44" i="1" s="1"/>
  <c r="E43" i="1"/>
  <c r="D45" i="1" l="1" a="1"/>
  <c r="D45" i="1" s="1"/>
  <c r="E44" i="1"/>
  <c r="D46" i="1" l="1" a="1"/>
  <c r="D46" i="1" s="1"/>
  <c r="E46" i="1" s="1"/>
  <c r="E45" i="1"/>
</calcChain>
</file>

<file path=xl/sharedStrings.xml><?xml version="1.0" encoding="utf-8"?>
<sst xmlns="http://schemas.openxmlformats.org/spreadsheetml/2006/main" count="41" uniqueCount="22">
  <si>
    <t>a</t>
  </si>
  <si>
    <t>b</t>
  </si>
  <si>
    <t>c</t>
  </si>
  <si>
    <t>d</t>
  </si>
  <si>
    <t>e</t>
  </si>
  <si>
    <t>p</t>
  </si>
  <si>
    <t>x</t>
  </si>
  <si>
    <t>zavod 1</t>
  </si>
  <si>
    <t>zavod 2</t>
  </si>
  <si>
    <t>poradi</t>
  </si>
  <si>
    <t>jmeno</t>
  </si>
  <si>
    <t>body</t>
  </si>
  <si>
    <t>por. z1</t>
  </si>
  <si>
    <t>body z1</t>
  </si>
  <si>
    <t>por. z2</t>
  </si>
  <si>
    <t>body z2</t>
  </si>
  <si>
    <t>z</t>
  </si>
  <si>
    <t>sum</t>
  </si>
  <si>
    <t>-</t>
  </si>
  <si>
    <t>zavod 3</t>
  </si>
  <si>
    <t>por. z3</t>
  </si>
  <si>
    <t>body 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</si>
</sst>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4"/>
  <sheetViews>
    <sheetView tabSelected="1" workbookViewId="0">
      <selection activeCell="E24" sqref="E24"/>
    </sheetView>
  </sheetViews>
  <sheetFormatPr defaultRowHeight="15" x14ac:dyDescent="0.25"/>
  <sheetData>
    <row r="1" spans="2:21" x14ac:dyDescent="0.25">
      <c r="B1" s="2" t="s">
        <v>7</v>
      </c>
      <c r="C1" s="2"/>
      <c r="D1" s="2"/>
      <c r="H1" s="2" t="s">
        <v>8</v>
      </c>
      <c r="I1" s="2"/>
      <c r="J1" s="2"/>
      <c r="N1" s="2" t="s">
        <v>19</v>
      </c>
      <c r="O1" s="2"/>
      <c r="P1" s="2"/>
    </row>
    <row r="2" spans="2:21" x14ac:dyDescent="0.25">
      <c r="B2" s="3" t="s">
        <v>9</v>
      </c>
      <c r="C2" s="3" t="s">
        <v>10</v>
      </c>
      <c r="D2" s="3" t="s">
        <v>11</v>
      </c>
      <c r="H2" s="3" t="s">
        <v>9</v>
      </c>
      <c r="I2" s="3" t="s">
        <v>10</v>
      </c>
      <c r="J2" s="3" t="s">
        <v>11</v>
      </c>
      <c r="N2" s="3" t="s">
        <v>9</v>
      </c>
      <c r="O2" s="3" t="s">
        <v>10</v>
      </c>
      <c r="P2" s="3" t="s">
        <v>11</v>
      </c>
    </row>
    <row r="3" spans="2:21" x14ac:dyDescent="0.25">
      <c r="B3">
        <v>1</v>
      </c>
      <c r="C3" t="s">
        <v>0</v>
      </c>
      <c r="D3">
        <f>11-B3</f>
        <v>10</v>
      </c>
      <c r="H3">
        <v>1</v>
      </c>
      <c r="I3" t="s">
        <v>1</v>
      </c>
      <c r="J3">
        <f>15-H3</f>
        <v>14</v>
      </c>
      <c r="N3">
        <v>1</v>
      </c>
      <c r="O3" t="s">
        <v>2</v>
      </c>
      <c r="P3">
        <v>20</v>
      </c>
    </row>
    <row r="4" spans="2:21" x14ac:dyDescent="0.25">
      <c r="B4">
        <f>B3+1</f>
        <v>2</v>
      </c>
      <c r="C4" t="s">
        <v>1</v>
      </c>
      <c r="D4">
        <f t="shared" ref="D4:D8" si="0">11-B4</f>
        <v>9</v>
      </c>
      <c r="H4">
        <f t="shared" ref="H4:H10" si="1">H3+1</f>
        <v>2</v>
      </c>
      <c r="I4" t="s">
        <v>2</v>
      </c>
      <c r="J4">
        <f t="shared" ref="J4:J8" si="2">15-H4</f>
        <v>13</v>
      </c>
      <c r="N4">
        <f t="shared" ref="N4:N10" si="3">N3+1</f>
        <v>2</v>
      </c>
      <c r="O4" t="s">
        <v>3</v>
      </c>
      <c r="P4">
        <f>P3-1</f>
        <v>19</v>
      </c>
    </row>
    <row r="5" spans="2:21" x14ac:dyDescent="0.25">
      <c r="B5">
        <f t="shared" ref="B5:B10" si="4">B4+1</f>
        <v>3</v>
      </c>
      <c r="C5" t="s">
        <v>2</v>
      </c>
      <c r="D5">
        <f t="shared" si="0"/>
        <v>8</v>
      </c>
      <c r="H5">
        <f t="shared" si="1"/>
        <v>3</v>
      </c>
      <c r="I5" t="s">
        <v>3</v>
      </c>
      <c r="J5">
        <f t="shared" si="2"/>
        <v>12</v>
      </c>
      <c r="N5">
        <f t="shared" si="3"/>
        <v>3</v>
      </c>
      <c r="O5" t="s">
        <v>0</v>
      </c>
      <c r="P5">
        <f>P4-1</f>
        <v>18</v>
      </c>
    </row>
    <row r="6" spans="2:21" x14ac:dyDescent="0.25">
      <c r="B6">
        <f t="shared" si="4"/>
        <v>4</v>
      </c>
      <c r="C6" t="s">
        <v>3</v>
      </c>
      <c r="D6">
        <f t="shared" si="0"/>
        <v>7</v>
      </c>
      <c r="H6">
        <f t="shared" si="1"/>
        <v>4</v>
      </c>
      <c r="I6" t="s">
        <v>5</v>
      </c>
      <c r="J6">
        <f t="shared" si="2"/>
        <v>11</v>
      </c>
      <c r="N6">
        <f t="shared" si="3"/>
        <v>4</v>
      </c>
      <c r="O6" t="s">
        <v>1</v>
      </c>
      <c r="P6">
        <f>P5-1</f>
        <v>17</v>
      </c>
    </row>
    <row r="7" spans="2:21" x14ac:dyDescent="0.25">
      <c r="B7">
        <f t="shared" si="4"/>
        <v>5</v>
      </c>
      <c r="C7" t="s">
        <v>4</v>
      </c>
      <c r="D7">
        <f t="shared" si="0"/>
        <v>6</v>
      </c>
      <c r="H7">
        <f t="shared" si="1"/>
        <v>5</v>
      </c>
      <c r="I7" t="s">
        <v>4</v>
      </c>
      <c r="J7">
        <f t="shared" si="2"/>
        <v>10</v>
      </c>
      <c r="N7">
        <f t="shared" si="3"/>
        <v>5</v>
      </c>
      <c r="O7" t="s">
        <v>16</v>
      </c>
      <c r="P7">
        <f>P6-1</f>
        <v>16</v>
      </c>
    </row>
    <row r="8" spans="2:21" x14ac:dyDescent="0.25">
      <c r="B8">
        <f t="shared" si="4"/>
        <v>6</v>
      </c>
      <c r="C8" t="s">
        <v>18</v>
      </c>
      <c r="H8">
        <f t="shared" si="1"/>
        <v>6</v>
      </c>
      <c r="I8" t="s">
        <v>6</v>
      </c>
      <c r="J8">
        <f t="shared" si="2"/>
        <v>9</v>
      </c>
      <c r="N8">
        <f t="shared" si="3"/>
        <v>6</v>
      </c>
    </row>
    <row r="9" spans="2:21" x14ac:dyDescent="0.25">
      <c r="B9">
        <f t="shared" si="4"/>
        <v>7</v>
      </c>
      <c r="C9" t="s">
        <v>18</v>
      </c>
      <c r="H9">
        <f t="shared" si="1"/>
        <v>7</v>
      </c>
      <c r="I9" t="s">
        <v>18</v>
      </c>
      <c r="N9">
        <f t="shared" si="3"/>
        <v>7</v>
      </c>
    </row>
    <row r="10" spans="2:21" x14ac:dyDescent="0.25">
      <c r="B10">
        <f t="shared" si="4"/>
        <v>8</v>
      </c>
      <c r="C10" t="s">
        <v>18</v>
      </c>
      <c r="H10">
        <f t="shared" si="1"/>
        <v>8</v>
      </c>
      <c r="I10" t="s">
        <v>18</v>
      </c>
      <c r="N10">
        <f t="shared" si="3"/>
        <v>8</v>
      </c>
    </row>
    <row r="13" spans="2:21" x14ac:dyDescent="0.25">
      <c r="B13" s="3" t="s">
        <v>10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20</v>
      </c>
      <c r="H13" s="3" t="s">
        <v>21</v>
      </c>
      <c r="I13" s="3" t="s">
        <v>17</v>
      </c>
      <c r="N13" s="3"/>
      <c r="O13" s="3"/>
      <c r="P13" s="3"/>
      <c r="Q13" s="3"/>
      <c r="R13" s="3"/>
      <c r="U13" s="3"/>
    </row>
    <row r="14" spans="2:21" x14ac:dyDescent="0.25">
      <c r="B14" s="1" t="str">
        <f t="array" ref="B14">IFERROR(INDEX(uniqueNames,MATCH($D31,uniqueNames,0)+$E31),"")</f>
        <v>a</v>
      </c>
      <c r="C14" s="6">
        <f t="array" ref="C14">IF($B14="","",IFERROR(MATCH($B14,$C$3:$C$10,0),"-"))</f>
        <v>1</v>
      </c>
      <c r="D14" s="4">
        <f t="array" ref="D14">IF($B14="","",IFERROR(INDEX(D$3:D$7,MATCH($B14, $C$3:$C$7,0)),"-"))</f>
        <v>10</v>
      </c>
      <c r="E14" s="6" t="str">
        <f t="array" ref="E14">IF($B14="","",IFERROR(MATCH($B14, $I$3:$I$10,0),"-"))</f>
        <v>-</v>
      </c>
      <c r="F14" s="4" t="str">
        <f t="array" ref="F14">IF($B14="","",IFERROR(INDEX(J$3:J$10,MATCH($B14, $I$3:$I$10,0)),"-"))</f>
        <v>-</v>
      </c>
      <c r="G14" s="5">
        <f t="array" ref="G14">IF($B14="","",IFERROR(MATCH($B14, $O$3:$O$10,0),"-"))</f>
        <v>3</v>
      </c>
      <c r="H14">
        <f t="array" ref="H14">IF($B14="","",IFERROR(INDEX(P$3:P$10,MATCH($B14, $O$3:$O$10,0)),"-"))</f>
        <v>18</v>
      </c>
      <c r="I14" s="1">
        <f t="array" ref="I14">IF($B14="","",SUM(D14,F14,H14))</f>
        <v>28</v>
      </c>
    </row>
    <row r="15" spans="2:21" x14ac:dyDescent="0.25">
      <c r="B15" s="1" t="str">
        <f t="array" ref="B15">IFERROR(INDEX(uniqueNames,MATCH($D32,uniqueNames,0)+$E32),"")</f>
        <v>b</v>
      </c>
      <c r="C15" s="6">
        <f t="array" ref="C15">IF($B15="","",IFERROR(MATCH($B15,$C$3:$C$10,0),"-"))</f>
        <v>2</v>
      </c>
      <c r="D15" s="4">
        <f t="array" ref="D15">IF($B15="","",IFERROR(INDEX(D$3:D$7,MATCH($B15, $C$3:$C$7,0)),"-"))</f>
        <v>9</v>
      </c>
      <c r="E15" s="6">
        <f t="array" ref="E15">IF($B15="","",IFERROR(MATCH($B15, $I$3:$I$10,0),"-"))</f>
        <v>1</v>
      </c>
      <c r="F15" s="4">
        <f t="array" ref="F15">IF($B15="","",IFERROR(INDEX(J$3:J$10,MATCH($B15, $I$3:$I$10,0)),"-"))</f>
        <v>14</v>
      </c>
      <c r="G15" s="5">
        <f t="array" ref="G15">IF($B15="","",IFERROR(MATCH($B15, $O$3:$O$10,0),"-"))</f>
        <v>4</v>
      </c>
      <c r="H15">
        <f t="array" ref="H15">IF($B15="","",IFERROR(INDEX(P$3:P$10,MATCH($B15, $O$3:$O$10,0)),"-"))</f>
        <v>17</v>
      </c>
      <c r="I15" s="1">
        <f t="array" ref="I15">IF($B15="","",SUM(D15,F15,H15))</f>
        <v>40</v>
      </c>
    </row>
    <row r="16" spans="2:21" x14ac:dyDescent="0.25">
      <c r="B16" s="1" t="str">
        <f t="array" ref="B16">IFERROR(INDEX(uniqueNames,MATCH($D33,uniqueNames,0)+$E33),"")</f>
        <v>c</v>
      </c>
      <c r="C16" s="6">
        <f t="array" ref="C16">IF($B16="","",IFERROR(MATCH($B16,$C$3:$C$10,0),"-"))</f>
        <v>3</v>
      </c>
      <c r="D16" s="4">
        <f t="array" ref="D16">IF($B16="","",IFERROR(INDEX(D$3:D$7,MATCH($B16, $C$3:$C$7,0)),"-"))</f>
        <v>8</v>
      </c>
      <c r="E16" s="6">
        <f t="array" ref="E16">IF($B16="","",IFERROR(MATCH($B16, $I$3:$I$10,0),"-"))</f>
        <v>2</v>
      </c>
      <c r="F16" s="4">
        <f t="array" ref="F16">IF($B16="","",IFERROR(INDEX(J$3:J$10,MATCH($B16, $I$3:$I$10,0)),"-"))</f>
        <v>13</v>
      </c>
      <c r="G16" s="5">
        <f t="array" ref="G16">IF($B16="","",IFERROR(MATCH($B16, $O$3:$O$10,0),"-"))</f>
        <v>1</v>
      </c>
      <c r="H16">
        <f t="array" ref="H16">IF($B16="","",IFERROR(INDEX(P$3:P$10,MATCH($B16, $O$3:$O$10,0)),"-"))</f>
        <v>20</v>
      </c>
      <c r="I16" s="1">
        <f t="array" ref="I16">IF($B16="","",SUM(D16,F16,H16))</f>
        <v>41</v>
      </c>
    </row>
    <row r="17" spans="2:18" x14ac:dyDescent="0.25">
      <c r="B17" s="1" t="str">
        <f t="array" ref="B17">IFERROR(INDEX(uniqueNames,MATCH($D34,uniqueNames,0)+$E34),"")</f>
        <v>d</v>
      </c>
      <c r="C17" s="6">
        <f t="array" ref="C17">IF($B17="","",IFERROR(MATCH($B17,$C$3:$C$10,0),"-"))</f>
        <v>4</v>
      </c>
      <c r="D17" s="4">
        <f t="array" ref="D17">IF($B17="","",IFERROR(INDEX(D$3:D$7,MATCH($B17, $C$3:$C$7,0)),"-"))</f>
        <v>7</v>
      </c>
      <c r="E17" s="6">
        <f t="array" ref="E17">IF($B17="","",IFERROR(MATCH($B17, $I$3:$I$10,0),"-"))</f>
        <v>3</v>
      </c>
      <c r="F17" s="4">
        <f t="array" ref="F17">IF($B17="","",IFERROR(INDEX(J$3:J$10,MATCH($B17, $I$3:$I$10,0)),"-"))</f>
        <v>12</v>
      </c>
      <c r="G17" s="5">
        <f t="array" ref="G17">IF($B17="","",IFERROR(MATCH($B17, $O$3:$O$10,0),"-"))</f>
        <v>2</v>
      </c>
      <c r="H17">
        <f t="array" ref="H17">IF($B17="","",IFERROR(INDEX(P$3:P$10,MATCH($B17, $O$3:$O$10,0)),"-"))</f>
        <v>19</v>
      </c>
      <c r="I17" s="1">
        <f t="array" ref="I17">IF($B17="","",SUM(D17,F17,H17))</f>
        <v>38</v>
      </c>
    </row>
    <row r="18" spans="2:18" x14ac:dyDescent="0.25">
      <c r="B18" s="1" t="str">
        <f t="array" ref="B18">IFERROR(INDEX(uniqueNames,MATCH($D35,uniqueNames,0)+$E35),"")</f>
        <v>e</v>
      </c>
      <c r="C18" s="6">
        <f t="array" ref="C18">IF($B18="","",IFERROR(MATCH($B18,$C$3:$C$10,0),"-"))</f>
        <v>5</v>
      </c>
      <c r="D18" s="4">
        <f t="array" ref="D18">IF($B18="","",IFERROR(INDEX(D$3:D$7,MATCH($B18, $C$3:$C$7,0)),"-"))</f>
        <v>6</v>
      </c>
      <c r="E18" s="6">
        <f t="array" ref="E18">IF($B18="","",IFERROR(MATCH($B18, $I$3:$I$10,0),"-"))</f>
        <v>5</v>
      </c>
      <c r="F18" s="4">
        <f t="array" ref="F18">IF($B18="","",IFERROR(INDEX(J$3:J$10,MATCH($B18, $I$3:$I$10,0)),"-"))</f>
        <v>10</v>
      </c>
      <c r="G18" s="5" t="str">
        <f t="array" ref="G18">IF($B18="","",IFERROR(MATCH($B18, $O$3:$O$10,0),"-"))</f>
        <v>-</v>
      </c>
      <c r="H18" t="str">
        <f t="array" ref="H18">IF($B18="","",IFERROR(INDEX(P$3:P$10,MATCH($B18, $O$3:$O$10,0)),"-"))</f>
        <v>-</v>
      </c>
      <c r="I18" s="1">
        <f t="array" ref="I18">IF($B18="","",SUM(D18,F18,H18))</f>
        <v>16</v>
      </c>
      <c r="N18" s="1"/>
      <c r="O18" s="4"/>
      <c r="P18" s="4"/>
      <c r="Q18" s="4"/>
      <c r="R18" s="4"/>
    </row>
    <row r="19" spans="2:18" x14ac:dyDescent="0.25">
      <c r="B19" s="1" t="str">
        <f t="array" ref="B19">IFERROR(INDEX(uniqueNames,MATCH($D36,uniqueNames,0)+$E36),"")</f>
        <v>p</v>
      </c>
      <c r="C19" s="6" t="str">
        <f t="array" ref="C19">IF($B19="","",IFERROR(MATCH($B19,$C$3:$C$10,0),"-"))</f>
        <v>-</v>
      </c>
      <c r="D19" s="4" t="str">
        <f t="array" ref="D19">IF($B19="","",IFERROR(INDEX(D$3:D$7,MATCH($B19, $C$3:$C$7,0)),"-"))</f>
        <v>-</v>
      </c>
      <c r="E19" s="6">
        <f t="array" ref="E19">IF($B19="","",IFERROR(MATCH($B19, $I$3:$I$10,0),"-"))</f>
        <v>4</v>
      </c>
      <c r="F19" s="4">
        <f t="array" ref="F19">IF($B19="","",IFERROR(INDEX(J$3:J$10,MATCH($B19, $I$3:$I$10,0)),"-"))</f>
        <v>11</v>
      </c>
      <c r="G19" s="5" t="str">
        <f t="array" ref="G19">IF($B19="","",IFERROR(MATCH($B19, $O$3:$O$10,0),"-"))</f>
        <v>-</v>
      </c>
      <c r="H19" t="str">
        <f t="array" ref="H19">IF($B19="","",IFERROR(INDEX(P$3:P$10,MATCH($B19, $O$3:$O$10,0)),"-"))</f>
        <v>-</v>
      </c>
      <c r="I19" s="1">
        <f t="array" ref="I19">IF($B19="","",SUM(D19,F19,H19))</f>
        <v>11</v>
      </c>
    </row>
    <row r="20" spans="2:18" x14ac:dyDescent="0.25">
      <c r="B20" s="1" t="str">
        <f t="array" ref="B20">IFERROR(INDEX(uniqueNames,MATCH($D37,uniqueNames,0)+$E37),"")</f>
        <v>x</v>
      </c>
      <c r="C20" s="6" t="str">
        <f t="array" ref="C20">IF($B20="","",IFERROR(MATCH($B20,$C$3:$C$10,0),"-"))</f>
        <v>-</v>
      </c>
      <c r="D20" s="4" t="str">
        <f t="array" ref="D20">IF($B20="","",IFERROR(INDEX(D$3:D$7,MATCH($B20, $C$3:$C$7,0)),"-"))</f>
        <v>-</v>
      </c>
      <c r="E20" s="6">
        <f t="array" ref="E20">IF($B20="","",IFERROR(MATCH($B20, $I$3:$I$10,0),"-"))</f>
        <v>6</v>
      </c>
      <c r="F20" s="4">
        <f t="array" ref="F20">IF($B20="","",IFERROR(INDEX(J$3:J$10,MATCH($B20, $I$3:$I$10,0)),"-"))</f>
        <v>9</v>
      </c>
      <c r="G20" s="5" t="str">
        <f t="array" ref="G20">IF($B20="","",IFERROR(MATCH($B20, $O$3:$O$10,0),"-"))</f>
        <v>-</v>
      </c>
      <c r="H20" t="str">
        <f t="array" ref="H20">IF($B20="","",IFERROR(INDEX(P$3:P$10,MATCH($B20, $O$3:$O$10,0)),"-"))</f>
        <v>-</v>
      </c>
      <c r="I20" s="1">
        <f t="array" ref="I20">IF($B20="","",SUM(D20,F20,H20))</f>
        <v>9</v>
      </c>
    </row>
    <row r="21" spans="2:18" x14ac:dyDescent="0.25">
      <c r="B21" s="1" t="str">
        <f t="array" ref="B21">IFERROR(INDEX(uniqueNames,MATCH($D38,uniqueNames,0)+$E38),"")</f>
        <v>z</v>
      </c>
      <c r="C21" s="6" t="str">
        <f t="array" ref="C21">IF($B21="","",IFERROR(MATCH($B21,$C$3:$C$10,0),"-"))</f>
        <v>-</v>
      </c>
      <c r="D21" s="4" t="str">
        <f t="array" ref="D21">IF($B21="","",IFERROR(INDEX(D$3:D$7,MATCH($B21, $C$3:$C$7,0)),"-"))</f>
        <v>-</v>
      </c>
      <c r="E21" s="6" t="str">
        <f t="array" ref="E21">IF($B21="","",IFERROR(MATCH($B21, $I$3:$I$10,0),"-"))</f>
        <v>-</v>
      </c>
      <c r="F21" s="4" t="str">
        <f t="array" ref="F21">IF($B21="","",IFERROR(INDEX(J$3:J$10,MATCH($B21, $I$3:$I$10,0)),"-"))</f>
        <v>-</v>
      </c>
      <c r="G21" s="5">
        <f t="array" ref="G21">IF($B21="","",IFERROR(MATCH($B21, $O$3:$O$10,0),"-"))</f>
        <v>5</v>
      </c>
      <c r="H21">
        <f t="array" ref="H21">IF($B21="","",IFERROR(INDEX(P$3:P$10,MATCH($B21, $O$3:$O$10,0)),"-"))</f>
        <v>16</v>
      </c>
      <c r="I21">
        <f t="array" ref="I21">IF($B21="","",SUM(D21,F21,H21))</f>
        <v>16</v>
      </c>
    </row>
    <row r="22" spans="2:18" x14ac:dyDescent="0.25">
      <c r="B22" s="1" t="str">
        <f t="array" ref="B22">IFERROR(INDEX(uniqueNames,MATCH($D39,uniqueNames,0)+$E39),"")</f>
        <v/>
      </c>
      <c r="C22" s="6" t="str">
        <f t="array" ref="C22">IF($B22="","",IFERROR(MATCH($B22,$C$3:$C$10,0),"-"))</f>
        <v/>
      </c>
      <c r="D22" s="4" t="str">
        <f t="array" ref="D22">IF($B22="","",IFERROR(INDEX(D$3:D$7,MATCH($B22, $C$3:$C$7,0)),"-"))</f>
        <v/>
      </c>
      <c r="E22" s="6" t="str">
        <f t="array" ref="E22">IF($B22="","",IFERROR(MATCH($B22, $I$3:$I$10,0),"-"))</f>
        <v/>
      </c>
      <c r="F22" s="4" t="str">
        <f t="array" ref="F22">IF($B22="","",IFERROR(INDEX(J$3:J$10,MATCH($B22, $I$3:$I$10,0)),"-"))</f>
        <v/>
      </c>
      <c r="G22" s="5" t="str">
        <f t="array" ref="G22">IF($B22="","",IFERROR(MATCH($B22, $O$3:$O$10,0),"-"))</f>
        <v/>
      </c>
      <c r="H22" t="str">
        <f t="array" ref="H22">IF($B22="","",IFERROR(INDEX(P$3:P$10,MATCH($B22, $O$3:$O$10,0)),"-"))</f>
        <v/>
      </c>
      <c r="I22" t="str">
        <f t="array" ref="I22">IF($B22="","",SUM(D22,F22,H22))</f>
        <v/>
      </c>
    </row>
    <row r="23" spans="2:18" x14ac:dyDescent="0.25">
      <c r="B23" s="1" t="str">
        <f t="array" ref="B23">IFERROR(INDEX(uniqueNames,MATCH($D40,uniqueNames,0)+$E40),"")</f>
        <v/>
      </c>
      <c r="C23" s="6" t="str">
        <f t="array" ref="C23">IF($B23="","",IFERROR(MATCH($B23,$C$3:$C$10,0),"-"))</f>
        <v/>
      </c>
      <c r="D23" s="4" t="str">
        <f t="array" ref="D23">IF($B23="","",IFERROR(INDEX(D$3:D$7,MATCH($B23, $C$3:$C$7,0)),"-"))</f>
        <v/>
      </c>
      <c r="E23" s="6" t="str">
        <f t="array" ref="E23">IF($B23="","",IFERROR(MATCH($B23, $I$3:$I$10,0),"-"))</f>
        <v/>
      </c>
      <c r="F23" s="4" t="str">
        <f t="array" ref="F23">IF($B23="","",IFERROR(INDEX(J$3:J$10,MATCH($B23, $I$3:$I$10,0)),"-"))</f>
        <v/>
      </c>
      <c r="G23" s="5" t="str">
        <f t="array" ref="G23">IF($B23="","",IFERROR(MATCH($B23, $O$3:$O$10,0),"-"))</f>
        <v/>
      </c>
      <c r="H23" t="str">
        <f t="array" ref="H23">IF($B23="","",IFERROR(INDEX(P$3:P$10,MATCH($B23, $O$3:$O$10,0)),"-"))</f>
        <v/>
      </c>
      <c r="I23" t="str">
        <f t="array" ref="I23">IF($B23="","",SUM(D23,F23,H23))</f>
        <v/>
      </c>
    </row>
    <row r="24" spans="2:18" x14ac:dyDescent="0.25">
      <c r="B24" s="1" t="str">
        <f t="array" ref="B24">IFERROR(INDEX(uniqueNames,MATCH($D41,uniqueNames,0)+$E41),"")</f>
        <v/>
      </c>
      <c r="C24" s="6" t="str">
        <f t="array" ref="C24">IF($B24="","",IFERROR(MATCH($B24,$C$3:$C$10,0),"-"))</f>
        <v/>
      </c>
      <c r="D24" s="4" t="str">
        <f t="array" ref="D24">IF($B24="","",IFERROR(INDEX(D$3:D$7,MATCH($B24, $C$3:$C$7,0)),"-"))</f>
        <v/>
      </c>
      <c r="E24" s="6" t="str">
        <f t="array" ref="E24">IF($B24="","",IFERROR(MATCH($B24, $I$3:$I$10,0),"-"))</f>
        <v/>
      </c>
      <c r="F24" s="4" t="str">
        <f t="array" ref="F24">IF($B24="","",IFERROR(INDEX(J$3:J$10,MATCH($B24, $I$3:$I$10,0)),"-"))</f>
        <v/>
      </c>
      <c r="G24" s="5" t="str">
        <f t="array" ref="G24">IF($B24="","",IFERROR(MATCH($B24, $O$3:$O$10,0),"-"))</f>
        <v/>
      </c>
      <c r="H24" t="str">
        <f t="array" ref="H24">IF($B24="","",IFERROR(INDEX(P$3:P$10,MATCH($B24, $O$3:$O$10,0)),"-"))</f>
        <v/>
      </c>
      <c r="I24" t="str">
        <f t="array" ref="I24">IF($B24="","",SUM(D24,F24,H24))</f>
        <v/>
      </c>
    </row>
    <row r="31" spans="2:18" x14ac:dyDescent="0.25">
      <c r="B31">
        <f>B3</f>
        <v>1</v>
      </c>
      <c r="C31" t="str">
        <f>IF(C3&lt;&gt;"",C3,"")</f>
        <v>a</v>
      </c>
      <c r="D31" t="str">
        <f t="array" ref="D31">INDEX(nameArray,MATCH(0,COUNTIFS($D$30:D30,nameArray),0))</f>
        <v>a</v>
      </c>
      <c r="E31">
        <f>COUNTIF(D$31:D31,"-")</f>
        <v>0</v>
      </c>
    </row>
    <row r="32" spans="2:18" x14ac:dyDescent="0.25">
      <c r="B32">
        <f>B4</f>
        <v>2</v>
      </c>
      <c r="C32" t="str">
        <f>IF(C4&lt;&gt;"",C4,"")</f>
        <v>b</v>
      </c>
      <c r="D32" t="str">
        <f t="array" ref="D32">INDEX(nameArray,MATCH(0,COUNTIFS($D$30:D31,nameArray),0))</f>
        <v>b</v>
      </c>
      <c r="E32">
        <f>COUNTIF(D$31:D32,"-")</f>
        <v>0</v>
      </c>
    </row>
    <row r="33" spans="2:5" x14ac:dyDescent="0.25">
      <c r="B33">
        <f>B5</f>
        <v>3</v>
      </c>
      <c r="C33" t="str">
        <f>IF(C5&lt;&gt;"",C5,"")</f>
        <v>c</v>
      </c>
      <c r="D33" t="str">
        <f t="array" ref="D33">INDEX(nameArray,MATCH(0,COUNTIFS($D$30:D32,nameArray),0))</f>
        <v>c</v>
      </c>
      <c r="E33">
        <f>COUNTIF(D$31:D33,"-")</f>
        <v>0</v>
      </c>
    </row>
    <row r="34" spans="2:5" x14ac:dyDescent="0.25">
      <c r="B34">
        <f>B6</f>
        <v>4</v>
      </c>
      <c r="C34" t="str">
        <f>IF(C6&lt;&gt;"",C6,"")</f>
        <v>d</v>
      </c>
      <c r="D34" t="str">
        <f t="array" ref="D34">INDEX(nameArray,MATCH(0,COUNTIFS($D$30:D33,nameArray),0))</f>
        <v>d</v>
      </c>
      <c r="E34">
        <f>COUNTIF(D$31:D34,"-")</f>
        <v>0</v>
      </c>
    </row>
    <row r="35" spans="2:5" x14ac:dyDescent="0.25">
      <c r="B35">
        <f>B7</f>
        <v>5</v>
      </c>
      <c r="C35" t="str">
        <f>IF(C7&lt;&gt;"",C7,"")</f>
        <v>e</v>
      </c>
      <c r="D35" t="str">
        <f t="array" ref="D35">INDEX(nameArray,MATCH(0,COUNTIFS($D$30:D34,nameArray),0))</f>
        <v>e</v>
      </c>
      <c r="E35">
        <f>COUNTIF(D$31:D35,"-")</f>
        <v>0</v>
      </c>
    </row>
    <row r="36" spans="2:5" x14ac:dyDescent="0.25">
      <c r="B36">
        <f>B8</f>
        <v>6</v>
      </c>
      <c r="C36" t="str">
        <f t="shared" ref="C36:C37" si="5">IF(C8&lt;&gt;"",C8,"")</f>
        <v>-</v>
      </c>
      <c r="D36" t="str">
        <f t="array" ref="D36">INDEX(nameArray,MATCH(0,COUNTIFS($D$30:D35,nameArray),0))</f>
        <v>-</v>
      </c>
      <c r="E36">
        <f>COUNTIF(D$31:D36,"-")</f>
        <v>1</v>
      </c>
    </row>
    <row r="37" spans="2:5" x14ac:dyDescent="0.25">
      <c r="B37">
        <f>B9</f>
        <v>7</v>
      </c>
      <c r="C37" t="str">
        <f t="shared" si="5"/>
        <v>-</v>
      </c>
      <c r="D37" t="str">
        <f t="array" ref="D37">INDEX(nameArray,MATCH(0,COUNTIFS($D$30:D36,nameArray),0))</f>
        <v>p</v>
      </c>
      <c r="E37">
        <f>COUNTIF(D$31:D37,"-")</f>
        <v>1</v>
      </c>
    </row>
    <row r="38" spans="2:5" x14ac:dyDescent="0.25">
      <c r="B38">
        <f>B10</f>
        <v>8</v>
      </c>
      <c r="C38" t="str">
        <f>IF(C10&lt;&gt;"",C10,"")</f>
        <v>-</v>
      </c>
      <c r="D38" t="str">
        <f t="array" ref="D38">INDEX(nameArray,MATCH(0,COUNTIFS($D$30:D37,nameArray),0))</f>
        <v>x</v>
      </c>
      <c r="E38">
        <f>COUNTIF(D$31:D38,"-")</f>
        <v>1</v>
      </c>
    </row>
    <row r="39" spans="2:5" x14ac:dyDescent="0.25">
      <c r="B39">
        <f>H3</f>
        <v>1</v>
      </c>
      <c r="C39" t="str">
        <f>IF(I3&lt;&gt;"",I3,"")</f>
        <v>b</v>
      </c>
      <c r="D39" t="str">
        <f t="array" ref="D39">INDEX(nameArray,MATCH(0,COUNTIFS($D$30:D38,nameArray),0))</f>
        <v>z</v>
      </c>
      <c r="E39">
        <f>COUNTIF(D$31:D39,"-")</f>
        <v>1</v>
      </c>
    </row>
    <row r="40" spans="2:5" x14ac:dyDescent="0.25">
      <c r="B40">
        <f>H4</f>
        <v>2</v>
      </c>
      <c r="C40" t="str">
        <f>IF(I4&lt;&gt;"",I4,"")</f>
        <v>c</v>
      </c>
      <c r="D40" t="e">
        <f t="array" ref="D40">INDEX(nameArray,MATCH(0,COUNTIFS($D$30:D39,nameArray),0))</f>
        <v>#N/A</v>
      </c>
      <c r="E40">
        <f>COUNTIF(D$31:D40,"-")</f>
        <v>1</v>
      </c>
    </row>
    <row r="41" spans="2:5" x14ac:dyDescent="0.25">
      <c r="B41">
        <f>H5</f>
        <v>3</v>
      </c>
      <c r="C41" t="str">
        <f>IF(I5&lt;&gt;"",I5,"")</f>
        <v>d</v>
      </c>
      <c r="D41" t="e">
        <f t="array" ref="D41">INDEX(nameArray,MATCH(0,COUNTIFS($D$30:D40,nameArray),0))</f>
        <v>#N/A</v>
      </c>
      <c r="E41">
        <f>COUNTIF(D$31:D41,"-")</f>
        <v>1</v>
      </c>
    </row>
    <row r="42" spans="2:5" x14ac:dyDescent="0.25">
      <c r="B42">
        <f>H6</f>
        <v>4</v>
      </c>
      <c r="C42" t="str">
        <f>IF(I6&lt;&gt;"",I6,"")</f>
        <v>p</v>
      </c>
      <c r="D42" t="e">
        <f t="array" ref="D42">INDEX(nameArray,MATCH(0,COUNTIFS($D$30:D41,nameArray),0))</f>
        <v>#N/A</v>
      </c>
      <c r="E42">
        <f>COUNTIF(D$31:D42,"-")</f>
        <v>1</v>
      </c>
    </row>
    <row r="43" spans="2:5" x14ac:dyDescent="0.25">
      <c r="B43">
        <f>H7</f>
        <v>5</v>
      </c>
      <c r="C43" t="str">
        <f>IF(I7&lt;&gt;"",I7,"")</f>
        <v>e</v>
      </c>
      <c r="D43" t="e">
        <f t="array" ref="D43">INDEX(nameArray,MATCH(0,COUNTIFS($D$30:D42,nameArray),0))</f>
        <v>#N/A</v>
      </c>
      <c r="E43">
        <f>COUNTIF(D$31:D43,"-")</f>
        <v>1</v>
      </c>
    </row>
    <row r="44" spans="2:5" x14ac:dyDescent="0.25">
      <c r="B44">
        <f>H8</f>
        <v>6</v>
      </c>
      <c r="C44" t="str">
        <f>IF(I8&lt;&gt;"",I8,"")</f>
        <v>x</v>
      </c>
      <c r="D44" t="e">
        <f t="array" ref="D44">INDEX(nameArray,MATCH(0,COUNTIFS($D$30:D43,nameArray),0))</f>
        <v>#N/A</v>
      </c>
      <c r="E44">
        <f>COUNTIF(D$31:D44,"-")</f>
        <v>1</v>
      </c>
    </row>
    <row r="45" spans="2:5" x14ac:dyDescent="0.25">
      <c r="B45">
        <f>H9</f>
        <v>7</v>
      </c>
      <c r="C45" t="str">
        <f>IF(I9&lt;&gt;"",I9,"")</f>
        <v>-</v>
      </c>
      <c r="D45" t="e">
        <f t="array" ref="D45">INDEX(nameArray,MATCH(0,COUNTIFS($D$30:D44,nameArray),0))</f>
        <v>#N/A</v>
      </c>
      <c r="E45">
        <f>COUNTIF(D$31:D45,"-")</f>
        <v>1</v>
      </c>
    </row>
    <row r="46" spans="2:5" x14ac:dyDescent="0.25">
      <c r="B46">
        <f>H10</f>
        <v>8</v>
      </c>
      <c r="C46" t="str">
        <f>IF(I10&lt;&gt;"",I10,"")</f>
        <v>-</v>
      </c>
      <c r="D46" t="e">
        <f t="array" ref="D46">INDEX(nameArray,MATCH(0,COUNTIFS($D$30:D45,nameArray),0))</f>
        <v>#N/A</v>
      </c>
      <c r="E46">
        <f>COUNTIF(D$31:D46,"-")</f>
        <v>1</v>
      </c>
    </row>
    <row r="47" spans="2:5" x14ac:dyDescent="0.25">
      <c r="B47">
        <f>N3</f>
        <v>1</v>
      </c>
      <c r="C47" t="str">
        <f>IF(O3&lt;&gt;"",O3,"")</f>
        <v>c</v>
      </c>
    </row>
    <row r="48" spans="2:5" x14ac:dyDescent="0.25">
      <c r="B48">
        <f t="shared" ref="B48:B54" si="6">N4</f>
        <v>2</v>
      </c>
      <c r="C48" t="str">
        <f t="shared" ref="C48:C54" si="7">IF(O4&lt;&gt;"",O4,"")</f>
        <v>d</v>
      </c>
    </row>
    <row r="49" spans="2:3" x14ac:dyDescent="0.25">
      <c r="B49">
        <f t="shared" si="6"/>
        <v>3</v>
      </c>
      <c r="C49" t="str">
        <f t="shared" si="7"/>
        <v>a</v>
      </c>
    </row>
    <row r="50" spans="2:3" x14ac:dyDescent="0.25">
      <c r="B50">
        <f t="shared" si="6"/>
        <v>4</v>
      </c>
      <c r="C50" t="str">
        <f t="shared" si="7"/>
        <v>b</v>
      </c>
    </row>
    <row r="51" spans="2:3" x14ac:dyDescent="0.25">
      <c r="B51">
        <f t="shared" si="6"/>
        <v>5</v>
      </c>
      <c r="C51" t="str">
        <f t="shared" si="7"/>
        <v>z</v>
      </c>
    </row>
    <row r="52" spans="2:3" x14ac:dyDescent="0.25">
      <c r="B52">
        <f t="shared" si="6"/>
        <v>6</v>
      </c>
      <c r="C52" t="str">
        <f t="shared" si="7"/>
        <v/>
      </c>
    </row>
    <row r="53" spans="2:3" x14ac:dyDescent="0.25">
      <c r="B53">
        <f t="shared" si="6"/>
        <v>7</v>
      </c>
      <c r="C53" t="str">
        <f t="shared" si="7"/>
        <v/>
      </c>
    </row>
    <row r="54" spans="2:3" x14ac:dyDescent="0.25">
      <c r="B54">
        <f t="shared" si="6"/>
        <v>8</v>
      </c>
      <c r="C54" t="str">
        <f t="shared" si="7"/>
        <v/>
      </c>
    </row>
  </sheetData>
  <sortState ref="N14:U20">
    <sortCondition ref="U14:U20"/>
  </sortState>
  <mergeCells count="3">
    <mergeCell ref="B1:D1"/>
    <mergeCell ref="H1:J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nameArray</vt:lpstr>
      <vt:lpstr>uniqueNames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chuma</dc:creator>
  <cp:lastModifiedBy>chuma</cp:lastModifiedBy>
  <dcterms:created xsi:type="dcterms:W3CDTF">2018-12-03T20:37:46Z</dcterms:created>
  <dcterms:modified xsi:type="dcterms:W3CDTF">2018-12-03T23:53:45Z</dcterms:modified>
</cp:coreProperties>
</file>