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ShortSelling\!Mispricing_and_Short_Interest\out\Hanson_Sunderam_2014_part2\capital_anomalies_returns\"/>
    </mc:Choice>
  </mc:AlternateContent>
  <bookViews>
    <workbookView xWindow="0" yWindow="0" windowWidth="14370" windowHeight="3540"/>
  </bookViews>
  <sheets>
    <sheet name="break_anomalies" sheetId="1" r:id="rId1"/>
  </sheets>
  <calcPr calcId="162913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17" i="1"/>
  <c r="F28" i="1"/>
  <c r="F27" i="1"/>
  <c r="F26" i="1"/>
  <c r="F25" i="1"/>
  <c r="F24" i="1"/>
  <c r="F23" i="1"/>
  <c r="F22" i="1"/>
  <c r="F21" i="1"/>
  <c r="F20" i="1"/>
  <c r="F19" i="1"/>
  <c r="F18" i="1"/>
  <c r="F17" i="1"/>
  <c r="E17" i="1"/>
  <c r="G18" i="1"/>
  <c r="G19" i="1"/>
  <c r="G20" i="1"/>
  <c r="G21" i="1"/>
  <c r="G22" i="1"/>
  <c r="G23" i="1"/>
  <c r="G24" i="1"/>
  <c r="G25" i="1"/>
  <c r="G26" i="1"/>
  <c r="G27" i="1"/>
  <c r="G28" i="1"/>
  <c r="G17" i="1"/>
  <c r="E18" i="1"/>
  <c r="E19" i="1"/>
  <c r="E20" i="1"/>
  <c r="E21" i="1"/>
  <c r="E22" i="1"/>
  <c r="E23" i="1"/>
  <c r="E24" i="1"/>
  <c r="E25" i="1"/>
  <c r="E26" i="1"/>
  <c r="E27" i="1"/>
  <c r="E28" i="1"/>
  <c r="C18" i="1"/>
  <c r="C19" i="1"/>
  <c r="C20" i="1"/>
  <c r="C21" i="1"/>
  <c r="C22" i="1"/>
  <c r="C23" i="1"/>
  <c r="C24" i="1"/>
  <c r="C25" i="1"/>
  <c r="C26" i="1"/>
  <c r="C27" i="1"/>
  <c r="C28" i="1"/>
  <c r="C17" i="1"/>
  <c r="D18" i="1"/>
  <c r="D19" i="1"/>
  <c r="D20" i="1"/>
  <c r="D21" i="1"/>
  <c r="D22" i="1"/>
  <c r="D23" i="1"/>
  <c r="D24" i="1"/>
  <c r="D25" i="1"/>
  <c r="D26" i="1"/>
  <c r="D27" i="1"/>
  <c r="D28" i="1"/>
  <c r="D17" i="1"/>
  <c r="B18" i="1"/>
  <c r="B19" i="1"/>
  <c r="B20" i="1"/>
  <c r="B21" i="1"/>
  <c r="B22" i="1"/>
  <c r="B23" i="1"/>
  <c r="B24" i="1"/>
  <c r="B25" i="1"/>
  <c r="B26" i="1"/>
  <c r="B27" i="1"/>
  <c r="B28" i="1"/>
  <c r="B17" i="1"/>
  <c r="A26" i="1"/>
  <c r="A27" i="1"/>
  <c r="A28" i="1"/>
  <c r="A18" i="1"/>
  <c r="A19" i="1"/>
  <c r="A20" i="1"/>
  <c r="A21" i="1"/>
  <c r="A22" i="1"/>
  <c r="A23" i="1"/>
  <c r="A24" i="1"/>
  <c r="A25" i="1"/>
  <c r="A17" i="1"/>
</calcChain>
</file>

<file path=xl/sharedStrings.xml><?xml version="1.0" encoding="utf-8"?>
<sst xmlns="http://schemas.openxmlformats.org/spreadsheetml/2006/main" count="54" uniqueCount="46">
  <si>
    <t>Variable</t>
  </si>
  <si>
    <t>Str. Break Constant</t>
  </si>
  <si>
    <t>Str. Break Constant - Const.</t>
  </si>
  <si>
    <t>Str. Break Constant - t-stat.</t>
  </si>
  <si>
    <t>Str. Break Whole</t>
  </si>
  <si>
    <t>Str. Break Whole - Const.</t>
  </si>
  <si>
    <t xml:space="preserve">Str. Break Whole - K </t>
  </si>
  <si>
    <t>Str. Break Whole - K t-stat</t>
  </si>
  <si>
    <t>misp</t>
  </si>
  <si>
    <t>2002q3</t>
  </si>
  <si>
    <t>2008q1</t>
  </si>
  <si>
    <t>ni</t>
  </si>
  <si>
    <t>1987q3</t>
  </si>
  <si>
    <t>2002q2</t>
  </si>
  <si>
    <t>cei</t>
  </si>
  <si>
    <t>1998q2</t>
  </si>
  <si>
    <t>2008q3</t>
  </si>
  <si>
    <t>acc</t>
  </si>
  <si>
    <t>2000q1</t>
  </si>
  <si>
    <t>2008q2</t>
  </si>
  <si>
    <t>noa</t>
  </si>
  <si>
    <t>1999q4</t>
  </si>
  <si>
    <t>ag</t>
  </si>
  <si>
    <t>2000q2</t>
  </si>
  <si>
    <t>1986q3</t>
  </si>
  <si>
    <t>ita</t>
  </si>
  <si>
    <t>fd</t>
  </si>
  <si>
    <t>1986q2</t>
  </si>
  <si>
    <t>2007q3</t>
  </si>
  <si>
    <t>os</t>
  </si>
  <si>
    <t>1985q4</t>
  </si>
  <si>
    <t>1997q3</t>
  </si>
  <si>
    <t>mom</t>
  </si>
  <si>
    <t>2001q1</t>
  </si>
  <si>
    <t>gpp</t>
  </si>
  <si>
    <t>1990q4</t>
  </si>
  <si>
    <t>1998q1</t>
  </si>
  <si>
    <t>roa</t>
  </si>
  <si>
    <t>Published</t>
  </si>
  <si>
    <t>Str. Break Whole - t-stat.</t>
  </si>
  <si>
    <t>Anomaly</t>
  </si>
  <si>
    <t>$\Delta$ Ret</t>
  </si>
  <si>
    <t>t-stat</t>
  </si>
  <si>
    <t xml:space="preserve">$\Delta S^{MISP}$ </t>
  </si>
  <si>
    <t>Return Break Date</t>
  </si>
  <si>
    <t>Relationship Break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</si>
</sst>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16" sqref="A16:H28"/>
    </sheetView>
  </sheetViews>
  <sheetFormatPr defaultRowHeight="15" x14ac:dyDescent="0.25"/>
  <cols>
    <col min="5" max="5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6</v>
      </c>
      <c r="I1" t="s">
        <v>7</v>
      </c>
      <c r="J1" t="s">
        <v>38</v>
      </c>
    </row>
    <row r="2" spans="1:10" x14ac:dyDescent="0.25">
      <c r="A2" t="s">
        <v>8</v>
      </c>
      <c r="B2" t="s">
        <v>9</v>
      </c>
      <c r="C2">
        <v>-3.5252809197352367E-2</v>
      </c>
      <c r="D2">
        <v>-4.0507997712869175</v>
      </c>
      <c r="E2" t="s">
        <v>10</v>
      </c>
      <c r="F2">
        <v>-9.0728005521226354E-2</v>
      </c>
      <c r="G2">
        <v>-2.6675303997567745</v>
      </c>
      <c r="H2">
        <v>7.5319065253805217E-2</v>
      </c>
      <c r="I2">
        <v>2.8386914655585285</v>
      </c>
      <c r="J2">
        <v>2012</v>
      </c>
    </row>
    <row r="3" spans="1:10" x14ac:dyDescent="0.25">
      <c r="A3" t="s">
        <v>11</v>
      </c>
      <c r="B3" t="s">
        <v>12</v>
      </c>
      <c r="C3">
        <v>-2.1778010930318201E-2</v>
      </c>
      <c r="D3">
        <v>-3.8853736958717793</v>
      </c>
      <c r="E3" t="s">
        <v>13</v>
      </c>
      <c r="F3">
        <v>-1.0024296686624414E-2</v>
      </c>
      <c r="G3">
        <v>-1.4747326504149187</v>
      </c>
      <c r="H3">
        <v>2.2570402328044005E-2</v>
      </c>
      <c r="I3">
        <v>1.8134142891988427</v>
      </c>
      <c r="J3">
        <v>1991</v>
      </c>
    </row>
    <row r="4" spans="1:10" x14ac:dyDescent="0.25">
      <c r="A4" t="s">
        <v>14</v>
      </c>
      <c r="B4" t="s">
        <v>15</v>
      </c>
      <c r="C4">
        <v>1.5108322568619751E-2</v>
      </c>
      <c r="D4">
        <v>1.7008034334947164</v>
      </c>
      <c r="E4" t="s">
        <v>16</v>
      </c>
      <c r="F4">
        <v>-8.0308413779179178E-5</v>
      </c>
      <c r="G4">
        <v>-4.9589922955122004E-3</v>
      </c>
      <c r="H4">
        <v>4.742684415960554E-2</v>
      </c>
      <c r="I4">
        <v>2.6639112305822272</v>
      </c>
      <c r="J4">
        <v>2006</v>
      </c>
    </row>
    <row r="5" spans="1:10" x14ac:dyDescent="0.25">
      <c r="A5" t="s">
        <v>17</v>
      </c>
      <c r="B5" t="s">
        <v>18</v>
      </c>
      <c r="C5">
        <v>-1.7380347837891923E-2</v>
      </c>
      <c r="D5">
        <v>-2.5031304485443839</v>
      </c>
      <c r="E5" t="s">
        <v>19</v>
      </c>
      <c r="F5">
        <v>-4.1687883412354625E-2</v>
      </c>
      <c r="G5">
        <v>-2.3681394091198018</v>
      </c>
      <c r="H5">
        <v>2.5023964763358331E-2</v>
      </c>
      <c r="I5">
        <v>0.87656608089186339</v>
      </c>
      <c r="J5">
        <v>1996</v>
      </c>
    </row>
    <row r="6" spans="1:10" x14ac:dyDescent="0.25">
      <c r="A6" t="s">
        <v>20</v>
      </c>
      <c r="B6" t="s">
        <v>21</v>
      </c>
      <c r="C6">
        <v>-1.9590569651019168E-2</v>
      </c>
      <c r="D6">
        <v>-2.1954571807096901</v>
      </c>
      <c r="E6" t="s">
        <v>15</v>
      </c>
      <c r="F6">
        <v>1.0737949502033658E-2</v>
      </c>
      <c r="G6">
        <v>0.89278341087341795</v>
      </c>
      <c r="H6">
        <v>2.937701392213026E-3</v>
      </c>
      <c r="I6">
        <v>0.15451855097175304</v>
      </c>
      <c r="J6">
        <v>2004</v>
      </c>
    </row>
    <row r="7" spans="1:10" x14ac:dyDescent="0.25">
      <c r="A7" t="s">
        <v>22</v>
      </c>
      <c r="B7" t="s">
        <v>23</v>
      </c>
      <c r="C7">
        <v>-1.2991644728389653E-2</v>
      </c>
      <c r="D7">
        <v>-1.7104648830465301</v>
      </c>
      <c r="E7" t="s">
        <v>24</v>
      </c>
      <c r="F7">
        <v>-1.9301339470240498E-3</v>
      </c>
      <c r="G7">
        <v>-8.7474910960283744E-2</v>
      </c>
      <c r="H7">
        <v>9.4017545438289593E-3</v>
      </c>
      <c r="I7">
        <v>0.24039664962246798</v>
      </c>
      <c r="J7">
        <v>2008</v>
      </c>
    </row>
    <row r="8" spans="1:10" x14ac:dyDescent="0.25">
      <c r="A8" t="s">
        <v>25</v>
      </c>
      <c r="B8" t="s">
        <v>21</v>
      </c>
      <c r="C8">
        <v>-2.0545634339382005E-2</v>
      </c>
      <c r="D8">
        <v>-2.5632679353737813</v>
      </c>
      <c r="E8" t="s">
        <v>19</v>
      </c>
      <c r="F8">
        <v>7.147760547207815E-3</v>
      </c>
      <c r="G8">
        <v>0.45264621373566832</v>
      </c>
      <c r="H8">
        <v>9.3254481392341364E-3</v>
      </c>
      <c r="I8">
        <v>0.38048482248771132</v>
      </c>
      <c r="J8">
        <v>2004</v>
      </c>
    </row>
    <row r="9" spans="1:10" x14ac:dyDescent="0.25">
      <c r="A9" t="s">
        <v>26</v>
      </c>
      <c r="B9" t="s">
        <v>27</v>
      </c>
      <c r="C9">
        <v>-4.76163365297936E-2</v>
      </c>
      <c r="D9">
        <v>-3.1647480377122963</v>
      </c>
      <c r="E9" t="s">
        <v>28</v>
      </c>
      <c r="F9">
        <v>-8.7984863469788163E-2</v>
      </c>
      <c r="G9">
        <v>-2.7201920024509447</v>
      </c>
      <c r="H9">
        <v>2.8544657158462199E-2</v>
      </c>
      <c r="I9">
        <v>1.900780155238464</v>
      </c>
      <c r="J9">
        <v>2008</v>
      </c>
    </row>
    <row r="10" spans="1:10" x14ac:dyDescent="0.25">
      <c r="A10" t="s">
        <v>29</v>
      </c>
      <c r="B10" t="s">
        <v>30</v>
      </c>
      <c r="C10">
        <v>-3.2590909521799979E-2</v>
      </c>
      <c r="D10">
        <v>-3.1952424839435665</v>
      </c>
      <c r="E10" t="s">
        <v>31</v>
      </c>
      <c r="F10">
        <v>-2.0485538050688538E-2</v>
      </c>
      <c r="G10">
        <v>-1.5488821172469434</v>
      </c>
      <c r="H10">
        <v>2.3253416536448464E-2</v>
      </c>
      <c r="I10">
        <v>1.79750597295508</v>
      </c>
      <c r="J10">
        <v>1980</v>
      </c>
    </row>
    <row r="11" spans="1:10" x14ac:dyDescent="0.25">
      <c r="A11" t="s">
        <v>32</v>
      </c>
      <c r="B11" t="s">
        <v>19</v>
      </c>
      <c r="C11">
        <v>-6.2267065509391296E-2</v>
      </c>
      <c r="D11">
        <v>-2.629841583364052</v>
      </c>
      <c r="E11" t="s">
        <v>33</v>
      </c>
      <c r="F11">
        <v>-5.6413455627570476E-2</v>
      </c>
      <c r="G11">
        <v>-1.8457080994535715</v>
      </c>
      <c r="H11">
        <v>1.0390946032109931E-2</v>
      </c>
      <c r="I11">
        <v>0.53445558862794751</v>
      </c>
      <c r="J11">
        <v>1993</v>
      </c>
    </row>
    <row r="12" spans="1:10" x14ac:dyDescent="0.25">
      <c r="A12" t="s">
        <v>34</v>
      </c>
      <c r="B12" t="s">
        <v>35</v>
      </c>
      <c r="C12">
        <v>-2.8161301563703656E-2</v>
      </c>
      <c r="D12">
        <v>-2.9732400256229452</v>
      </c>
      <c r="E12" t="s">
        <v>36</v>
      </c>
      <c r="F12">
        <v>-3.3114835354425103E-2</v>
      </c>
      <c r="G12">
        <v>-1.9323386368774866</v>
      </c>
      <c r="H12">
        <v>1.9111440492730121E-2</v>
      </c>
      <c r="I12">
        <v>1.1734495247729164</v>
      </c>
      <c r="J12">
        <v>2010</v>
      </c>
    </row>
    <row r="13" spans="1:10" x14ac:dyDescent="0.25">
      <c r="A13" t="s">
        <v>37</v>
      </c>
      <c r="B13" t="s">
        <v>27</v>
      </c>
      <c r="C13">
        <v>-5.2477863572200682E-2</v>
      </c>
      <c r="D13">
        <v>-4.3120783726742262</v>
      </c>
      <c r="E13" t="s">
        <v>21</v>
      </c>
      <c r="F13">
        <v>-2.8607955546611618E-2</v>
      </c>
      <c r="G13">
        <v>-1.4872917188211718</v>
      </c>
      <c r="H13">
        <v>2.216655406346241E-2</v>
      </c>
      <c r="I13">
        <v>1.5460357543351957</v>
      </c>
      <c r="J13">
        <v>2006</v>
      </c>
    </row>
    <row r="15" spans="1:10" ht="15.75" thickBot="1" x14ac:dyDescent="0.3">
      <c r="A15" s="5"/>
      <c r="B15" s="5"/>
      <c r="C15" s="5"/>
      <c r="D15" s="5"/>
      <c r="E15" s="5"/>
      <c r="F15" s="5"/>
      <c r="G15" s="5"/>
      <c r="H15" s="5"/>
    </row>
    <row r="16" spans="1:10" x14ac:dyDescent="0.25">
      <c r="A16" s="8" t="s">
        <v>40</v>
      </c>
      <c r="B16" s="8" t="s">
        <v>38</v>
      </c>
      <c r="C16" s="9" t="s">
        <v>44</v>
      </c>
      <c r="D16" s="9" t="s">
        <v>41</v>
      </c>
      <c r="E16" s="9" t="s">
        <v>42</v>
      </c>
      <c r="F16" s="9" t="s">
        <v>45</v>
      </c>
      <c r="G16" s="9" t="s">
        <v>43</v>
      </c>
      <c r="H16" s="9" t="s">
        <v>42</v>
      </c>
    </row>
    <row r="17" spans="1:8" x14ac:dyDescent="0.25">
      <c r="A17" t="str">
        <f>UPPER(A2)</f>
        <v>MISP</v>
      </c>
      <c r="B17" s="2">
        <f>J2</f>
        <v>2012</v>
      </c>
      <c r="C17" s="2" t="str">
        <f>LEFT(B2,4)</f>
        <v>2002</v>
      </c>
      <c r="D17" s="3">
        <f>C2</f>
        <v>-3.5252809197352367E-2</v>
      </c>
      <c r="E17" s="4">
        <f>D2</f>
        <v>-4.0507997712869175</v>
      </c>
      <c r="F17" s="2" t="str">
        <f>LEFT(E2,4)</f>
        <v>2008</v>
      </c>
      <c r="G17" s="3">
        <f>H2</f>
        <v>7.5319065253805217E-2</v>
      </c>
      <c r="H17" s="4">
        <f>I2</f>
        <v>2.8386914655585285</v>
      </c>
    </row>
    <row r="18" spans="1:8" x14ac:dyDescent="0.25">
      <c r="A18" t="str">
        <f t="shared" ref="A18:A28" si="0">UPPER(A3)</f>
        <v>NI</v>
      </c>
      <c r="B18" s="2">
        <f t="shared" ref="B18:B28" si="1">J3</f>
        <v>1991</v>
      </c>
      <c r="C18" s="2" t="str">
        <f t="shared" ref="C18:C28" si="2">LEFT(B3,4)</f>
        <v>1987</v>
      </c>
      <c r="D18" s="3">
        <f t="shared" ref="D18:E28" si="3">C3</f>
        <v>-2.1778010930318201E-2</v>
      </c>
      <c r="E18" s="4">
        <f t="shared" si="3"/>
        <v>-3.8853736958717793</v>
      </c>
      <c r="F18" s="2" t="str">
        <f t="shared" ref="F18:F28" si="4">LEFT(E3,4)</f>
        <v>2002</v>
      </c>
      <c r="G18" s="3">
        <f t="shared" ref="G18:G28" si="5">H3</f>
        <v>2.2570402328044005E-2</v>
      </c>
      <c r="H18" s="4">
        <f t="shared" ref="H18:H28" si="6">I3</f>
        <v>1.8134142891988427</v>
      </c>
    </row>
    <row r="19" spans="1:8" x14ac:dyDescent="0.25">
      <c r="A19" t="str">
        <f t="shared" si="0"/>
        <v>CEI</v>
      </c>
      <c r="B19" s="2">
        <f t="shared" si="1"/>
        <v>2006</v>
      </c>
      <c r="C19" s="2" t="str">
        <f t="shared" si="2"/>
        <v>1998</v>
      </c>
      <c r="D19" s="3">
        <f t="shared" si="3"/>
        <v>1.5108322568619751E-2</v>
      </c>
      <c r="E19" s="4">
        <f t="shared" si="3"/>
        <v>1.7008034334947164</v>
      </c>
      <c r="F19" s="2" t="str">
        <f t="shared" si="4"/>
        <v>2008</v>
      </c>
      <c r="G19" s="3">
        <f t="shared" si="5"/>
        <v>4.742684415960554E-2</v>
      </c>
      <c r="H19" s="4">
        <f t="shared" si="6"/>
        <v>2.6639112305822272</v>
      </c>
    </row>
    <row r="20" spans="1:8" x14ac:dyDescent="0.25">
      <c r="A20" t="str">
        <f t="shared" si="0"/>
        <v>ACC</v>
      </c>
      <c r="B20" s="2">
        <f t="shared" si="1"/>
        <v>1996</v>
      </c>
      <c r="C20" s="2" t="str">
        <f t="shared" si="2"/>
        <v>2000</v>
      </c>
      <c r="D20" s="3">
        <f t="shared" si="3"/>
        <v>-1.7380347837891923E-2</v>
      </c>
      <c r="E20" s="4">
        <f t="shared" si="3"/>
        <v>-2.5031304485443839</v>
      </c>
      <c r="F20" s="2" t="str">
        <f t="shared" si="4"/>
        <v>2008</v>
      </c>
      <c r="G20" s="3">
        <f t="shared" si="5"/>
        <v>2.5023964763358331E-2</v>
      </c>
      <c r="H20" s="4">
        <f t="shared" si="6"/>
        <v>0.87656608089186339</v>
      </c>
    </row>
    <row r="21" spans="1:8" x14ac:dyDescent="0.25">
      <c r="A21" t="str">
        <f t="shared" si="0"/>
        <v>NOA</v>
      </c>
      <c r="B21" s="2">
        <f t="shared" si="1"/>
        <v>2004</v>
      </c>
      <c r="C21" s="2" t="str">
        <f t="shared" si="2"/>
        <v>1999</v>
      </c>
      <c r="D21" s="3">
        <f t="shared" si="3"/>
        <v>-1.9590569651019168E-2</v>
      </c>
      <c r="E21" s="4">
        <f t="shared" si="3"/>
        <v>-2.1954571807096901</v>
      </c>
      <c r="F21" s="2" t="str">
        <f t="shared" si="4"/>
        <v>1998</v>
      </c>
      <c r="G21" s="3">
        <f t="shared" si="5"/>
        <v>2.937701392213026E-3</v>
      </c>
      <c r="H21" s="4">
        <f t="shared" si="6"/>
        <v>0.15451855097175304</v>
      </c>
    </row>
    <row r="22" spans="1:8" x14ac:dyDescent="0.25">
      <c r="A22" t="str">
        <f t="shared" si="0"/>
        <v>AG</v>
      </c>
      <c r="B22" s="2">
        <f t="shared" si="1"/>
        <v>2008</v>
      </c>
      <c r="C22" s="2" t="str">
        <f t="shared" si="2"/>
        <v>2000</v>
      </c>
      <c r="D22" s="3">
        <f t="shared" si="3"/>
        <v>-1.2991644728389653E-2</v>
      </c>
      <c r="E22" s="4">
        <f t="shared" si="3"/>
        <v>-1.7104648830465301</v>
      </c>
      <c r="F22" s="2" t="str">
        <f t="shared" si="4"/>
        <v>1986</v>
      </c>
      <c r="G22" s="3">
        <f t="shared" si="5"/>
        <v>9.4017545438289593E-3</v>
      </c>
      <c r="H22" s="4">
        <f t="shared" si="6"/>
        <v>0.24039664962246798</v>
      </c>
    </row>
    <row r="23" spans="1:8" x14ac:dyDescent="0.25">
      <c r="A23" t="str">
        <f t="shared" si="0"/>
        <v>ITA</v>
      </c>
      <c r="B23" s="2">
        <f t="shared" si="1"/>
        <v>2004</v>
      </c>
      <c r="C23" s="2" t="str">
        <f t="shared" si="2"/>
        <v>1999</v>
      </c>
      <c r="D23" s="3">
        <f t="shared" si="3"/>
        <v>-2.0545634339382005E-2</v>
      </c>
      <c r="E23" s="4">
        <f t="shared" si="3"/>
        <v>-2.5632679353737813</v>
      </c>
      <c r="F23" s="2" t="str">
        <f t="shared" si="4"/>
        <v>2008</v>
      </c>
      <c r="G23" s="3">
        <f t="shared" si="5"/>
        <v>9.3254481392341364E-3</v>
      </c>
      <c r="H23" s="4">
        <f t="shared" si="6"/>
        <v>0.38048482248771132</v>
      </c>
    </row>
    <row r="24" spans="1:8" x14ac:dyDescent="0.25">
      <c r="A24" t="str">
        <f t="shared" si="0"/>
        <v>FD</v>
      </c>
      <c r="B24" s="2">
        <f t="shared" si="1"/>
        <v>2008</v>
      </c>
      <c r="C24" s="2" t="str">
        <f t="shared" si="2"/>
        <v>1986</v>
      </c>
      <c r="D24" s="3">
        <f t="shared" si="3"/>
        <v>-4.76163365297936E-2</v>
      </c>
      <c r="E24" s="4">
        <f t="shared" si="3"/>
        <v>-3.1647480377122963</v>
      </c>
      <c r="F24" s="2" t="str">
        <f t="shared" si="4"/>
        <v>2007</v>
      </c>
      <c r="G24" s="3">
        <f t="shared" si="5"/>
        <v>2.8544657158462199E-2</v>
      </c>
      <c r="H24" s="4">
        <f t="shared" si="6"/>
        <v>1.900780155238464</v>
      </c>
    </row>
    <row r="25" spans="1:8" x14ac:dyDescent="0.25">
      <c r="A25" t="str">
        <f t="shared" si="0"/>
        <v>OS</v>
      </c>
      <c r="B25" s="2">
        <f t="shared" si="1"/>
        <v>1980</v>
      </c>
      <c r="C25" s="2" t="str">
        <f t="shared" si="2"/>
        <v>1985</v>
      </c>
      <c r="D25" s="3">
        <f t="shared" si="3"/>
        <v>-3.2590909521799979E-2</v>
      </c>
      <c r="E25" s="4">
        <f t="shared" si="3"/>
        <v>-3.1952424839435665</v>
      </c>
      <c r="F25" s="2" t="str">
        <f t="shared" si="4"/>
        <v>1997</v>
      </c>
      <c r="G25" s="3">
        <f t="shared" si="5"/>
        <v>2.3253416536448464E-2</v>
      </c>
      <c r="H25" s="4">
        <f t="shared" si="6"/>
        <v>1.79750597295508</v>
      </c>
    </row>
    <row r="26" spans="1:8" x14ac:dyDescent="0.25">
      <c r="A26" t="str">
        <f>UPPER(A11)</f>
        <v>MOM</v>
      </c>
      <c r="B26" s="2">
        <f t="shared" si="1"/>
        <v>1993</v>
      </c>
      <c r="C26" s="2" t="str">
        <f t="shared" si="2"/>
        <v>2008</v>
      </c>
      <c r="D26" s="3">
        <f t="shared" si="3"/>
        <v>-6.2267065509391296E-2</v>
      </c>
      <c r="E26" s="4">
        <f t="shared" si="3"/>
        <v>-2.629841583364052</v>
      </c>
      <c r="F26" s="2" t="str">
        <f t="shared" si="4"/>
        <v>2001</v>
      </c>
      <c r="G26" s="3">
        <f t="shared" si="5"/>
        <v>1.0390946032109931E-2</v>
      </c>
      <c r="H26" s="4">
        <f t="shared" si="6"/>
        <v>0.53445558862794751</v>
      </c>
    </row>
    <row r="27" spans="1:8" x14ac:dyDescent="0.25">
      <c r="A27" t="str">
        <f t="shared" si="0"/>
        <v>GPP</v>
      </c>
      <c r="B27" s="2">
        <f t="shared" si="1"/>
        <v>2010</v>
      </c>
      <c r="C27" s="2" t="str">
        <f t="shared" si="2"/>
        <v>1990</v>
      </c>
      <c r="D27" s="3">
        <f t="shared" si="3"/>
        <v>-2.8161301563703656E-2</v>
      </c>
      <c r="E27" s="4">
        <f t="shared" si="3"/>
        <v>-2.9732400256229452</v>
      </c>
      <c r="F27" s="2" t="str">
        <f t="shared" si="4"/>
        <v>1998</v>
      </c>
      <c r="G27" s="3">
        <f t="shared" si="5"/>
        <v>1.9111440492730121E-2</v>
      </c>
      <c r="H27" s="4">
        <f t="shared" si="6"/>
        <v>1.1734495247729164</v>
      </c>
    </row>
    <row r="28" spans="1:8" ht="15.75" thickBot="1" x14ac:dyDescent="0.3">
      <c r="A28" s="1" t="str">
        <f t="shared" si="0"/>
        <v>ROA</v>
      </c>
      <c r="B28" s="5">
        <f t="shared" si="1"/>
        <v>2006</v>
      </c>
      <c r="C28" s="5" t="str">
        <f t="shared" si="2"/>
        <v>1986</v>
      </c>
      <c r="D28" s="6">
        <f t="shared" si="3"/>
        <v>-5.2477863572200682E-2</v>
      </c>
      <c r="E28" s="7">
        <f t="shared" si="3"/>
        <v>-4.3120783726742262</v>
      </c>
      <c r="F28" s="5" t="str">
        <f t="shared" si="4"/>
        <v>1999</v>
      </c>
      <c r="G28" s="6">
        <f t="shared" si="5"/>
        <v>2.216655406346241E-2</v>
      </c>
      <c r="H28" s="7">
        <f t="shared" si="6"/>
        <v>1.5460357543351957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break_anomalies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2018-09-08T16:29:19Z</cp:lastPrinted>
  <dcterms:created xsi:type="dcterms:W3CDTF">2018-09-08T16:12:58Z</dcterms:created>
  <dcterms:modified xsi:type="dcterms:W3CDTF">2018-09-08T16:34:06Z</dcterms:modified>
</cp:coreProperties>
</file>