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lterlv-my.sharepoint.com/personal/victorya_kaliy_filter_by/Documents/Study/Магистратура/Informatica/Заданаия + лабы Дарии/Шарснева Д.В/"/>
    </mc:Choice>
  </mc:AlternateContent>
  <xr:revisionPtr revIDLastSave="9" documentId="11_EF3F4C525A74705EDAE4B012A8FFD6D601E4E33A" xr6:coauthVersionLast="47" xr6:coauthVersionMax="47" xr10:uidLastSave="{07EB1E28-D6AA-4B5E-93F2-826554FFD8AC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G3" i="1"/>
  <c r="G4" i="1"/>
  <c r="G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7" i="1"/>
  <c r="G8" i="1"/>
  <c r="G9" i="1"/>
  <c r="G10" i="1"/>
  <c r="G11" i="1"/>
  <c r="G12" i="1"/>
  <c r="G13" i="1"/>
  <c r="G14" i="1"/>
  <c r="G15" i="1"/>
  <c r="G6" i="1"/>
  <c r="F18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1" i="1"/>
  <c r="F10" i="1"/>
  <c r="F9" i="1"/>
  <c r="F8" i="1"/>
  <c r="F7" i="1"/>
  <c r="F6" i="1"/>
  <c r="F5" i="1"/>
  <c r="F4" i="1"/>
  <c r="F12" i="1"/>
  <c r="F13" i="1"/>
  <c r="D39" i="1"/>
  <c r="D40" i="1" s="1"/>
</calcChain>
</file>

<file path=xl/sharedStrings.xml><?xml version="1.0" encoding="utf-8"?>
<sst xmlns="http://schemas.openxmlformats.org/spreadsheetml/2006/main" count="40" uniqueCount="40">
  <si>
    <t>№</t>
  </si>
  <si>
    <t>Текущий пробег</t>
  </si>
  <si>
    <t>Объем топлива</t>
  </si>
  <si>
    <t>Дата</t>
  </si>
  <si>
    <r>
      <t>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</si>
  <si>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2.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</si>
  <si>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</si>
  <si>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4.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</si>
  <si>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</si>
  <si>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6.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</si>
  <si>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7.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</si>
  <si>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8.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</si>
  <si>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9.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 </t>
    </r>
  </si>
  <si>
    <r>
      <t>10.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</si>
  <si>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11.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</si>
  <si>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12.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</si>
  <si>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13.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</si>
  <si>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14.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</si>
  <si>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15.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</si>
  <si>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16.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</si>
  <si>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17.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</si>
  <si>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18.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</si>
  <si>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19.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</si>
  <si>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20.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</si>
  <si>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21.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</si>
  <si>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22.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</si>
  <si>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23.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</si>
  <si>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24.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</si>
  <si>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25.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</si>
  <si>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26.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</si>
  <si>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27.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</si>
  <si>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28.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</si>
  <si>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29.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</si>
  <si>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30.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</si>
  <si>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31.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</si>
  <si>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32.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</si>
  <si>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33.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</si>
  <si>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34.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</si>
  <si>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35.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</si>
  <si>
    <r>
      <t>36.</t>
    </r>
    <r>
      <rPr>
        <sz val="7"/>
        <color theme="1"/>
        <rFont val="Times New Roman"/>
        <family val="1"/>
        <charset val="204"/>
      </rPr>
      <t xml:space="preserve">              </t>
    </r>
    <r>
      <rPr>
        <sz val="12"/>
        <color theme="1"/>
        <rFont val="Times New Roman"/>
        <family val="1"/>
        <charset val="204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</si>
</sst>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Лист1!$B$3:$B$38</c:f>
              <c:numCache>
                <c:formatCode>General</c:formatCode>
                <c:ptCount val="36"/>
                <c:pt idx="0">
                  <c:v>0</c:v>
                </c:pt>
                <c:pt idx="1">
                  <c:v>141</c:v>
                </c:pt>
                <c:pt idx="2">
                  <c:v>156</c:v>
                </c:pt>
                <c:pt idx="3">
                  <c:v>441</c:v>
                </c:pt>
                <c:pt idx="4">
                  <c:v>562</c:v>
                </c:pt>
                <c:pt idx="5">
                  <c:v>760</c:v>
                </c:pt>
                <c:pt idx="6">
                  <c:v>948</c:v>
                </c:pt>
                <c:pt idx="7">
                  <c:v>1071</c:v>
                </c:pt>
                <c:pt idx="8">
                  <c:v>1286</c:v>
                </c:pt>
                <c:pt idx="9">
                  <c:v>1411</c:v>
                </c:pt>
                <c:pt idx="10">
                  <c:v>1475</c:v>
                </c:pt>
                <c:pt idx="11">
                  <c:v>2012</c:v>
                </c:pt>
                <c:pt idx="12">
                  <c:v>2194</c:v>
                </c:pt>
                <c:pt idx="13">
                  <c:v>2558</c:v>
                </c:pt>
                <c:pt idx="14">
                  <c:v>2780</c:v>
                </c:pt>
                <c:pt idx="15">
                  <c:v>2943</c:v>
                </c:pt>
                <c:pt idx="16">
                  <c:v>3252</c:v>
                </c:pt>
                <c:pt idx="17">
                  <c:v>3327</c:v>
                </c:pt>
                <c:pt idx="18">
                  <c:v>3482</c:v>
                </c:pt>
                <c:pt idx="19">
                  <c:v>3633</c:v>
                </c:pt>
                <c:pt idx="20">
                  <c:v>3743</c:v>
                </c:pt>
                <c:pt idx="21">
                  <c:v>3911</c:v>
                </c:pt>
                <c:pt idx="22">
                  <c:v>4148</c:v>
                </c:pt>
                <c:pt idx="23">
                  <c:v>4224</c:v>
                </c:pt>
                <c:pt idx="24">
                  <c:v>4349</c:v>
                </c:pt>
                <c:pt idx="25">
                  <c:v>4430</c:v>
                </c:pt>
                <c:pt idx="26">
                  <c:v>4522</c:v>
                </c:pt>
                <c:pt idx="27">
                  <c:v>4639</c:v>
                </c:pt>
                <c:pt idx="28">
                  <c:v>4804</c:v>
                </c:pt>
                <c:pt idx="29">
                  <c:v>4858</c:v>
                </c:pt>
                <c:pt idx="30">
                  <c:v>5058</c:v>
                </c:pt>
                <c:pt idx="31">
                  <c:v>5148</c:v>
                </c:pt>
                <c:pt idx="32">
                  <c:v>5300</c:v>
                </c:pt>
                <c:pt idx="33">
                  <c:v>5492</c:v>
                </c:pt>
                <c:pt idx="34">
                  <c:v>5708</c:v>
                </c:pt>
                <c:pt idx="35">
                  <c:v>5864</c:v>
                </c:pt>
              </c:numCache>
            </c:numRef>
          </c:xVal>
          <c:yVal>
            <c:numRef>
              <c:f>Лист1!$F$3:$F$38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  <c:pt idx="5">
                  <c:v>85</c:v>
                </c:pt>
                <c:pt idx="6">
                  <c:v>95</c:v>
                </c:pt>
                <c:pt idx="7">
                  <c:v>115</c:v>
                </c:pt>
                <c:pt idx="8">
                  <c:v>125</c:v>
                </c:pt>
                <c:pt idx="9">
                  <c:v>145</c:v>
                </c:pt>
                <c:pt idx="10">
                  <c:v>160</c:v>
                </c:pt>
                <c:pt idx="11">
                  <c:v>180</c:v>
                </c:pt>
                <c:pt idx="12">
                  <c:v>210</c:v>
                </c:pt>
                <c:pt idx="13">
                  <c:v>230</c:v>
                </c:pt>
                <c:pt idx="14">
                  <c:v>250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340</c:v>
                </c:pt>
                <c:pt idx="22">
                  <c:v>350</c:v>
                </c:pt>
                <c:pt idx="23">
                  <c:v>360</c:v>
                </c:pt>
                <c:pt idx="24">
                  <c:v>370</c:v>
                </c:pt>
                <c:pt idx="25">
                  <c:v>380</c:v>
                </c:pt>
                <c:pt idx="26">
                  <c:v>390</c:v>
                </c:pt>
                <c:pt idx="27">
                  <c:v>400</c:v>
                </c:pt>
                <c:pt idx="28">
                  <c:v>410</c:v>
                </c:pt>
                <c:pt idx="29">
                  <c:v>430</c:v>
                </c:pt>
                <c:pt idx="30">
                  <c:v>440</c:v>
                </c:pt>
                <c:pt idx="31">
                  <c:v>455</c:v>
                </c:pt>
                <c:pt idx="32">
                  <c:v>475</c:v>
                </c:pt>
                <c:pt idx="33">
                  <c:v>490</c:v>
                </c:pt>
                <c:pt idx="34">
                  <c:v>510</c:v>
                </c:pt>
                <c:pt idx="35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16-4360-B922-D96B98FB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6384"/>
        <c:axId val="76842880"/>
      </c:scatterChart>
      <c:valAx>
        <c:axId val="777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42880"/>
        <c:crosses val="autoZero"/>
        <c:crossBetween val="midCat"/>
      </c:valAx>
      <c:valAx>
        <c:axId val="768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76384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Лист1!$B$3:$B$37</c:f>
              <c:numCache>
                <c:formatCode>General</c:formatCode>
                <c:ptCount val="35"/>
                <c:pt idx="0">
                  <c:v>0</c:v>
                </c:pt>
                <c:pt idx="1">
                  <c:v>141</c:v>
                </c:pt>
                <c:pt idx="2">
                  <c:v>156</c:v>
                </c:pt>
                <c:pt idx="3">
                  <c:v>441</c:v>
                </c:pt>
                <c:pt idx="4">
                  <c:v>562</c:v>
                </c:pt>
                <c:pt idx="5">
                  <c:v>760</c:v>
                </c:pt>
                <c:pt idx="6">
                  <c:v>948</c:v>
                </c:pt>
                <c:pt idx="7">
                  <c:v>1071</c:v>
                </c:pt>
                <c:pt idx="8">
                  <c:v>1286</c:v>
                </c:pt>
                <c:pt idx="9">
                  <c:v>1411</c:v>
                </c:pt>
                <c:pt idx="10">
                  <c:v>1475</c:v>
                </c:pt>
                <c:pt idx="11">
                  <c:v>2012</c:v>
                </c:pt>
                <c:pt idx="12">
                  <c:v>2194</c:v>
                </c:pt>
                <c:pt idx="13">
                  <c:v>2558</c:v>
                </c:pt>
                <c:pt idx="14">
                  <c:v>2780</c:v>
                </c:pt>
                <c:pt idx="15">
                  <c:v>2943</c:v>
                </c:pt>
                <c:pt idx="16">
                  <c:v>3252</c:v>
                </c:pt>
                <c:pt idx="17">
                  <c:v>3327</c:v>
                </c:pt>
                <c:pt idx="18">
                  <c:v>3482</c:v>
                </c:pt>
                <c:pt idx="19">
                  <c:v>3633</c:v>
                </c:pt>
                <c:pt idx="20">
                  <c:v>3743</c:v>
                </c:pt>
                <c:pt idx="21">
                  <c:v>3911</c:v>
                </c:pt>
                <c:pt idx="22">
                  <c:v>4148</c:v>
                </c:pt>
                <c:pt idx="23">
                  <c:v>4224</c:v>
                </c:pt>
                <c:pt idx="24">
                  <c:v>4349</c:v>
                </c:pt>
                <c:pt idx="25">
                  <c:v>4430</c:v>
                </c:pt>
                <c:pt idx="26">
                  <c:v>4522</c:v>
                </c:pt>
                <c:pt idx="27">
                  <c:v>4639</c:v>
                </c:pt>
                <c:pt idx="28">
                  <c:v>4804</c:v>
                </c:pt>
                <c:pt idx="29">
                  <c:v>4858</c:v>
                </c:pt>
                <c:pt idx="30">
                  <c:v>5058</c:v>
                </c:pt>
                <c:pt idx="31">
                  <c:v>5148</c:v>
                </c:pt>
                <c:pt idx="32">
                  <c:v>5300</c:v>
                </c:pt>
                <c:pt idx="33">
                  <c:v>5492</c:v>
                </c:pt>
                <c:pt idx="34">
                  <c:v>5708</c:v>
                </c:pt>
              </c:numCache>
            </c:numRef>
          </c:xVal>
          <c:yVal>
            <c:numRef>
              <c:f>Лист1!$G$3:$G$37</c:f>
              <c:numCache>
                <c:formatCode>General</c:formatCode>
                <c:ptCount val="35"/>
                <c:pt idx="0">
                  <c:v>7.0921985815602842E-2</c:v>
                </c:pt>
                <c:pt idx="1">
                  <c:v>0.66666666666666663</c:v>
                </c:pt>
                <c:pt idx="2">
                  <c:v>7.0175438596491224E-2</c:v>
                </c:pt>
                <c:pt idx="3">
                  <c:v>8.2644628099173556E-2</c:v>
                </c:pt>
                <c:pt idx="4">
                  <c:v>7.575757575757576E-2</c:v>
                </c:pt>
                <c:pt idx="5">
                  <c:v>0.10638297872340426</c:v>
                </c:pt>
                <c:pt idx="6">
                  <c:v>8.1300813008130079E-2</c:v>
                </c:pt>
                <c:pt idx="7">
                  <c:v>9.3023255813953487E-2</c:v>
                </c:pt>
                <c:pt idx="8">
                  <c:v>0.08</c:v>
                </c:pt>
                <c:pt idx="9">
                  <c:v>0.3125</c:v>
                </c:pt>
                <c:pt idx="10">
                  <c:v>2.7932960893854747E-2</c:v>
                </c:pt>
                <c:pt idx="11">
                  <c:v>0.10989010989010989</c:v>
                </c:pt>
                <c:pt idx="12">
                  <c:v>8.2417582417582416E-2</c:v>
                </c:pt>
                <c:pt idx="13">
                  <c:v>9.0090090090090086E-2</c:v>
                </c:pt>
                <c:pt idx="14">
                  <c:v>0.12269938650306748</c:v>
                </c:pt>
                <c:pt idx="15">
                  <c:v>6.4724919093851127E-2</c:v>
                </c:pt>
                <c:pt idx="16">
                  <c:v>0.13333333333333333</c:v>
                </c:pt>
                <c:pt idx="17">
                  <c:v>6.4516129032258063E-2</c:v>
                </c:pt>
                <c:pt idx="18">
                  <c:v>6.6225165562913912E-2</c:v>
                </c:pt>
                <c:pt idx="19">
                  <c:v>9.0909090909090912E-2</c:v>
                </c:pt>
                <c:pt idx="20">
                  <c:v>5.9523809523809521E-2</c:v>
                </c:pt>
                <c:pt idx="21">
                  <c:v>8.4388185654008435E-2</c:v>
                </c:pt>
                <c:pt idx="22">
                  <c:v>0.13157894736842105</c:v>
                </c:pt>
                <c:pt idx="23">
                  <c:v>0.08</c:v>
                </c:pt>
                <c:pt idx="24">
                  <c:v>0.12345679012345678</c:v>
                </c:pt>
                <c:pt idx="25">
                  <c:v>0.10869565217391304</c:v>
                </c:pt>
                <c:pt idx="26">
                  <c:v>8.5470085470085472E-2</c:v>
                </c:pt>
                <c:pt idx="27">
                  <c:v>6.0606060606060608E-2</c:v>
                </c:pt>
                <c:pt idx="28">
                  <c:v>0.18518518518518517</c:v>
                </c:pt>
                <c:pt idx="29">
                  <c:v>0.1</c:v>
                </c:pt>
                <c:pt idx="30">
                  <c:v>0.1111111111111111</c:v>
                </c:pt>
                <c:pt idx="31">
                  <c:v>9.8684210526315791E-2</c:v>
                </c:pt>
                <c:pt idx="32">
                  <c:v>0.10416666666666667</c:v>
                </c:pt>
                <c:pt idx="33">
                  <c:v>6.9444444444444448E-2</c:v>
                </c:pt>
                <c:pt idx="34">
                  <c:v>0.12820512820512819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B-4478-86B5-70863FE0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4480"/>
        <c:axId val="103647104"/>
      </c:scatterChart>
      <c:valAx>
        <c:axId val="1059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47104"/>
        <c:crosses val="autoZero"/>
        <c:crossBetween val="midCat"/>
      </c:valAx>
      <c:valAx>
        <c:axId val="1036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2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6108586986019E-2"/>
          <c:y val="7.4443815490350604E-2"/>
          <c:w val="0.69099872188810396"/>
          <c:h val="0.8328550653151636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Лист1!$B$2:$B$38</c:f>
              <c:numCache>
                <c:formatCode>General</c:formatCode>
                <c:ptCount val="37"/>
                <c:pt idx="1">
                  <c:v>0</c:v>
                </c:pt>
                <c:pt idx="2">
                  <c:v>141</c:v>
                </c:pt>
                <c:pt idx="3">
                  <c:v>156</c:v>
                </c:pt>
                <c:pt idx="4">
                  <c:v>441</c:v>
                </c:pt>
                <c:pt idx="5">
                  <c:v>562</c:v>
                </c:pt>
                <c:pt idx="6">
                  <c:v>760</c:v>
                </c:pt>
                <c:pt idx="7">
                  <c:v>948</c:v>
                </c:pt>
                <c:pt idx="8">
                  <c:v>1071</c:v>
                </c:pt>
                <c:pt idx="9">
                  <c:v>1286</c:v>
                </c:pt>
                <c:pt idx="10">
                  <c:v>1411</c:v>
                </c:pt>
                <c:pt idx="11">
                  <c:v>1475</c:v>
                </c:pt>
                <c:pt idx="12">
                  <c:v>2012</c:v>
                </c:pt>
                <c:pt idx="13">
                  <c:v>2194</c:v>
                </c:pt>
                <c:pt idx="14">
                  <c:v>2558</c:v>
                </c:pt>
                <c:pt idx="15">
                  <c:v>2780</c:v>
                </c:pt>
                <c:pt idx="16">
                  <c:v>2943</c:v>
                </c:pt>
                <c:pt idx="17">
                  <c:v>3252</c:v>
                </c:pt>
                <c:pt idx="18">
                  <c:v>3327</c:v>
                </c:pt>
                <c:pt idx="19">
                  <c:v>3482</c:v>
                </c:pt>
                <c:pt idx="20">
                  <c:v>3633</c:v>
                </c:pt>
                <c:pt idx="21">
                  <c:v>3743</c:v>
                </c:pt>
                <c:pt idx="22">
                  <c:v>3911</c:v>
                </c:pt>
                <c:pt idx="23">
                  <c:v>4148</c:v>
                </c:pt>
                <c:pt idx="24">
                  <c:v>4224</c:v>
                </c:pt>
                <c:pt idx="25">
                  <c:v>4349</c:v>
                </c:pt>
                <c:pt idx="26">
                  <c:v>4430</c:v>
                </c:pt>
                <c:pt idx="27">
                  <c:v>4522</c:v>
                </c:pt>
                <c:pt idx="28">
                  <c:v>4639</c:v>
                </c:pt>
                <c:pt idx="29">
                  <c:v>4804</c:v>
                </c:pt>
                <c:pt idx="30">
                  <c:v>4858</c:v>
                </c:pt>
                <c:pt idx="31">
                  <c:v>5058</c:v>
                </c:pt>
                <c:pt idx="32">
                  <c:v>5148</c:v>
                </c:pt>
                <c:pt idx="33">
                  <c:v>5300</c:v>
                </c:pt>
                <c:pt idx="34">
                  <c:v>5492</c:v>
                </c:pt>
                <c:pt idx="35">
                  <c:v>5708</c:v>
                </c:pt>
                <c:pt idx="36">
                  <c:v>5864</c:v>
                </c:pt>
              </c:numCache>
            </c:numRef>
          </c:xVal>
          <c:yVal>
            <c:numRef>
              <c:f>Лист1!$C$3:$C$38</c:f>
              <c:numCache>
                <c:formatCode>General</c:formatCode>
                <c:ptCount val="36"/>
                <c:pt idx="0">
                  <c:v>0.1019</c:v>
                </c:pt>
                <c:pt idx="1">
                  <c:v>9.9139643E-2</c:v>
                </c:pt>
                <c:pt idx="2">
                  <c:v>9.8853008000000006E-2</c:v>
                </c:pt>
                <c:pt idx="3">
                  <c:v>9.3663442999999999E-2</c:v>
                </c:pt>
                <c:pt idx="4">
                  <c:v>9.1607532000000005E-2</c:v>
                </c:pt>
                <c:pt idx="5">
                  <c:v>8.8432800000000006E-2</c:v>
                </c:pt>
                <c:pt idx="6">
                  <c:v>8.5636112E-2</c:v>
                </c:pt>
                <c:pt idx="7">
                  <c:v>8.3921123E-2</c:v>
                </c:pt>
                <c:pt idx="8">
                  <c:v>8.1141388000000009E-2</c:v>
                </c:pt>
                <c:pt idx="9">
                  <c:v>7.9652763000000001E-2</c:v>
                </c:pt>
                <c:pt idx="10">
                  <c:v>7.8926875000000007E-2</c:v>
                </c:pt>
                <c:pt idx="11">
                  <c:v>7.3804432000000003E-2</c:v>
                </c:pt>
                <c:pt idx="12">
                  <c:v>7.2460908000000004E-2</c:v>
                </c:pt>
                <c:pt idx="13">
                  <c:v>7.0370091999999995E-2</c:v>
                </c:pt>
                <c:pt idx="14">
                  <c:v>6.9485199999999997E-2</c:v>
                </c:pt>
                <c:pt idx="15">
                  <c:v>6.9023746999999996E-2</c:v>
                </c:pt>
                <c:pt idx="16">
                  <c:v>6.8586512000000002E-2</c:v>
                </c:pt>
                <c:pt idx="17">
                  <c:v>6.8566787000000004E-2</c:v>
                </c:pt>
                <c:pt idx="18">
                  <c:v>6.8632971999999987E-2</c:v>
                </c:pt>
                <c:pt idx="19">
                  <c:v>6.8836067000000001E-2</c:v>
                </c:pt>
                <c:pt idx="20">
                  <c:v>6.9070146999999998E-2</c:v>
                </c:pt>
                <c:pt idx="21">
                  <c:v>6.9567762999999991E-2</c:v>
                </c:pt>
                <c:pt idx="22">
                  <c:v>7.0557711999999995E-2</c:v>
                </c:pt>
                <c:pt idx="23">
                  <c:v>7.0946527999999981E-2</c:v>
                </c:pt>
                <c:pt idx="24">
                  <c:v>7.1661403000000012E-2</c:v>
                </c:pt>
                <c:pt idx="25">
                  <c:v>7.2174699999999994E-2</c:v>
                </c:pt>
                <c:pt idx="26">
                  <c:v>7.2805451999999993E-2</c:v>
                </c:pt>
                <c:pt idx="27">
                  <c:v>7.3680963000000002E-2</c:v>
                </c:pt>
                <c:pt idx="28">
                  <c:v>7.5055247999999991E-2</c:v>
                </c:pt>
                <c:pt idx="29">
                  <c:v>7.5540491999999987E-2</c:v>
                </c:pt>
                <c:pt idx="30">
                  <c:v>7.7490091999999997E-2</c:v>
                </c:pt>
                <c:pt idx="31">
                  <c:v>7.8445712000000001E-2</c:v>
                </c:pt>
                <c:pt idx="32">
                  <c:v>8.0169999999999991E-2</c:v>
                </c:pt>
                <c:pt idx="33">
                  <c:v>8.254619199999999E-2</c:v>
                </c:pt>
                <c:pt idx="34">
                  <c:v>8.5483791999999989E-2</c:v>
                </c:pt>
                <c:pt idx="35">
                  <c:v>8.7779487999999989E-2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9-4146-89AB-EAB4DC7E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3536"/>
        <c:axId val="105952000"/>
      </c:scatterChart>
      <c:valAx>
        <c:axId val="10595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52000"/>
        <c:crosses val="autoZero"/>
        <c:crossBetween val="midCat"/>
      </c:valAx>
      <c:valAx>
        <c:axId val="1059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53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582560</xdr:colOff>
      <xdr:row>0</xdr:row>
      <xdr:rowOff>305713</xdr:rowOff>
    </xdr:from>
    <xdr:to>
      <xdr:col>24</xdr:col>
      <xdr:colOff>328411</xdr:colOff>
      <xdr:row>13</xdr:row>
      <xdr:rowOff>88566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396048</xdr:colOff>
      <xdr:row>0</xdr:row>
      <xdr:rowOff>233508</xdr:rowOff>
    </xdr:from>
    <xdr:to>
      <xdr:col>16</xdr:col>
      <xdr:colOff>137460</xdr:colOff>
      <xdr:row>13</xdr:row>
      <xdr:rowOff>21775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414130</xdr:colOff>
      <xdr:row>13</xdr:row>
      <xdr:rowOff>193261</xdr:rowOff>
    </xdr:from>
    <xdr:to>
      <xdr:col>16</xdr:col>
      <xdr:colOff>124239</xdr:colOff>
      <xdr:row>27</xdr:row>
      <xdr:rowOff>41413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69" zoomScaleNormal="69" workbookViewId="0">
      <selection activeCell="U23" sqref="U23"/>
    </sheetView>
  </sheetViews>
  <sheetFormatPr defaultRowHeight="15" x14ac:dyDescent="0.25"/>
  <sheetData>
    <row r="1" spans="1:7" ht="30.75" thickBot="1" x14ac:dyDescent="0.3">
      <c r="A1" s="5" t="s">
        <v>0</v>
      </c>
      <c r="B1" s="6" t="s">
        <v>1</v>
      </c>
      <c r="C1" s="6"/>
      <c r="D1" s="6" t="s">
        <v>2</v>
      </c>
      <c r="E1" s="6" t="s">
        <v>3</v>
      </c>
    </row>
    <row r="2" spans="1:7" ht="15.75" thickBot="1" x14ac:dyDescent="0.3">
      <c r="A2" s="4"/>
      <c r="B2" s="2"/>
      <c r="C2" s="2">
        <f>0.000000003*B2^2-0.00002*B2+0.1019</f>
        <v>0.1019</v>
      </c>
      <c r="D2" s="2"/>
      <c r="E2" s="2"/>
    </row>
    <row r="3" spans="1:7" ht="16.5" thickBot="1" x14ac:dyDescent="0.3">
      <c r="A3" s="1" t="s">
        <v>4</v>
      </c>
      <c r="B3" s="2">
        <v>0</v>
      </c>
      <c r="C3" s="2">
        <f t="shared" ref="C3:C38" si="0">0.000000003*B3^2-0.00002*B3+0.1019</f>
        <v>0.1019</v>
      </c>
      <c r="D3" s="2">
        <v>10</v>
      </c>
      <c r="E3" s="3">
        <v>41377</v>
      </c>
      <c r="F3">
        <v>10</v>
      </c>
      <c r="G3">
        <f t="shared" ref="G3:G38" si="1">D3/(B4-B3)</f>
        <v>7.0921985815602842E-2</v>
      </c>
    </row>
    <row r="4" spans="1:7" ht="16.5" thickBot="1" x14ac:dyDescent="0.3">
      <c r="A4" s="1" t="s">
        <v>5</v>
      </c>
      <c r="B4" s="2">
        <v>141</v>
      </c>
      <c r="C4" s="2">
        <f t="shared" si="0"/>
        <v>9.9139643E-2</v>
      </c>
      <c r="D4" s="2">
        <v>10</v>
      </c>
      <c r="E4" s="3">
        <v>41387</v>
      </c>
      <c r="F4">
        <f>SUM(D1:D4)</f>
        <v>20</v>
      </c>
      <c r="G4">
        <f t="shared" si="1"/>
        <v>0.66666666666666663</v>
      </c>
    </row>
    <row r="5" spans="1:7" ht="16.5" thickBot="1" x14ac:dyDescent="0.3">
      <c r="A5" s="1" t="s">
        <v>6</v>
      </c>
      <c r="B5" s="2">
        <v>156</v>
      </c>
      <c r="C5" s="2">
        <f t="shared" si="0"/>
        <v>9.8853008000000006E-2</v>
      </c>
      <c r="D5" s="2">
        <v>20</v>
      </c>
      <c r="E5" s="3">
        <v>41389</v>
      </c>
      <c r="F5">
        <f>SUM(D1:D5)</f>
        <v>40</v>
      </c>
      <c r="G5">
        <f t="shared" si="1"/>
        <v>7.0175438596491224E-2</v>
      </c>
    </row>
    <row r="6" spans="1:7" ht="16.5" thickBot="1" x14ac:dyDescent="0.3">
      <c r="A6" s="1" t="s">
        <v>7</v>
      </c>
      <c r="B6" s="2">
        <v>441</v>
      </c>
      <c r="C6" s="2">
        <f t="shared" si="0"/>
        <v>9.3663442999999999E-2</v>
      </c>
      <c r="D6" s="2">
        <v>10</v>
      </c>
      <c r="E6" s="3">
        <v>41400</v>
      </c>
      <c r="F6">
        <f>SUM(D1:D6)</f>
        <v>50</v>
      </c>
      <c r="G6">
        <f t="shared" si="1"/>
        <v>8.2644628099173556E-2</v>
      </c>
    </row>
    <row r="7" spans="1:7" ht="16.5" thickBot="1" x14ac:dyDescent="0.3">
      <c r="A7" s="1" t="s">
        <v>8</v>
      </c>
      <c r="B7" s="2">
        <v>562</v>
      </c>
      <c r="C7" s="2">
        <f t="shared" si="0"/>
        <v>9.1607532000000005E-2</v>
      </c>
      <c r="D7" s="2">
        <v>15</v>
      </c>
      <c r="E7" s="3">
        <v>41408</v>
      </c>
      <c r="F7">
        <f>SUM(D1:D7)</f>
        <v>65</v>
      </c>
      <c r="G7">
        <f t="shared" si="1"/>
        <v>7.575757575757576E-2</v>
      </c>
    </row>
    <row r="8" spans="1:7" ht="16.5" thickBot="1" x14ac:dyDescent="0.3">
      <c r="A8" s="1" t="s">
        <v>9</v>
      </c>
      <c r="B8" s="2">
        <v>760</v>
      </c>
      <c r="C8" s="2">
        <f t="shared" si="0"/>
        <v>8.8432800000000006E-2</v>
      </c>
      <c r="D8" s="2">
        <v>20</v>
      </c>
      <c r="E8" s="3">
        <v>41414</v>
      </c>
      <c r="F8">
        <f>SUM(D1:D8)</f>
        <v>85</v>
      </c>
      <c r="G8">
        <f t="shared" si="1"/>
        <v>0.10638297872340426</v>
      </c>
    </row>
    <row r="9" spans="1:7" ht="16.5" thickBot="1" x14ac:dyDescent="0.3">
      <c r="A9" s="1" t="s">
        <v>10</v>
      </c>
      <c r="B9" s="2">
        <v>948</v>
      </c>
      <c r="C9" s="2">
        <f t="shared" si="0"/>
        <v>8.5636112E-2</v>
      </c>
      <c r="D9" s="2">
        <v>10</v>
      </c>
      <c r="E9" s="3">
        <v>41437</v>
      </c>
      <c r="F9">
        <f>SUM(D1:D9)</f>
        <v>95</v>
      </c>
      <c r="G9">
        <f t="shared" si="1"/>
        <v>8.1300813008130079E-2</v>
      </c>
    </row>
    <row r="10" spans="1:7" ht="16.5" thickBot="1" x14ac:dyDescent="0.3">
      <c r="A10" s="1" t="s">
        <v>11</v>
      </c>
      <c r="B10" s="2">
        <v>1071</v>
      </c>
      <c r="C10" s="2">
        <f t="shared" si="0"/>
        <v>8.3921123E-2</v>
      </c>
      <c r="D10" s="2">
        <v>20</v>
      </c>
      <c r="E10" s="3">
        <v>41440</v>
      </c>
      <c r="F10">
        <f>SUM(D1:D10)</f>
        <v>115</v>
      </c>
      <c r="G10">
        <f t="shared" si="1"/>
        <v>9.3023255813953487E-2</v>
      </c>
    </row>
    <row r="11" spans="1:7" ht="16.5" thickBot="1" x14ac:dyDescent="0.3">
      <c r="A11" s="1" t="s">
        <v>12</v>
      </c>
      <c r="B11" s="2">
        <v>1286</v>
      </c>
      <c r="C11" s="2">
        <f t="shared" si="0"/>
        <v>8.1141388000000009E-2</v>
      </c>
      <c r="D11" s="2">
        <v>10</v>
      </c>
      <c r="E11" s="3">
        <v>41445</v>
      </c>
      <c r="F11">
        <f>SUM(D1:D11)</f>
        <v>125</v>
      </c>
      <c r="G11">
        <f t="shared" si="1"/>
        <v>0.08</v>
      </c>
    </row>
    <row r="12" spans="1:7" ht="16.5" thickBot="1" x14ac:dyDescent="0.3">
      <c r="A12" s="1" t="s">
        <v>13</v>
      </c>
      <c r="B12" s="2">
        <v>1411</v>
      </c>
      <c r="C12" s="2">
        <f t="shared" si="0"/>
        <v>7.9652763000000001E-2</v>
      </c>
      <c r="D12" s="2">
        <v>20</v>
      </c>
      <c r="E12" s="3">
        <v>41450</v>
      </c>
      <c r="F12">
        <f>SUM(D1:D12)</f>
        <v>145</v>
      </c>
      <c r="G12">
        <f t="shared" si="1"/>
        <v>0.3125</v>
      </c>
    </row>
    <row r="13" spans="1:7" ht="16.5" thickBot="1" x14ac:dyDescent="0.3">
      <c r="A13" s="1" t="s">
        <v>14</v>
      </c>
      <c r="B13" s="2">
        <v>1475</v>
      </c>
      <c r="C13" s="2">
        <f t="shared" si="0"/>
        <v>7.8926875000000007E-2</v>
      </c>
      <c r="D13" s="2">
        <v>15</v>
      </c>
      <c r="E13" s="3">
        <v>41454</v>
      </c>
      <c r="F13">
        <f>SUM(D1:D13)</f>
        <v>160</v>
      </c>
      <c r="G13">
        <f t="shared" si="1"/>
        <v>2.7932960893854747E-2</v>
      </c>
    </row>
    <row r="14" spans="1:7" ht="16.5" thickBot="1" x14ac:dyDescent="0.3">
      <c r="A14" s="1" t="s">
        <v>15</v>
      </c>
      <c r="B14" s="2">
        <v>2012</v>
      </c>
      <c r="C14" s="2">
        <f t="shared" si="0"/>
        <v>7.3804432000000003E-2</v>
      </c>
      <c r="D14" s="2">
        <v>20</v>
      </c>
      <c r="E14" s="3">
        <v>41468</v>
      </c>
      <c r="F14">
        <f>SUM(D1:D14)</f>
        <v>180</v>
      </c>
      <c r="G14">
        <f t="shared" si="1"/>
        <v>0.10989010989010989</v>
      </c>
    </row>
    <row r="15" spans="1:7" ht="16.5" thickBot="1" x14ac:dyDescent="0.3">
      <c r="A15" s="1" t="s">
        <v>16</v>
      </c>
      <c r="B15" s="2">
        <v>2194</v>
      </c>
      <c r="C15" s="2">
        <f t="shared" si="0"/>
        <v>7.2460908000000004E-2</v>
      </c>
      <c r="D15" s="2">
        <v>30</v>
      </c>
      <c r="E15" s="3">
        <v>41475</v>
      </c>
      <c r="F15">
        <f>SUM(D1:D15)</f>
        <v>210</v>
      </c>
      <c r="G15">
        <f t="shared" si="1"/>
        <v>8.2417582417582416E-2</v>
      </c>
    </row>
    <row r="16" spans="1:7" ht="16.5" thickBot="1" x14ac:dyDescent="0.3">
      <c r="A16" s="1" t="s">
        <v>17</v>
      </c>
      <c r="B16" s="2">
        <v>2558</v>
      </c>
      <c r="C16" s="2">
        <f t="shared" si="0"/>
        <v>7.0370091999999995E-2</v>
      </c>
      <c r="D16" s="2">
        <v>20</v>
      </c>
      <c r="E16" s="3">
        <v>41482</v>
      </c>
      <c r="F16">
        <f>SUM(D1:D16)</f>
        <v>230</v>
      </c>
      <c r="G16">
        <f t="shared" si="1"/>
        <v>9.0090090090090086E-2</v>
      </c>
    </row>
    <row r="17" spans="1:7" ht="16.5" thickBot="1" x14ac:dyDescent="0.3">
      <c r="A17" s="1" t="s">
        <v>18</v>
      </c>
      <c r="B17" s="2">
        <v>2780</v>
      </c>
      <c r="C17" s="2">
        <f t="shared" si="0"/>
        <v>6.9485199999999997E-2</v>
      </c>
      <c r="D17" s="2">
        <v>20</v>
      </c>
      <c r="E17" s="3">
        <v>41489</v>
      </c>
      <c r="F17">
        <f>SUM(D1:D17)</f>
        <v>250</v>
      </c>
      <c r="G17">
        <f t="shared" si="1"/>
        <v>0.12269938650306748</v>
      </c>
    </row>
    <row r="18" spans="1:7" ht="16.5" thickBot="1" x14ac:dyDescent="0.3">
      <c r="A18" s="1" t="s">
        <v>19</v>
      </c>
      <c r="B18" s="2">
        <v>2943</v>
      </c>
      <c r="C18" s="2">
        <f t="shared" si="0"/>
        <v>6.9023746999999996E-2</v>
      </c>
      <c r="D18" s="2">
        <v>20</v>
      </c>
      <c r="E18" s="3">
        <v>41491</v>
      </c>
      <c r="F18">
        <f>SUM(D1:D18)</f>
        <v>270</v>
      </c>
      <c r="G18">
        <f t="shared" si="1"/>
        <v>6.4724919093851127E-2</v>
      </c>
    </row>
    <row r="19" spans="1:7" ht="16.5" thickBot="1" x14ac:dyDescent="0.3">
      <c r="A19" s="1" t="s">
        <v>20</v>
      </c>
      <c r="B19" s="2">
        <v>3252</v>
      </c>
      <c r="C19" s="2">
        <f t="shared" si="0"/>
        <v>6.8586512000000002E-2</v>
      </c>
      <c r="D19" s="2">
        <v>10</v>
      </c>
      <c r="E19" s="3">
        <v>41496</v>
      </c>
      <c r="F19">
        <f>SUM(D1:D19)</f>
        <v>280</v>
      </c>
      <c r="G19">
        <f t="shared" si="1"/>
        <v>0.13333333333333333</v>
      </c>
    </row>
    <row r="20" spans="1:7" ht="16.5" thickBot="1" x14ac:dyDescent="0.3">
      <c r="A20" s="1" t="s">
        <v>21</v>
      </c>
      <c r="B20" s="2">
        <v>3327</v>
      </c>
      <c r="C20" s="2">
        <f t="shared" si="0"/>
        <v>6.8566787000000004E-2</v>
      </c>
      <c r="D20" s="2">
        <v>10</v>
      </c>
      <c r="E20" s="3">
        <v>41498</v>
      </c>
      <c r="F20">
        <f>SUM(D1:D20)</f>
        <v>290</v>
      </c>
      <c r="G20">
        <f t="shared" si="1"/>
        <v>6.4516129032258063E-2</v>
      </c>
    </row>
    <row r="21" spans="1:7" ht="16.5" thickBot="1" x14ac:dyDescent="0.3">
      <c r="A21" s="1" t="s">
        <v>22</v>
      </c>
      <c r="B21" s="2">
        <v>3482</v>
      </c>
      <c r="C21" s="2">
        <f t="shared" si="0"/>
        <v>6.8632971999999987E-2</v>
      </c>
      <c r="D21" s="2">
        <v>10</v>
      </c>
      <c r="E21" s="3">
        <v>41502</v>
      </c>
      <c r="F21">
        <f>SUM(D1:D21)</f>
        <v>300</v>
      </c>
      <c r="G21">
        <f t="shared" si="1"/>
        <v>6.6225165562913912E-2</v>
      </c>
    </row>
    <row r="22" spans="1:7" ht="16.5" thickBot="1" x14ac:dyDescent="0.3">
      <c r="A22" s="1" t="s">
        <v>23</v>
      </c>
      <c r="B22" s="2">
        <v>3633</v>
      </c>
      <c r="C22" s="2">
        <f t="shared" si="0"/>
        <v>6.8836067000000001E-2</v>
      </c>
      <c r="D22" s="2">
        <v>10</v>
      </c>
      <c r="E22" s="3">
        <v>41505</v>
      </c>
      <c r="F22">
        <f>SUM(D1:D22)</f>
        <v>310</v>
      </c>
      <c r="G22">
        <f t="shared" si="1"/>
        <v>9.0909090909090912E-2</v>
      </c>
    </row>
    <row r="23" spans="1:7" ht="16.5" thickBot="1" x14ac:dyDescent="0.3">
      <c r="A23" s="1" t="s">
        <v>24</v>
      </c>
      <c r="B23" s="2">
        <v>3743</v>
      </c>
      <c r="C23" s="2">
        <f t="shared" si="0"/>
        <v>6.9070146999999998E-2</v>
      </c>
      <c r="D23" s="2">
        <v>10</v>
      </c>
      <c r="E23" s="3">
        <v>41509</v>
      </c>
      <c r="F23">
        <f>SUM(D1:D23)</f>
        <v>320</v>
      </c>
      <c r="G23">
        <f t="shared" si="1"/>
        <v>5.9523809523809521E-2</v>
      </c>
    </row>
    <row r="24" spans="1:7" ht="16.5" thickBot="1" x14ac:dyDescent="0.3">
      <c r="A24" s="1" t="s">
        <v>25</v>
      </c>
      <c r="B24" s="2">
        <v>3911</v>
      </c>
      <c r="C24" s="2">
        <f t="shared" si="0"/>
        <v>6.9567762999999991E-2</v>
      </c>
      <c r="D24" s="2">
        <v>20</v>
      </c>
      <c r="E24" s="3">
        <v>41517</v>
      </c>
      <c r="F24">
        <f>SUM(D1:D24)</f>
        <v>340</v>
      </c>
      <c r="G24">
        <f t="shared" si="1"/>
        <v>8.4388185654008435E-2</v>
      </c>
    </row>
    <row r="25" spans="1:7" ht="16.5" thickBot="1" x14ac:dyDescent="0.3">
      <c r="A25" s="1" t="s">
        <v>26</v>
      </c>
      <c r="B25" s="2">
        <v>4148</v>
      </c>
      <c r="C25" s="2">
        <f t="shared" si="0"/>
        <v>7.0557711999999995E-2</v>
      </c>
      <c r="D25" s="2">
        <v>10</v>
      </c>
      <c r="E25" s="3">
        <v>41526</v>
      </c>
      <c r="F25">
        <f>SUM(D1:D25)</f>
        <v>350</v>
      </c>
      <c r="G25">
        <f t="shared" si="1"/>
        <v>0.13157894736842105</v>
      </c>
    </row>
    <row r="26" spans="1:7" ht="16.5" thickBot="1" x14ac:dyDescent="0.3">
      <c r="A26" s="1" t="s">
        <v>27</v>
      </c>
      <c r="B26" s="2">
        <v>4224</v>
      </c>
      <c r="C26" s="2">
        <f t="shared" si="0"/>
        <v>7.0946527999999981E-2</v>
      </c>
      <c r="D26" s="2">
        <v>10</v>
      </c>
      <c r="E26" s="3">
        <v>41526</v>
      </c>
      <c r="F26">
        <f>SUM(D1:D26)</f>
        <v>360</v>
      </c>
      <c r="G26">
        <f t="shared" si="1"/>
        <v>0.08</v>
      </c>
    </row>
    <row r="27" spans="1:7" ht="16.5" thickBot="1" x14ac:dyDescent="0.3">
      <c r="A27" s="1" t="s">
        <v>28</v>
      </c>
      <c r="B27" s="2">
        <v>4349</v>
      </c>
      <c r="C27" s="2">
        <f t="shared" si="0"/>
        <v>7.1661403000000012E-2</v>
      </c>
      <c r="D27" s="2">
        <v>10</v>
      </c>
      <c r="E27" s="3">
        <v>41529</v>
      </c>
      <c r="F27">
        <f>SUM(D1:D27)</f>
        <v>370</v>
      </c>
      <c r="G27">
        <f t="shared" si="1"/>
        <v>0.12345679012345678</v>
      </c>
    </row>
    <row r="28" spans="1:7" ht="16.5" thickBot="1" x14ac:dyDescent="0.3">
      <c r="A28" s="1" t="s">
        <v>29</v>
      </c>
      <c r="B28" s="2">
        <v>4430</v>
      </c>
      <c r="C28" s="2">
        <f t="shared" si="0"/>
        <v>7.2174699999999994E-2</v>
      </c>
      <c r="D28" s="2">
        <v>10</v>
      </c>
      <c r="E28" s="3">
        <v>41532</v>
      </c>
      <c r="F28">
        <f>SUM(D1:D28)</f>
        <v>380</v>
      </c>
      <c r="G28">
        <f t="shared" si="1"/>
        <v>0.10869565217391304</v>
      </c>
    </row>
    <row r="29" spans="1:7" ht="16.5" thickBot="1" x14ac:dyDescent="0.3">
      <c r="A29" s="1" t="s">
        <v>30</v>
      </c>
      <c r="B29" s="2">
        <v>4522</v>
      </c>
      <c r="C29" s="2">
        <f t="shared" si="0"/>
        <v>7.2805451999999993E-2</v>
      </c>
      <c r="D29" s="2">
        <v>10</v>
      </c>
      <c r="E29" s="3">
        <v>41535</v>
      </c>
      <c r="F29">
        <f>SUM(D1:D29)</f>
        <v>390</v>
      </c>
      <c r="G29">
        <f t="shared" si="1"/>
        <v>8.5470085470085472E-2</v>
      </c>
    </row>
    <row r="30" spans="1:7" ht="16.5" thickBot="1" x14ac:dyDescent="0.3">
      <c r="A30" s="1" t="s">
        <v>31</v>
      </c>
      <c r="B30" s="2">
        <v>4639</v>
      </c>
      <c r="C30" s="2">
        <f t="shared" si="0"/>
        <v>7.3680963000000002E-2</v>
      </c>
      <c r="D30" s="2">
        <v>10</v>
      </c>
      <c r="E30" s="3">
        <v>41538</v>
      </c>
      <c r="F30">
        <f>SUM(D1:D30)</f>
        <v>400</v>
      </c>
      <c r="G30">
        <f t="shared" si="1"/>
        <v>6.0606060606060608E-2</v>
      </c>
    </row>
    <row r="31" spans="1:7" ht="16.5" thickBot="1" x14ac:dyDescent="0.3">
      <c r="A31" s="1" t="s">
        <v>32</v>
      </c>
      <c r="B31" s="2">
        <v>4804</v>
      </c>
      <c r="C31" s="2">
        <f t="shared" si="0"/>
        <v>7.5055247999999991E-2</v>
      </c>
      <c r="D31" s="2">
        <v>10</v>
      </c>
      <c r="E31" s="3">
        <v>41542</v>
      </c>
      <c r="F31">
        <f>SUM(D1:D31)</f>
        <v>410</v>
      </c>
      <c r="G31">
        <f t="shared" si="1"/>
        <v>0.18518518518518517</v>
      </c>
    </row>
    <row r="32" spans="1:7" ht="16.5" thickBot="1" x14ac:dyDescent="0.3">
      <c r="A32" s="1" t="s">
        <v>33</v>
      </c>
      <c r="B32" s="2">
        <v>4858</v>
      </c>
      <c r="C32" s="2">
        <f t="shared" si="0"/>
        <v>7.5540491999999987E-2</v>
      </c>
      <c r="D32" s="2">
        <v>20</v>
      </c>
      <c r="E32" s="3">
        <v>41544</v>
      </c>
      <c r="F32">
        <f>SUM(D1:D32)</f>
        <v>430</v>
      </c>
      <c r="G32">
        <f t="shared" si="1"/>
        <v>0.1</v>
      </c>
    </row>
    <row r="33" spans="1:7" ht="16.5" thickBot="1" x14ac:dyDescent="0.3">
      <c r="A33" s="1" t="s">
        <v>34</v>
      </c>
      <c r="B33" s="2">
        <v>5058</v>
      </c>
      <c r="C33" s="2">
        <f t="shared" si="0"/>
        <v>7.7490091999999997E-2</v>
      </c>
      <c r="D33" s="2">
        <v>10</v>
      </c>
      <c r="E33" s="3">
        <v>41549</v>
      </c>
      <c r="F33">
        <f>SUM(D1:D33)</f>
        <v>440</v>
      </c>
      <c r="G33">
        <f t="shared" si="1"/>
        <v>0.1111111111111111</v>
      </c>
    </row>
    <row r="34" spans="1:7" ht="16.5" thickBot="1" x14ac:dyDescent="0.3">
      <c r="A34" s="1" t="s">
        <v>35</v>
      </c>
      <c r="B34" s="2">
        <v>5148</v>
      </c>
      <c r="C34" s="2">
        <f t="shared" si="0"/>
        <v>7.8445712000000001E-2</v>
      </c>
      <c r="D34" s="2">
        <v>15</v>
      </c>
      <c r="E34" s="3">
        <v>41564</v>
      </c>
      <c r="F34">
        <f>SUM(D1:D34)</f>
        <v>455</v>
      </c>
      <c r="G34">
        <f t="shared" si="1"/>
        <v>9.8684210526315791E-2</v>
      </c>
    </row>
    <row r="35" spans="1:7" ht="16.5" thickBot="1" x14ac:dyDescent="0.3">
      <c r="A35" s="1" t="s">
        <v>36</v>
      </c>
      <c r="B35" s="2">
        <v>5300</v>
      </c>
      <c r="C35" s="2">
        <f t="shared" si="0"/>
        <v>8.0169999999999991E-2</v>
      </c>
      <c r="D35" s="2">
        <v>20</v>
      </c>
      <c r="E35" s="3">
        <v>41567</v>
      </c>
      <c r="F35">
        <f>SUM(D1:D35)</f>
        <v>475</v>
      </c>
      <c r="G35">
        <f t="shared" si="1"/>
        <v>0.10416666666666667</v>
      </c>
    </row>
    <row r="36" spans="1:7" ht="16.5" thickBot="1" x14ac:dyDescent="0.3">
      <c r="A36" s="1" t="s">
        <v>37</v>
      </c>
      <c r="B36" s="2">
        <v>5492</v>
      </c>
      <c r="C36" s="2">
        <f t="shared" si="0"/>
        <v>8.254619199999999E-2</v>
      </c>
      <c r="D36" s="2">
        <v>15</v>
      </c>
      <c r="E36" s="3">
        <v>41574</v>
      </c>
      <c r="F36">
        <f>SUM(D1:D36)</f>
        <v>490</v>
      </c>
      <c r="G36">
        <f t="shared" si="1"/>
        <v>6.9444444444444448E-2</v>
      </c>
    </row>
    <row r="37" spans="1:7" ht="16.5" thickBot="1" x14ac:dyDescent="0.3">
      <c r="A37" s="1" t="s">
        <v>38</v>
      </c>
      <c r="B37" s="2">
        <v>5708</v>
      </c>
      <c r="C37" s="2">
        <f t="shared" si="0"/>
        <v>8.5483791999999989E-2</v>
      </c>
      <c r="D37" s="2">
        <v>20</v>
      </c>
      <c r="E37" s="3">
        <v>41577</v>
      </c>
      <c r="F37">
        <f>SUM(D1:D37)</f>
        <v>510</v>
      </c>
      <c r="G37">
        <f t="shared" si="1"/>
        <v>0.12820512820512819</v>
      </c>
    </row>
    <row r="38" spans="1:7" ht="16.5" thickBot="1" x14ac:dyDescent="0.3">
      <c r="A38" s="1" t="s">
        <v>39</v>
      </c>
      <c r="B38" s="2">
        <v>5864</v>
      </c>
      <c r="C38" s="2">
        <f t="shared" si="0"/>
        <v>8.7779487999999989E-2</v>
      </c>
      <c r="D38" s="2">
        <v>25</v>
      </c>
      <c r="E38" s="3">
        <v>41583</v>
      </c>
      <c r="F38">
        <f>SUM(D1:D38)</f>
        <v>535</v>
      </c>
      <c r="G38">
        <f t="shared" si="1"/>
        <v>-4.2633015006821283E-3</v>
      </c>
    </row>
    <row r="39" spans="1:7" x14ac:dyDescent="0.25">
      <c r="D39">
        <f>SUM(D3:D38)</f>
        <v>535</v>
      </c>
    </row>
    <row r="40" spans="1:7" x14ac:dyDescent="0.25">
      <c r="D40">
        <f xml:space="preserve"> (D39-D38)/B38</f>
        <v>8.6971350613915421E-2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Victorya Kaliy</cp:lastModifiedBy>
  <dcterms:created xsi:type="dcterms:W3CDTF">2021-11-04T06:37:20Z</dcterms:created>
  <dcterms:modified xsi:type="dcterms:W3CDTF">2021-12-23T06:20:33Z</dcterms:modified>
</cp:coreProperties>
</file>