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2284\Downloads\"/>
    </mc:Choice>
  </mc:AlternateContent>
  <xr:revisionPtr revIDLastSave="0" documentId="8_{8C63A8B6-FEE5-47C5-AAF0-CE00937ED499}" xr6:coauthVersionLast="47" xr6:coauthVersionMax="47" xr10:uidLastSave="{00000000-0000-0000-0000-000000000000}"/>
  <bookViews>
    <workbookView xWindow="-120" yWindow="-120" windowWidth="29040" windowHeight="15840" xr2:uid="{3D168D8C-8856-4B5B-B33F-4C9A4C2AEFA7}"/>
  </bookViews>
  <sheets>
    <sheet name="Data" sheetId="1" r:id="rId1"/>
    <sheet name="Identifi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90" i="2" l="1"/>
  <c r="E1689" i="2"/>
  <c r="E1687" i="2"/>
  <c r="E1686" i="2"/>
  <c r="E1685" i="2"/>
  <c r="E1684" i="2"/>
  <c r="E1683" i="2"/>
  <c r="E1682" i="2"/>
  <c r="E1681" i="2"/>
  <c r="E1680" i="2"/>
  <c r="E1679" i="2"/>
  <c r="E1678" i="2"/>
  <c r="E1677" i="2"/>
  <c r="E1627" i="2"/>
  <c r="E1626" i="2"/>
  <c r="E1624" i="2"/>
  <c r="E1623" i="2"/>
  <c r="E1622" i="2"/>
  <c r="E1621" i="2"/>
  <c r="E1620" i="2"/>
  <c r="E1619" i="2"/>
  <c r="E1618" i="2"/>
  <c r="E1617" i="2"/>
  <c r="E1616" i="2"/>
  <c r="E1615" i="2"/>
  <c r="E1614" i="2"/>
  <c r="E1514" i="2"/>
  <c r="E1513" i="2"/>
  <c r="E1511" i="2"/>
  <c r="E1510" i="2"/>
  <c r="E1509" i="2"/>
  <c r="E1508" i="2"/>
  <c r="E1507" i="2"/>
  <c r="E1506" i="2"/>
  <c r="E1505" i="2"/>
  <c r="E1504" i="2"/>
  <c r="E1503" i="2"/>
  <c r="E1502" i="2"/>
  <c r="E1501" i="2"/>
  <c r="E1435" i="2"/>
  <c r="E1434" i="2"/>
  <c r="E1433" i="2"/>
  <c r="E1431" i="2"/>
  <c r="E1430" i="2"/>
  <c r="E1429" i="2"/>
  <c r="E1428" i="2"/>
  <c r="E1427" i="2"/>
  <c r="E1426" i="2"/>
  <c r="E1425" i="2"/>
  <c r="E1424" i="2"/>
  <c r="E1423" i="2"/>
  <c r="E1422" i="2"/>
  <c r="E1421" i="2"/>
  <c r="E1355" i="2"/>
  <c r="E1354" i="2"/>
  <c r="E1353" i="2"/>
  <c r="E1351" i="2"/>
  <c r="E1350" i="2"/>
  <c r="E1349" i="2"/>
  <c r="E1348" i="2"/>
  <c r="E1347" i="2"/>
  <c r="E1346" i="2"/>
  <c r="E1345" i="2"/>
  <c r="E1344" i="2"/>
  <c r="E1343" i="2"/>
  <c r="E1342" i="2"/>
  <c r="E1341" i="2"/>
  <c r="E1275" i="2"/>
  <c r="E1274" i="2"/>
  <c r="E1273" i="2"/>
  <c r="E1271" i="2"/>
  <c r="E1270" i="2"/>
  <c r="E1269" i="2"/>
  <c r="E1268" i="2"/>
  <c r="E1267" i="2"/>
  <c r="E1266" i="2"/>
  <c r="E1265" i="2"/>
  <c r="E1264" i="2"/>
  <c r="E1263" i="2"/>
  <c r="E1262" i="2"/>
  <c r="E1261" i="2"/>
  <c r="E1195" i="2"/>
  <c r="E1193" i="2"/>
  <c r="E1192" i="2"/>
  <c r="E1191" i="2"/>
  <c r="E1190" i="2"/>
  <c r="E1189" i="2"/>
  <c r="E1188" i="2"/>
  <c r="E1122" i="2"/>
  <c r="E1121" i="2"/>
  <c r="E1120" i="2"/>
  <c r="E1118" i="2"/>
  <c r="E1117" i="2"/>
  <c r="E1116" i="2"/>
  <c r="E1115" i="2"/>
  <c r="E1114" i="2"/>
  <c r="E1113" i="2"/>
  <c r="E1112" i="2"/>
  <c r="E1111" i="2"/>
  <c r="E1110" i="2"/>
  <c r="E1109" i="2"/>
  <c r="E1108" i="2"/>
  <c r="E1054" i="2"/>
  <c r="E1053" i="2"/>
  <c r="E1051" i="2"/>
  <c r="E1050" i="2"/>
  <c r="E1049" i="2"/>
  <c r="E1048" i="2"/>
  <c r="E1047" i="2"/>
  <c r="E1046" i="2"/>
  <c r="E1045" i="2"/>
  <c r="E1044" i="2"/>
  <c r="E1043" i="2"/>
  <c r="E1042" i="2"/>
  <c r="E1041" i="2"/>
  <c r="E818" i="2"/>
  <c r="E817" i="2"/>
  <c r="E816" i="2"/>
  <c r="E815" i="2"/>
  <c r="E814" i="2"/>
  <c r="E598" i="2"/>
  <c r="E597" i="2"/>
  <c r="E596" i="2"/>
  <c r="E595" i="2"/>
  <c r="E594" i="2"/>
  <c r="E540" i="2"/>
  <c r="E539" i="2"/>
  <c r="E538" i="2"/>
  <c r="E537" i="2"/>
  <c r="E372" i="2"/>
  <c r="E371" i="2"/>
  <c r="E370" i="2"/>
  <c r="E369" i="2"/>
  <c r="E368" i="2"/>
  <c r="E250" i="2"/>
  <c r="E248" i="2"/>
  <c r="E247" i="2"/>
  <c r="E246" i="2"/>
  <c r="E245" i="2"/>
  <c r="E108" i="2"/>
  <c r="E107" i="2"/>
  <c r="E106" i="2"/>
  <c r="E105" i="2"/>
  <c r="E104" i="2"/>
  <c r="E103" i="2"/>
  <c r="E102" i="2"/>
  <c r="E101" i="2"/>
  <c r="E100" i="2"/>
  <c r="E99" i="2"/>
  <c r="E98" i="2"/>
  <c r="E92" i="2"/>
  <c r="E91" i="2"/>
  <c r="E90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</calcChain>
</file>

<file path=xl/sharedStrings.xml><?xml version="1.0" encoding="utf-8"?>
<sst xmlns="http://schemas.openxmlformats.org/spreadsheetml/2006/main" count="11053" uniqueCount="3499">
  <si>
    <t>Date</t>
  </si>
  <si>
    <t>USBA1 Curncy</t>
  </si>
  <si>
    <t>USBA2 Curncy</t>
  </si>
  <si>
    <t>USBA3 Curncy</t>
  </si>
  <si>
    <t>USBA4 Curncy</t>
  </si>
  <si>
    <t>USBA5 Curncy</t>
  </si>
  <si>
    <t>USBA6 Curncy</t>
  </si>
  <si>
    <t>USBA7 Curncy</t>
  </si>
  <si>
    <t>USBA8 Curncy</t>
  </si>
  <si>
    <t>USBA9 Curncy</t>
  </si>
  <si>
    <t>USBA10 Curncy</t>
  </si>
  <si>
    <t>USBA15 Curncy</t>
  </si>
  <si>
    <t>USBA20 Curncy</t>
  </si>
  <si>
    <t>USBA25 Curncy</t>
  </si>
  <si>
    <t>USBA30 Curncy</t>
  </si>
  <si>
    <t>USBC1 Curncy</t>
  </si>
  <si>
    <t>USBC2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</si>
  <si>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</si>
  <si>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</si>
  <si>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</si>
  <si>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</si>
  <si>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</si>
  <si>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</si>
  <si>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</si>
  <si>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</si>
  <si>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USBC15 Curncy</t>
  </si>
  <si>
    <t>USBC20 Curncy</t>
  </si>
  <si>
    <t>USBC25 Curncy</t>
  </si>
  <si>
    <t>USBC30 Curncy</t>
  </si>
  <si>
    <t>USSW1 Curncy</t>
  </si>
  <si>
    <t>USSW2 Curncy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</si>
  <si>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</si>
  <si>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</si>
  <si>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</si>
  <si>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</si>
  <si>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</si>
  <si>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</si>
  <si>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</si>
  <si>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USSW10 Curncy</t>
  </si>
  <si>
    <t>USSW15 Curncy</t>
  </si>
  <si>
    <t>USSW20 Curncy</t>
  </si>
  <si>
    <t>USSW25 Curncy</t>
  </si>
  <si>
    <t>USSW30 Curncy</t>
  </si>
  <si>
    <t>C0823M Index</t>
  </si>
  <si>
    <t>C0826M Index</t>
  </si>
  <si>
    <t>C0821Y Index</t>
  </si>
  <si>
    <t>C0822Y Index</t>
  </si>
  <si>
    <t>C0823Y Index</t>
  </si>
  <si>
    <t>C0824Y Index</t>
  </si>
  <si>
    <t>C0825Y Index</t>
  </si>
  <si>
    <t>C0827Y Index</t>
  </si>
  <si>
    <t>C0828Y Index</t>
  </si>
  <si>
    <t>C0829Y Index</t>
  </si>
  <si>
    <t>C08210Y Index</t>
  </si>
  <si>
    <t>C08215Y Index</t>
  </si>
  <si>
    <t>C08220Y Index</t>
  </si>
  <si>
    <t>C08225Y Index</t>
  </si>
  <si>
    <t>C08230Y Index</t>
  </si>
  <si>
    <t>I11103M Index</t>
  </si>
  <si>
    <t>I11106M Index</t>
  </si>
  <si>
    <t>I11101Y Index</t>
  </si>
  <si>
    <t>I11102Y Index</t>
  </si>
  <si>
    <t>I11103Y Index</t>
  </si>
  <si>
    <t>I11104Y Index</t>
  </si>
  <si>
    <t>I11105Y Index</t>
  </si>
  <si>
    <t>I11106Y Index</t>
  </si>
  <si>
    <t>I11107Y Index</t>
  </si>
  <si>
    <t>I11108Y Index</t>
  </si>
  <si>
    <t>I11109Y Index</t>
  </si>
  <si>
    <t>I11110Y Index</t>
  </si>
  <si>
    <t>I11115Y Index</t>
  </si>
  <si>
    <t>I11120Y Index</t>
  </si>
  <si>
    <t>I11130Y Index</t>
  </si>
  <si>
    <t>FEDL01 Index</t>
  </si>
  <si>
    <t>USSO1Z Curncy</t>
  </si>
  <si>
    <t>USSO2Z Curncy</t>
  </si>
  <si>
    <t>USSO3Z Curncy</t>
  </si>
  <si>
    <t>USSOA Curncy</t>
  </si>
  <si>
    <t>USSOB Curncy</t>
  </si>
  <si>
    <t>USSOC Curncy</t>
  </si>
  <si>
    <t>USSOD Curncy</t>
  </si>
  <si>
    <t>USSOE Curncy</t>
  </si>
  <si>
    <t>USSOF Curncy</t>
  </si>
  <si>
    <t>USSOG Curncy</t>
  </si>
  <si>
    <t>USSOH Curncy</t>
  </si>
  <si>
    <t>USSOI Curncy</t>
  </si>
  <si>
    <t>USSOJ Curncy</t>
  </si>
  <si>
    <t>USSOK Curncy</t>
  </si>
  <si>
    <t>USSO1 Curncy</t>
  </si>
  <si>
    <t>USSO1C Curncy</t>
  </si>
  <si>
    <t>USSO1F Curncy</t>
  </si>
  <si>
    <t>USSO1I Curncy</t>
  </si>
  <si>
    <t>USSO2 Curncy</t>
  </si>
  <si>
    <t>USSO3 Curncy</t>
  </si>
  <si>
    <t>USSO4 Curncy</t>
  </si>
  <si>
    <t>USSO5 Curncy</t>
  </si>
  <si>
    <t>USSO10 Curncy</t>
  </si>
  <si>
    <t>FF1 Comdty</t>
  </si>
  <si>
    <t>FF2 Comdty</t>
  </si>
  <si>
    <t>FF3 Comdty</t>
  </si>
  <si>
    <t>FF4 Comdty</t>
  </si>
  <si>
    <t>FF5 Comdty</t>
  </si>
  <si>
    <t>FF6 Comdty</t>
  </si>
  <si>
    <t>FF7 Comdty</t>
  </si>
  <si>
    <t>FF8 Comdty</t>
  </si>
  <si>
    <t>FF9 Comdty</t>
  </si>
  <si>
    <t>FF10 Comdty</t>
  </si>
  <si>
    <t>FF11 Comdty</t>
  </si>
  <si>
    <t>FF12 Comdty</t>
  </si>
  <si>
    <t>US0003M Index</t>
  </si>
  <si>
    <t>US0006M Index</t>
  </si>
  <si>
    <t>C0873M Index</t>
  </si>
  <si>
    <t>C0876M Index</t>
  </si>
  <si>
    <t>BRL Curncy</t>
  </si>
  <si>
    <t>BCN3M Curncy</t>
  </si>
  <si>
    <t>BCN6M Curncy</t>
  </si>
  <si>
    <t>BCN9M Curncy</t>
  </si>
  <si>
    <t>BCN+3M Curncy</t>
  </si>
  <si>
    <t>BCN+6M Curncy</t>
  </si>
  <si>
    <t>BCN+9M Curncy</t>
  </si>
  <si>
    <t>BCNI12M Curncy</t>
  </si>
  <si>
    <t>BCNI2Y Curncy</t>
  </si>
  <si>
    <t>BCSWN3Y Curncy</t>
  </si>
  <si>
    <t>BCSWN4Y Curncy</t>
  </si>
  <si>
    <t>BCSWN5Y Curncy</t>
  </si>
  <si>
    <t>BCSWN10Y Curncy</t>
  </si>
  <si>
    <t>BCSWCPD Curncy</t>
  </si>
  <si>
    <t>BCSWEPD Curncy</t>
  </si>
  <si>
    <t>BCSWFPD Curncy</t>
  </si>
  <si>
    <t>BCSWKPD Curncy</t>
  </si>
  <si>
    <t>BCSWLPD Curncy</t>
  </si>
  <si>
    <t>BCSWMPD Curncy</t>
  </si>
  <si>
    <t>BCSWNPD Curncy</t>
  </si>
  <si>
    <t>BCSFCDUV Curncy</t>
  </si>
  <si>
    <t>BCSFFDUV Curncy</t>
  </si>
  <si>
    <t>BCSFLDUV Curncy</t>
  </si>
  <si>
    <t>BCSFPDUV Curncy</t>
  </si>
  <si>
    <t>BCSFQDUV Curncy</t>
  </si>
  <si>
    <t>BCSFRDUV Curncy</t>
  </si>
  <si>
    <t>BCSFSDUV Curncy</t>
  </si>
  <si>
    <t>I39303M  Index</t>
  </si>
  <si>
    <t>I39306M  Index</t>
  </si>
  <si>
    <t>I39301Y  Index</t>
  </si>
  <si>
    <t>I39302Y  Index</t>
  </si>
  <si>
    <t>I39303Y  Index</t>
  </si>
  <si>
    <t>I39304Y  Index</t>
  </si>
  <si>
    <t>I39305Y  Index</t>
  </si>
  <si>
    <t>I39306Y  Index</t>
  </si>
  <si>
    <t>I39307Y  Index</t>
  </si>
  <si>
    <t>I39308Y  Index</t>
  </si>
  <si>
    <t>I39309Y  Index</t>
  </si>
  <si>
    <t>I39310Y  Index</t>
  </si>
  <si>
    <t>I39315Y Index</t>
  </si>
  <si>
    <t>I39320Y Index</t>
  </si>
  <si>
    <t>I39330Y Index</t>
  </si>
  <si>
    <t>C8023M  Index</t>
  </si>
  <si>
    <t>C8026M  Index</t>
  </si>
  <si>
    <t>C8021Y Index</t>
  </si>
  <si>
    <t>C8022Y Index</t>
  </si>
  <si>
    <t>C8023Y Index</t>
  </si>
  <si>
    <t>C8024Y Index</t>
  </si>
  <si>
    <t>C8025Y Index</t>
  </si>
  <si>
    <t>C8027Y Index</t>
  </si>
  <si>
    <t>C8028Y Index</t>
  </si>
  <si>
    <t>C8029Y Index</t>
  </si>
  <si>
    <t>C80210Y Index</t>
  </si>
  <si>
    <t>C80215Y Index</t>
  </si>
  <si>
    <t>C80220Y Index</t>
  </si>
  <si>
    <t>C80225Y Index</t>
  </si>
  <si>
    <t>C80230Y Index</t>
  </si>
  <si>
    <t>I21103M  Index</t>
  </si>
  <si>
    <t>I21106M  Index</t>
  </si>
  <si>
    <t>I21101Y  Index</t>
  </si>
  <si>
    <t>I21102Y  Index</t>
  </si>
  <si>
    <t>I21103Y  Index</t>
  </si>
  <si>
    <t>I21104Y  Index</t>
  </si>
  <si>
    <t>I21105Y  Index</t>
  </si>
  <si>
    <t>I21106Y  Index</t>
  </si>
  <si>
    <t>I21107Y  Index</t>
  </si>
  <si>
    <t>I21108Y  Index</t>
  </si>
  <si>
    <t>I21109Y  Index</t>
  </si>
  <si>
    <t>I21110Y  Index</t>
  </si>
  <si>
    <t>I21120Y Index</t>
  </si>
  <si>
    <t>I21130Y Index</t>
  </si>
  <si>
    <t>COP Curncy</t>
  </si>
  <si>
    <t>CLN3M Curncy</t>
  </si>
  <si>
    <t>CLN6M Curncy</t>
  </si>
  <si>
    <t>CLN9M Curncy</t>
  </si>
  <si>
    <t>CLN+3M Curncy</t>
  </si>
  <si>
    <t>CLN+6M Curncy</t>
  </si>
  <si>
    <t>CLN+9M Curncy</t>
  </si>
  <si>
    <t>CLSWU1 Curncy</t>
  </si>
  <si>
    <t>CLSWU2 Curncy</t>
  </si>
  <si>
    <t>CLSWU3 Curncy</t>
  </si>
  <si>
    <t>CLSWU4 Curncy</t>
  </si>
  <si>
    <t>CLSWU5 Curncy</t>
  </si>
  <si>
    <t>CLSWU7 Curncy</t>
  </si>
  <si>
    <t>CLSWU8 Curncy</t>
  </si>
  <si>
    <t>CLSWU9 Curncy</t>
  </si>
  <si>
    <t>CLSWU10 Curncy</t>
  </si>
  <si>
    <t>CLSWU15 Curncy</t>
  </si>
  <si>
    <t>CLSWU20 Curncy</t>
  </si>
  <si>
    <t>C4773M  Index</t>
  </si>
  <si>
    <t>C4776M  Index</t>
  </si>
  <si>
    <t>C4771Y Index</t>
  </si>
  <si>
    <t>C4772Y Index</t>
  </si>
  <si>
    <t>C4773Y Index</t>
  </si>
  <si>
    <t>C4774Y Index</t>
  </si>
  <si>
    <t>C4775Y Index</t>
  </si>
  <si>
    <t>C4777Y Index</t>
  </si>
  <si>
    <t>C4778Y Index</t>
  </si>
  <si>
    <t>C4779Y Index</t>
  </si>
  <si>
    <t>C47710Y Index</t>
  </si>
  <si>
    <t>C47715Y Index</t>
  </si>
  <si>
    <t>I21703M  Index</t>
  </si>
  <si>
    <t>I21706M  Index</t>
  </si>
  <si>
    <t>I21701Y  Index</t>
  </si>
  <si>
    <t>I21702Y  Index</t>
  </si>
  <si>
    <t>I21703Y  Index</t>
  </si>
  <si>
    <t>I21704Y  Index</t>
  </si>
  <si>
    <t>I21705Y  Index</t>
  </si>
  <si>
    <t>I21706Y  Index</t>
  </si>
  <si>
    <t>I21707Y  Index</t>
  </si>
  <si>
    <t>I21708Y  Index</t>
  </si>
  <si>
    <t>I21709Y  Index</t>
  </si>
  <si>
    <t>I21710Y  Index</t>
  </si>
  <si>
    <t>I21715Y Index</t>
  </si>
  <si>
    <t>I21720Y Index</t>
  </si>
  <si>
    <t>I21730Y Index</t>
  </si>
  <si>
    <t>C8033M  Index</t>
  </si>
  <si>
    <t>C8036M  Index</t>
  </si>
  <si>
    <t>C8031Y Index</t>
  </si>
  <si>
    <t>C8032Y Index</t>
  </si>
  <si>
    <t>C8033Y Index</t>
  </si>
  <si>
    <t>C8034Y Index</t>
  </si>
  <si>
    <t>C8035Y Index</t>
  </si>
  <si>
    <t>C8037Y Index</t>
  </si>
  <si>
    <t>C8038Y Index</t>
  </si>
  <si>
    <t>C8039Y Index</t>
  </si>
  <si>
    <t>C80310Y Index</t>
  </si>
  <si>
    <t>C80315Y Index</t>
  </si>
  <si>
    <t>C80320Y Index</t>
  </si>
  <si>
    <t>C80325Y Index</t>
  </si>
  <si>
    <t>C80330Y Index</t>
  </si>
  <si>
    <t>CLSWIBA Curncy</t>
  </si>
  <si>
    <t>CLSWIBC Curncy</t>
  </si>
  <si>
    <t>CLSWIBF Curncy</t>
  </si>
  <si>
    <t>CLSWIBI Curncy</t>
  </si>
  <si>
    <t>CLSWIB1 Curncy</t>
  </si>
  <si>
    <t>CLSWIB1F Curncy</t>
  </si>
  <si>
    <t>CLSWIB2 Curncy</t>
  </si>
  <si>
    <t>CLSWIB3 Curncy</t>
  </si>
  <si>
    <t>CLSWIB4 Curncy</t>
  </si>
  <si>
    <t>CLSWIB5 Curncy</t>
  </si>
  <si>
    <t>CLSWIB10 Curncy</t>
  </si>
  <si>
    <t>HUF Curncy</t>
  </si>
  <si>
    <t>HUF3M Curncy</t>
  </si>
  <si>
    <t>HUF6M Curncy</t>
  </si>
  <si>
    <t>HUF9M Curncy</t>
  </si>
  <si>
    <t>HFEBS1 Curncy</t>
  </si>
  <si>
    <t>HFEBS2 Curncy</t>
  </si>
  <si>
    <t>HFEBS3 Curncy</t>
  </si>
  <si>
    <t>HFEBS4 Curncy</t>
  </si>
  <si>
    <t>HFEBS5 Curncy</t>
  </si>
  <si>
    <t>HFEBS6 Curncy</t>
  </si>
  <si>
    <t>HFEBS7 Curncy</t>
  </si>
  <si>
    <t>HFEBS8 Curncy</t>
  </si>
  <si>
    <t>HFEBS9 Curncy</t>
  </si>
  <si>
    <t>HFEBS10 Curncy</t>
  </si>
  <si>
    <t>HFEBS15 Curncy</t>
  </si>
  <si>
    <t>HFEBS20 Curncy</t>
  </si>
  <si>
    <t>HFBSV1 Curncy</t>
  </si>
  <si>
    <t>HFBSV2 Curncy</t>
  </si>
  <si>
    <t>HFBSV3 Curncy</t>
  </si>
  <si>
    <t>HFBSV4 Curncy</t>
  </si>
  <si>
    <t>HFBSV5 Curncy</t>
  </si>
  <si>
    <t>HFBSV6 Curncy</t>
  </si>
  <si>
    <t>HFBSV7 Curncy</t>
  </si>
  <si>
    <t>HFBSV8 Curncy</t>
  </si>
  <si>
    <t>HFBSV9 Curncy</t>
  </si>
  <si>
    <t>HFBSV10 Curncy</t>
  </si>
  <si>
    <t>HFBSV15 Curncy</t>
  </si>
  <si>
    <t>HFBSV20 Curncy</t>
  </si>
  <si>
    <t>HFSW1 Curncy</t>
  </si>
  <si>
    <t>HFSW2 Curncy</t>
  </si>
  <si>
    <t>HFSW3 Curncy</t>
  </si>
  <si>
    <t>HFSW4 Curncy</t>
  </si>
  <si>
    <t>HFSW5 Curncy</t>
  </si>
  <si>
    <t>HFSW6 Curncy</t>
  </si>
  <si>
    <t>HFSW7 Curncy</t>
  </si>
  <si>
    <t>HFSW8 Curncy</t>
  </si>
  <si>
    <t>HFSW9 Curncy</t>
  </si>
  <si>
    <t>HFSW10 Curncy</t>
  </si>
  <si>
    <t>HFSW15 Curncy</t>
  </si>
  <si>
    <t>HFSW20 Curncy</t>
  </si>
  <si>
    <t>C1143M Index</t>
  </si>
  <si>
    <t>C1146M  Index</t>
  </si>
  <si>
    <t>C1141Y Index</t>
  </si>
  <si>
    <t>C1142Y Index</t>
  </si>
  <si>
    <t>C1143Y Index</t>
  </si>
  <si>
    <t>C1144Y Index</t>
  </si>
  <si>
    <t>C1145Y Index</t>
  </si>
  <si>
    <t>C1147Y Index</t>
  </si>
  <si>
    <t>C1148Y Index</t>
  </si>
  <si>
    <t>C1149Y Index</t>
  </si>
  <si>
    <t>C11410Y Index</t>
  </si>
  <si>
    <t>C11415Y Index</t>
  </si>
  <si>
    <t>C11420Y Index</t>
  </si>
  <si>
    <t>I16503M  Index</t>
  </si>
  <si>
    <t>I16506M  Index</t>
  </si>
  <si>
    <t>I16501Y  Index</t>
  </si>
  <si>
    <t>I16502Y  Index</t>
  </si>
  <si>
    <t>I16503Y  Index</t>
  </si>
  <si>
    <t>I16504Y  Index</t>
  </si>
  <si>
    <t>I16505Y  Index</t>
  </si>
  <si>
    <t>I16506Y  Index</t>
  </si>
  <si>
    <t>I16507Y  Index</t>
  </si>
  <si>
    <t>I16508Y  Index</t>
  </si>
  <si>
    <t>I16509Y  Index</t>
  </si>
  <si>
    <t>I16510Y  Index</t>
  </si>
  <si>
    <t>I16515Y Index</t>
  </si>
  <si>
    <t>I16520Y Index</t>
  </si>
  <si>
    <t>I16530Y Index</t>
  </si>
  <si>
    <t>IDR Curncy</t>
  </si>
  <si>
    <t>IHN3M Curncy</t>
  </si>
  <si>
    <t>IHN6M Curncy</t>
  </si>
  <si>
    <t>IHN9M Curncy</t>
  </si>
  <si>
    <t>IHN+3M Curncy</t>
  </si>
  <si>
    <t>IHN+6M Curncy</t>
  </si>
  <si>
    <t>IHN+9M Curncy</t>
  </si>
  <si>
    <t>IHSWN1 Curncy</t>
  </si>
  <si>
    <t>IHSWN2 Curncy</t>
  </si>
  <si>
    <t>IHSWN3 Curncy</t>
  </si>
  <si>
    <t>IHSWN4 Curncy</t>
  </si>
  <si>
    <t>IHSWN5 Curncy</t>
  </si>
  <si>
    <t>IHSWN7 Curncy</t>
  </si>
  <si>
    <t>IHSWN10 Curncy</t>
  </si>
  <si>
    <t>C1323M  Index</t>
  </si>
  <si>
    <t>C1326M  Index</t>
  </si>
  <si>
    <t>C1321Y Index</t>
  </si>
  <si>
    <t>C1322Y Index</t>
  </si>
  <si>
    <t>C1323Y Index</t>
  </si>
  <si>
    <t>C1324Y Index</t>
  </si>
  <si>
    <t>C1325Y Index</t>
  </si>
  <si>
    <t>C1327Y Index</t>
  </si>
  <si>
    <t>C1328Y Index</t>
  </si>
  <si>
    <t>C1329Y Index</t>
  </si>
  <si>
    <t>C13210Y Index</t>
  </si>
  <si>
    <t>C13215Y Index</t>
  </si>
  <si>
    <t>C13220Y Index</t>
  </si>
  <si>
    <t>C13225Y Index</t>
  </si>
  <si>
    <t>C13230Y Index</t>
  </si>
  <si>
    <t>I26603M  Index</t>
  </si>
  <si>
    <t>I26606M  Index</t>
  </si>
  <si>
    <t>I26601Y  Index</t>
  </si>
  <si>
    <t>I26602Y  Index</t>
  </si>
  <si>
    <t>I26603Y  Index</t>
  </si>
  <si>
    <t>I26604Y  Index</t>
  </si>
  <si>
    <t>I26605Y  Index</t>
  </si>
  <si>
    <t>I26606Y  Index</t>
  </si>
  <si>
    <t>I26607Y  Index</t>
  </si>
  <si>
    <t>I26608Y  Index</t>
  </si>
  <si>
    <t>I26609Y  Index</t>
  </si>
  <si>
    <t>I26610Y  Index</t>
  </si>
  <si>
    <t>I26615Y Index</t>
  </si>
  <si>
    <t>I26620Y Index</t>
  </si>
  <si>
    <t>I26630Y Index</t>
  </si>
  <si>
    <t>IHSWOOA Curncy</t>
  </si>
  <si>
    <t>IHSWOOB Curncy</t>
  </si>
  <si>
    <t>IHSWOOC Curncy</t>
  </si>
  <si>
    <t>IHSWOOF Curncy</t>
  </si>
  <si>
    <t>IHSWOOI Curncy</t>
  </si>
  <si>
    <t>IHSWOO1 Curncy</t>
  </si>
  <si>
    <t>ILS Curncy</t>
  </si>
  <si>
    <t>ILS3M Curncy</t>
  </si>
  <si>
    <t>ILS6M Curncy</t>
  </si>
  <si>
    <t>ILS9M Curncy</t>
  </si>
  <si>
    <t>ISBS1 Curncy</t>
  </si>
  <si>
    <t>ISBS2 Curncy</t>
  </si>
  <si>
    <t>ISBS3 Curncy</t>
  </si>
  <si>
    <t>ISBS4 Curncy</t>
  </si>
  <si>
    <t>ISBS5 Curncy</t>
  </si>
  <si>
    <t>ISBS6 Curncy</t>
  </si>
  <si>
    <t>ISBS7 Curncy</t>
  </si>
  <si>
    <t>ISBS8 Curncy</t>
  </si>
  <si>
    <t>ISBS9 Curncy</t>
  </si>
  <si>
    <t>ISBS10 Curncy</t>
  </si>
  <si>
    <t>ISBS15 Curncy</t>
  </si>
  <si>
    <t>ISBS20 Curncy</t>
  </si>
  <si>
    <t>ISBS30 Curncy</t>
  </si>
  <si>
    <t>ISSW1 Curncy</t>
  </si>
  <si>
    <t>ISSW2 Curncy</t>
  </si>
  <si>
    <t>ISSW3 Curncy</t>
  </si>
  <si>
    <t>ISSW4 Curncy</t>
  </si>
  <si>
    <t>ISSW5 Curncy</t>
  </si>
  <si>
    <t>ISSW6 Curncy</t>
  </si>
  <si>
    <t>ISSW7 Curncy</t>
  </si>
  <si>
    <t>ISSW8 Curncy</t>
  </si>
  <si>
    <t>ISSW9 Curncy</t>
  </si>
  <si>
    <t>ISSW10 Curncy</t>
  </si>
  <si>
    <t>ISSW15 Curncy</t>
  </si>
  <si>
    <t>ISSW20 Curncy</t>
  </si>
  <si>
    <t>ISSW30 Curncy</t>
  </si>
  <si>
    <t>I32503M Index</t>
  </si>
  <si>
    <t>I32506M Index</t>
  </si>
  <si>
    <t>I32501Y Index</t>
  </si>
  <si>
    <t>I32502Y Index</t>
  </si>
  <si>
    <t>I32503Y Index</t>
  </si>
  <si>
    <t>I32504Y Index</t>
  </si>
  <si>
    <t>I32505Y Index</t>
  </si>
  <si>
    <t>I32506Y Index</t>
  </si>
  <si>
    <t>I32507Y Index</t>
  </si>
  <si>
    <t>I32508Y Index</t>
  </si>
  <si>
    <t>I32509Y Index</t>
  </si>
  <si>
    <t>I32510Y Index</t>
  </si>
  <si>
    <t>I32515Y Index</t>
  </si>
  <si>
    <t>I32520Y Index</t>
  </si>
  <si>
    <t>I32530Y Index</t>
  </si>
  <si>
    <t>KRW Curncy</t>
  </si>
  <si>
    <t>KWN3M Curncy</t>
  </si>
  <si>
    <t>KWN6M Curncy</t>
  </si>
  <si>
    <t>KWN9M Curncy</t>
  </si>
  <si>
    <t>KWN+3M Curncy</t>
  </si>
  <si>
    <t>KWN+6M Curncy</t>
  </si>
  <si>
    <t>KWN+9M Curncy</t>
  </si>
  <si>
    <t>KWSWN1 Curncy</t>
  </si>
  <si>
    <t>KWSWN2 Curncy</t>
  </si>
  <si>
    <t>KWSWN3 Curncy</t>
  </si>
  <si>
    <t>KWSWN4 Curncy</t>
  </si>
  <si>
    <t>KWSWN5 Curncy</t>
  </si>
  <si>
    <t>KWSWN6 Curncy</t>
  </si>
  <si>
    <t>KWSWN7 Curncy</t>
  </si>
  <si>
    <t>KWSWN8 Curncy</t>
  </si>
  <si>
    <t>KWSWN9 Curncy</t>
  </si>
  <si>
    <t>KWSWN10 Curncy</t>
  </si>
  <si>
    <t>KWSWN15 Curncy</t>
  </si>
  <si>
    <t>KWSWN20 Curncy</t>
  </si>
  <si>
    <t>C2323M Index</t>
  </si>
  <si>
    <t>C2326M Index</t>
  </si>
  <si>
    <t>C2321Y Index</t>
  </si>
  <si>
    <t>C2322Y Index</t>
  </si>
  <si>
    <t>C2323Y Index</t>
  </si>
  <si>
    <t>C2324Y Index</t>
  </si>
  <si>
    <t>C2325Y Index</t>
  </si>
  <si>
    <t>C2327Y Index</t>
  </si>
  <si>
    <t>C2328Y Index</t>
  </si>
  <si>
    <t>C2329Y Index</t>
  </si>
  <si>
    <t>C23210Y Index</t>
  </si>
  <si>
    <t>C23215Y Index</t>
  </si>
  <si>
    <t>C23220Y Index</t>
  </si>
  <si>
    <t>I17303M Index</t>
  </si>
  <si>
    <t>I17306M Index</t>
  </si>
  <si>
    <t>I17301Y Index</t>
  </si>
  <si>
    <t>I17302Y Index</t>
  </si>
  <si>
    <t>I17303Y Index</t>
  </si>
  <si>
    <t>I17304Y Index</t>
  </si>
  <si>
    <t>I17305Y Index</t>
  </si>
  <si>
    <t>I17306Y Index</t>
  </si>
  <si>
    <t>I17307Y Index</t>
  </si>
  <si>
    <t>I17308Y Index</t>
  </si>
  <si>
    <t>I17309Y Index</t>
  </si>
  <si>
    <t>I17310Y Index</t>
  </si>
  <si>
    <t>I17315Y Index</t>
  </si>
  <si>
    <t>I17320Y Index</t>
  </si>
  <si>
    <t>I17330Y Index</t>
  </si>
  <si>
    <t>MXN Curncy</t>
  </si>
  <si>
    <t>MXN3M Curncy</t>
  </si>
  <si>
    <t>MXN6M Curncy</t>
  </si>
  <si>
    <t>MXN9M Curncy</t>
  </si>
  <si>
    <t>MXN+3M Curncy</t>
  </si>
  <si>
    <t>MXN+6M Curncy</t>
  </si>
  <si>
    <t>MPBS1A Curncy</t>
  </si>
  <si>
    <t>MPBS2B Curncy</t>
  </si>
  <si>
    <t>MPBS3C Curncy</t>
  </si>
  <si>
    <t>MPBS4D Curncy</t>
  </si>
  <si>
    <t>MPBS5E Curncy</t>
  </si>
  <si>
    <t>MPBS7G Curncy</t>
  </si>
  <si>
    <t>MPBS10J Curncy</t>
  </si>
  <si>
    <t>MPBS16C Curncy</t>
  </si>
  <si>
    <t>MPBS21H Curncy</t>
  </si>
  <si>
    <t>MPBS32F Curncy</t>
  </si>
  <si>
    <t>MPSW1A Curncy</t>
  </si>
  <si>
    <t>MPSW2B Curncy</t>
  </si>
  <si>
    <t>MPSW3C Curncy</t>
  </si>
  <si>
    <t>MPSW4D Curncy</t>
  </si>
  <si>
    <t>MPSW5E Curncy</t>
  </si>
  <si>
    <t>MPSW7G Curncy</t>
  </si>
  <si>
    <t>MPSW10K Curncy</t>
  </si>
  <si>
    <t>MPSW16C Curncy</t>
  </si>
  <si>
    <t>MPSW21H Curncy</t>
  </si>
  <si>
    <t>MPSW32F Curncy</t>
  </si>
  <si>
    <t>C4763M Index</t>
  </si>
  <si>
    <t>C4766M Index</t>
  </si>
  <si>
    <t>C4761Y Index</t>
  </si>
  <si>
    <t>C4762Y Index</t>
  </si>
  <si>
    <t>C4763Y Index</t>
  </si>
  <si>
    <t>C4764Y Index</t>
  </si>
  <si>
    <t>C4765Y Index</t>
  </si>
  <si>
    <t>C4767Y Index</t>
  </si>
  <si>
    <t>C4768Y Index</t>
  </si>
  <si>
    <t>C4769Y Index</t>
  </si>
  <si>
    <t>C47610Y Index</t>
  </si>
  <si>
    <t>C47615Y Index</t>
  </si>
  <si>
    <t>C47620Y Index</t>
  </si>
  <si>
    <t>C47625Y Index</t>
  </si>
  <si>
    <t>C47630Y Index</t>
  </si>
  <si>
    <t>I25103M Index</t>
  </si>
  <si>
    <t>I25106M Index</t>
  </si>
  <si>
    <t>I25101Y Index</t>
  </si>
  <si>
    <t>I25102Y Index</t>
  </si>
  <si>
    <t>I25103Y Index</t>
  </si>
  <si>
    <t>I25104Y Index</t>
  </si>
  <si>
    <t>I25105Y Index</t>
  </si>
  <si>
    <t>I25106Y Index</t>
  </si>
  <si>
    <t>I25107Y Index</t>
  </si>
  <si>
    <t>I25108Y Index</t>
  </si>
  <si>
    <t>I25109Y Index</t>
  </si>
  <si>
    <t>I25110Y Index</t>
  </si>
  <si>
    <t>I25115Y Index</t>
  </si>
  <si>
    <t>I25120Y Index</t>
  </si>
  <si>
    <t>I25130Y Index</t>
  </si>
  <si>
    <t>C8043M Index</t>
  </si>
  <si>
    <t>C8046M Index</t>
  </si>
  <si>
    <t>C8041Y Index</t>
  </si>
  <si>
    <t>C8042Y Index</t>
  </si>
  <si>
    <t>C8043Y Index</t>
  </si>
  <si>
    <t>C8044Y Index</t>
  </si>
  <si>
    <t>C8045Y Index</t>
  </si>
  <si>
    <t>C8047Y Index</t>
  </si>
  <si>
    <t>C8048Y Index</t>
  </si>
  <si>
    <t>C8049Y Index</t>
  </si>
  <si>
    <t>C80410Y Index</t>
  </si>
  <si>
    <t>C80415Y Index</t>
  </si>
  <si>
    <t>C80420Y Index</t>
  </si>
  <si>
    <t>C80425Y Index</t>
  </si>
  <si>
    <t>C80430Y Index</t>
  </si>
  <si>
    <t>MXIBTIIE Index</t>
  </si>
  <si>
    <t>MPSWC Curncy</t>
  </si>
  <si>
    <t>MPSWF Curncy</t>
  </si>
  <si>
    <t>MPSWI Curncy</t>
  </si>
  <si>
    <t>MYR Curncy</t>
  </si>
  <si>
    <t>MRN3M Curncy</t>
  </si>
  <si>
    <t>MRN6M Curncy</t>
  </si>
  <si>
    <t>MRN9M Curncy</t>
  </si>
  <si>
    <t>MRN+3M Curncy</t>
  </si>
  <si>
    <t>MRN+6M Curncy</t>
  </si>
  <si>
    <t>MRN+9M Curncy</t>
  </si>
  <si>
    <t>MRBS1 Curncy</t>
  </si>
  <si>
    <t>MRBS2 Curncy</t>
  </si>
  <si>
    <t>MRBS3 Curncy</t>
  </si>
  <si>
    <t>MRBS4 Curncy</t>
  </si>
  <si>
    <t>MRBS5 Curncy</t>
  </si>
  <si>
    <t>MRBS7 Curncy</t>
  </si>
  <si>
    <t>MRBS10 Curncy</t>
  </si>
  <si>
    <t>MRBS15 Curncy</t>
  </si>
  <si>
    <t>MRBS20 Curncy</t>
  </si>
  <si>
    <t>MRSWNI1 Curncy</t>
  </si>
  <si>
    <t>MRSWNI2 Curncy</t>
  </si>
  <si>
    <t>MRSWNI3 Curncy</t>
  </si>
  <si>
    <t>MRSWNI4 Curncy</t>
  </si>
  <si>
    <t>MRSWNI5 Curncy</t>
  </si>
  <si>
    <t>MRSWNI7 Curncy</t>
  </si>
  <si>
    <t>MRSWNI10 Curncy</t>
  </si>
  <si>
    <t>MRSWNI15 Curncy</t>
  </si>
  <si>
    <t>MRSWNI20 Curncy</t>
  </si>
  <si>
    <t>C1283M Index</t>
  </si>
  <si>
    <t>C1286M Index</t>
  </si>
  <si>
    <t>C1281Y Index</t>
  </si>
  <si>
    <t>C1282Y Index</t>
  </si>
  <si>
    <t>C1283Y Index</t>
  </si>
  <si>
    <t>C1284Y Index</t>
  </si>
  <si>
    <t>C1285Y Index</t>
  </si>
  <si>
    <t>C1287Y Index</t>
  </si>
  <si>
    <t>C1288Y Index</t>
  </si>
  <si>
    <t>C1289Y Index</t>
  </si>
  <si>
    <t>C12810Y Index</t>
  </si>
  <si>
    <t>C12815Y Index</t>
  </si>
  <si>
    <t>C12820Y Index</t>
  </si>
  <si>
    <t>I19603M Index</t>
  </si>
  <si>
    <t>I19606M Index</t>
  </si>
  <si>
    <t>I19601Y Index</t>
  </si>
  <si>
    <t>I19602Y Index</t>
  </si>
  <si>
    <t>I19603Y Index</t>
  </si>
  <si>
    <t>I19604Y Index</t>
  </si>
  <si>
    <t>I19605Y Index</t>
  </si>
  <si>
    <t>I19606Y Index</t>
  </si>
  <si>
    <t>I19607Y Index</t>
  </si>
  <si>
    <t>I19608Y Index</t>
  </si>
  <si>
    <t>I19609Y Index</t>
  </si>
  <si>
    <t>I19610Y Index</t>
  </si>
  <si>
    <t>I19615Y Index</t>
  </si>
  <si>
    <t>I19620Y Index</t>
  </si>
  <si>
    <t>I19630Y Index</t>
  </si>
  <si>
    <t>MRSOA Curncy</t>
  </si>
  <si>
    <t>MRSOB Curncy</t>
  </si>
  <si>
    <t>MRSOC Curncy</t>
  </si>
  <si>
    <t>MRSOF Curncy</t>
  </si>
  <si>
    <t>MRSOI Curncy</t>
  </si>
  <si>
    <t>MRSO1 Curncy</t>
  </si>
  <si>
    <t>PEN Curncy</t>
  </si>
  <si>
    <t>PSN3M Curncy</t>
  </si>
  <si>
    <t>PSN6M Curncy</t>
  </si>
  <si>
    <t>PSN9M Curncy</t>
  </si>
  <si>
    <t>PSN+3M Curncy</t>
  </si>
  <si>
    <t>PSN+6M Curncy</t>
  </si>
  <si>
    <t>PSN+9M Curncy</t>
  </si>
  <si>
    <t>PSSWN1 Curncy</t>
  </si>
  <si>
    <t>PSSWN2 Curncy</t>
  </si>
  <si>
    <t>PSSWN3 Curncy</t>
  </si>
  <si>
    <t>PSSWN4 Curncy</t>
  </si>
  <si>
    <t>PSSWN5 Curncy</t>
  </si>
  <si>
    <t>PSSWN7 Curncy</t>
  </si>
  <si>
    <t>PSSWN10 Curncy</t>
  </si>
  <si>
    <t>PSSWN15 Curncy</t>
  </si>
  <si>
    <t>PSSWN20 Curncy</t>
  </si>
  <si>
    <t>PSSWN30 Curncy</t>
  </si>
  <si>
    <t>C9953M Index</t>
  </si>
  <si>
    <t>C9956M Index</t>
  </si>
  <si>
    <t>C9951Y Index</t>
  </si>
  <si>
    <t>C9952Y Index</t>
  </si>
  <si>
    <t>C9953Y Index</t>
  </si>
  <si>
    <t>C9954Y Index</t>
  </si>
  <si>
    <t>C9955Y Index</t>
  </si>
  <si>
    <t>C9957Y Index</t>
  </si>
  <si>
    <t>C9958Y Index</t>
  </si>
  <si>
    <t>C9959Y Index</t>
  </si>
  <si>
    <t>C99510Y Index</t>
  </si>
  <si>
    <t>C99515Y Index</t>
  </si>
  <si>
    <t>C99520Y Index</t>
  </si>
  <si>
    <t>C99525Y Index</t>
  </si>
  <si>
    <t>C99530Y Index</t>
  </si>
  <si>
    <t>I36103M Index</t>
  </si>
  <si>
    <t>I36106M Index</t>
  </si>
  <si>
    <t>I36101Y Index</t>
  </si>
  <si>
    <t>I36102Y Index</t>
  </si>
  <si>
    <t>I36103Y Index</t>
  </si>
  <si>
    <t>I36104Y Index</t>
  </si>
  <si>
    <t>I36105Y Index</t>
  </si>
  <si>
    <t>I36106Y Index</t>
  </si>
  <si>
    <t>I36107Y Index</t>
  </si>
  <si>
    <t>I36108Y Index</t>
  </si>
  <si>
    <t>I36109Y Index</t>
  </si>
  <si>
    <t>I36110Y Index</t>
  </si>
  <si>
    <t>I36115Y Index</t>
  </si>
  <si>
    <t>I36120Y Index</t>
  </si>
  <si>
    <t>I36130Y Index</t>
  </si>
  <si>
    <t>C8213M Index</t>
  </si>
  <si>
    <t>C8216M Index</t>
  </si>
  <si>
    <t>C8211Y Index</t>
  </si>
  <si>
    <t>C8212Y Index</t>
  </si>
  <si>
    <t>C8213Y Index</t>
  </si>
  <si>
    <t>C8214Y Index</t>
  </si>
  <si>
    <t>C8215Y Index</t>
  </si>
  <si>
    <t>C8217Y Index</t>
  </si>
  <si>
    <t>C8218Y Index</t>
  </si>
  <si>
    <t>C8219Y Index</t>
  </si>
  <si>
    <t>C82110Y Index</t>
  </si>
  <si>
    <t>C82115Y Index</t>
  </si>
  <si>
    <t>C82120Y Index</t>
  </si>
  <si>
    <t>C82125Y Index</t>
  </si>
  <si>
    <t>C82130Y Index</t>
  </si>
  <si>
    <t>PHP Curncy</t>
  </si>
  <si>
    <t>PPN3M Curncy</t>
  </si>
  <si>
    <t>PPN6M Curncy</t>
  </si>
  <si>
    <t>PPN9M Curncy</t>
  </si>
  <si>
    <t>PPN+3M Curncy</t>
  </si>
  <si>
    <t>PPN+6M Curncy</t>
  </si>
  <si>
    <t>PPN+9M Curncy</t>
  </si>
  <si>
    <t>PPSWN1 Curncy</t>
  </si>
  <si>
    <t>PPSWN2 Curncy</t>
  </si>
  <si>
    <t>PPSWN3 Curncy</t>
  </si>
  <si>
    <t>PPSWN4 Curncy</t>
  </si>
  <si>
    <t>PPSWN5 Curncy</t>
  </si>
  <si>
    <t>PPSWN7 Curncy</t>
  </si>
  <si>
    <t>PPSWN10 Curncy</t>
  </si>
  <si>
    <t>PDSR3MO Index</t>
  </si>
  <si>
    <t>PDSR6MO Index</t>
  </si>
  <si>
    <t>PDSR1YR Index</t>
  </si>
  <si>
    <t>PDSR2YR Index</t>
  </si>
  <si>
    <t>PDSR3YR Index</t>
  </si>
  <si>
    <t>PDSR4YR Index</t>
  </si>
  <si>
    <t>PDSR5YR Index</t>
  </si>
  <si>
    <t>PDSR7YR Index</t>
  </si>
  <si>
    <t>PDSR10YR Index</t>
  </si>
  <si>
    <t>PDSR20YR Index</t>
  </si>
  <si>
    <t>I10503M Index</t>
  </si>
  <si>
    <t>I10506M Index</t>
  </si>
  <si>
    <t>I10501Y Index</t>
  </si>
  <si>
    <t>I10502Y Index</t>
  </si>
  <si>
    <t>I10503Y Index</t>
  </si>
  <si>
    <t>I10504Y Index</t>
  </si>
  <si>
    <t>I10505Y Index</t>
  </si>
  <si>
    <t>I10506Y Index</t>
  </si>
  <si>
    <t>I10507Y Index</t>
  </si>
  <si>
    <t>I10508Y Index</t>
  </si>
  <si>
    <t>I10509Y Index</t>
  </si>
  <si>
    <t>I10510Y Index</t>
  </si>
  <si>
    <t>I10515Y Index</t>
  </si>
  <si>
    <t>I10520Y Index</t>
  </si>
  <si>
    <t>I10530Y Index</t>
  </si>
  <si>
    <t>C3473M Index</t>
  </si>
  <si>
    <t>C3476M Index</t>
  </si>
  <si>
    <t>C3471Y Index</t>
  </si>
  <si>
    <t>C3472Y Index</t>
  </si>
  <si>
    <t>C3473Y Index</t>
  </si>
  <si>
    <t>C3474Y Index</t>
  </si>
  <si>
    <t>C3475Y Index</t>
  </si>
  <si>
    <t>C3477Y Index</t>
  </si>
  <si>
    <t>C3478Y Index</t>
  </si>
  <si>
    <t>C3479Y Index</t>
  </si>
  <si>
    <t>C34710Y Index</t>
  </si>
  <si>
    <t>C34715Y Index</t>
  </si>
  <si>
    <t>C34720Y Index</t>
  </si>
  <si>
    <t>C34725Y Index</t>
  </si>
  <si>
    <t>C34730Y Index</t>
  </si>
  <si>
    <t>PLN Curncy</t>
  </si>
  <si>
    <t>PLN3M Curncy</t>
  </si>
  <si>
    <t>PLN6M Curncy</t>
  </si>
  <si>
    <t>PLN9M Curncy</t>
  </si>
  <si>
    <t>PZBSEC1 Curncy</t>
  </si>
  <si>
    <t>PZBSEC2 Curncy</t>
  </si>
  <si>
    <t>PZBSEC3 Curncy</t>
  </si>
  <si>
    <t>PZBSEC4 Curncy</t>
  </si>
  <si>
    <t>PZBSEC5 Curncy</t>
  </si>
  <si>
    <t>PZBSEC6 Curncy</t>
  </si>
  <si>
    <t>PZBSEC7 Curncy</t>
  </si>
  <si>
    <t>PZBSEC8 Curncy</t>
  </si>
  <si>
    <t>PZBSEC9 Curncy</t>
  </si>
  <si>
    <t>PZBSEC10 Curncy</t>
  </si>
  <si>
    <t>PZBSEC15 Curncy</t>
  </si>
  <si>
    <t>PZBSEC20 Curncy</t>
  </si>
  <si>
    <t>PZSW1 Curncy</t>
  </si>
  <si>
    <t>PZSW2V3 Curncy</t>
  </si>
  <si>
    <t>PZSW3V3 Curncy</t>
  </si>
  <si>
    <t>PZSW4V3 Curncy</t>
  </si>
  <si>
    <t>PZSW5V3 Curncy</t>
  </si>
  <si>
    <t>PZSW6V3 Curncy</t>
  </si>
  <si>
    <t>PZSW7V3 Curncy</t>
  </si>
  <si>
    <t>PZSW8V3 Curncy</t>
  </si>
  <si>
    <t>PZSW9V3 Curncy</t>
  </si>
  <si>
    <t>PZSW10V3 Curncy</t>
  </si>
  <si>
    <t>PZSW15V3 Curncy</t>
  </si>
  <si>
    <t>PZSW20V3 Curncy</t>
  </si>
  <si>
    <t>C1193M Index</t>
  </si>
  <si>
    <t>C1196M Index</t>
  </si>
  <si>
    <t>C1191Y Index</t>
  </si>
  <si>
    <t>C1192Y Index</t>
  </si>
  <si>
    <t>C1193Y Index</t>
  </si>
  <si>
    <t>C1194Y Index</t>
  </si>
  <si>
    <t>C1195Y Index</t>
  </si>
  <si>
    <t>C1197Y Index</t>
  </si>
  <si>
    <t>C1198Y Index</t>
  </si>
  <si>
    <t>C1199Y Index</t>
  </si>
  <si>
    <t>C11910Y Index</t>
  </si>
  <si>
    <t>C11915Y Index</t>
  </si>
  <si>
    <t>C11920Y Index</t>
  </si>
  <si>
    <t>C11925Y Index</t>
  </si>
  <si>
    <t>C11930Y Index</t>
  </si>
  <si>
    <t>I17703M Index</t>
  </si>
  <si>
    <t>I17706M Index</t>
  </si>
  <si>
    <t>I17701Y Index</t>
  </si>
  <si>
    <t>I17702Y Index</t>
  </si>
  <si>
    <t>I17703Y Index</t>
  </si>
  <si>
    <t>I17704Y Index</t>
  </si>
  <si>
    <t>I17705Y Index</t>
  </si>
  <si>
    <t>I17706Y Index</t>
  </si>
  <si>
    <t>I17707Y Index</t>
  </si>
  <si>
    <t>I17708Y Index</t>
  </si>
  <si>
    <t>I17709Y Index</t>
  </si>
  <si>
    <t>I17710Y Index</t>
  </si>
  <si>
    <t>I17715Y Index</t>
  </si>
  <si>
    <t>I17720Y Index</t>
  </si>
  <si>
    <t>I17730Y Index</t>
  </si>
  <si>
    <t>PZSO1 Curncy</t>
  </si>
  <si>
    <t>PZSO2 Curncy</t>
  </si>
  <si>
    <t>PZSO3 Curncy</t>
  </si>
  <si>
    <t>PZSO4 Curncy</t>
  </si>
  <si>
    <t>PZSO5 Curncy</t>
  </si>
  <si>
    <t>PZSO10 Curncy</t>
  </si>
  <si>
    <t>RUB Curncy</t>
  </si>
  <si>
    <t>RUB3M Curncy</t>
  </si>
  <si>
    <t>RUB6M Curncy</t>
  </si>
  <si>
    <t>RUB9M Curncy</t>
  </si>
  <si>
    <t>RUB+3M Curncy</t>
  </si>
  <si>
    <t>RUB+6M Curncy</t>
  </si>
  <si>
    <t>RUB+9M Curncy</t>
  </si>
  <si>
    <t>RRUSSW1 Curncy</t>
  </si>
  <si>
    <t>RRUSSW2 Curncy</t>
  </si>
  <si>
    <t>RRUSSW3 Curncy</t>
  </si>
  <si>
    <t>RRUSSW4 Curncy</t>
  </si>
  <si>
    <t>RRUSSW5 Curncy</t>
  </si>
  <si>
    <t>RRUSSW6 Curncy</t>
  </si>
  <si>
    <t>RRUSSW7 Curncy</t>
  </si>
  <si>
    <t>RRUSSW8 Curncy</t>
  </si>
  <si>
    <t>RRUSSW9 Curncy</t>
  </si>
  <si>
    <t>RRUSSW10 Curncy</t>
  </si>
  <si>
    <t>RRUSSW15 Curncy</t>
  </si>
  <si>
    <t>RRUSSW20 Curncy</t>
  </si>
  <si>
    <t>C4963M Index</t>
  </si>
  <si>
    <t>C4966M Index</t>
  </si>
  <si>
    <t>C4961Y Index</t>
  </si>
  <si>
    <t>C4962Y Index</t>
  </si>
  <si>
    <t>C4963Y Index</t>
  </si>
  <si>
    <t>C4964Y Index</t>
  </si>
  <si>
    <t>C4965Y Index</t>
  </si>
  <si>
    <t>C4967Y Index</t>
  </si>
  <si>
    <t>C4968Y Index</t>
  </si>
  <si>
    <t>C4969Y Index</t>
  </si>
  <si>
    <t>C49610Y Index</t>
  </si>
  <si>
    <t>C49615Y Index</t>
  </si>
  <si>
    <t>C49620Y Index</t>
  </si>
  <si>
    <t>C49625Y Index</t>
  </si>
  <si>
    <t>C49630Y Index</t>
  </si>
  <si>
    <t>RRSOA Curncy</t>
  </si>
  <si>
    <t>RRSOB Curncy</t>
  </si>
  <si>
    <t>RRSOC Curncy</t>
  </si>
  <si>
    <t>RRSOF Curncy</t>
  </si>
  <si>
    <t>RRSOI Curncy</t>
  </si>
  <si>
    <t>RRSO1 Curncy</t>
  </si>
  <si>
    <t>RRSO2 Curncy</t>
  </si>
  <si>
    <t>RRSO3 Curncy</t>
  </si>
  <si>
    <t>THB Curncy</t>
  </si>
  <si>
    <t>THB3M Curncy</t>
  </si>
  <si>
    <t>THB6M Curncy</t>
  </si>
  <si>
    <t>THB9M Curncy</t>
  </si>
  <si>
    <t>THB+3M Curncy</t>
  </si>
  <si>
    <t>THB+6M Curncy</t>
  </si>
  <si>
    <t>THB+9M Curncy</t>
  </si>
  <si>
    <t>TBBS1 Curncy</t>
  </si>
  <si>
    <t>TBBS2 Curncy</t>
  </si>
  <si>
    <t>TBBS3 Curncy</t>
  </si>
  <si>
    <t>TBBS4 Curncy</t>
  </si>
  <si>
    <t>TBBS5 Curncy</t>
  </si>
  <si>
    <t>TBBS7 Curncy</t>
  </si>
  <si>
    <t>TBBS10 Curncy</t>
  </si>
  <si>
    <t>TBBS15 Curncy</t>
  </si>
  <si>
    <t>TBBS20 Curncy</t>
  </si>
  <si>
    <t>TBBS25 Curncy</t>
  </si>
  <si>
    <t>TBBS30 Curncy</t>
  </si>
  <si>
    <t>TBSWNI1 Curncy</t>
  </si>
  <si>
    <t>TBSWNI2 Curncy</t>
  </si>
  <si>
    <t>TBSWNI3 Curncy</t>
  </si>
  <si>
    <t>TBSWNI4 Curncy</t>
  </si>
  <si>
    <t>TBSWNI5 Curncy</t>
  </si>
  <si>
    <t>TBSWNI7 Curncy</t>
  </si>
  <si>
    <t>TBSWNI10 Curncy</t>
  </si>
  <si>
    <t>TBSWNI15 Curncy</t>
  </si>
  <si>
    <t>TBSWNI20 Curncy</t>
  </si>
  <si>
    <t>TBSWNI25 Curncy</t>
  </si>
  <si>
    <t>TBSWNI30 Curncy</t>
  </si>
  <si>
    <t>C1223M Index</t>
  </si>
  <si>
    <t>C1226M Index</t>
  </si>
  <si>
    <t>C1221Y Index</t>
  </si>
  <si>
    <t>C1222Y Index</t>
  </si>
  <si>
    <t>C1223Y Index</t>
  </si>
  <si>
    <t>C1224Y Index</t>
  </si>
  <si>
    <t>C1225Y Index</t>
  </si>
  <si>
    <t>C1227Y Index</t>
  </si>
  <si>
    <t>C1228Y Index</t>
  </si>
  <si>
    <t>C1229Y Index</t>
  </si>
  <si>
    <t>C12210Y Index</t>
  </si>
  <si>
    <t>C12215Y Index</t>
  </si>
  <si>
    <t>C12220Y Index</t>
  </si>
  <si>
    <t>C12225Y Index</t>
  </si>
  <si>
    <t>C12230Y Index</t>
  </si>
  <si>
    <t>TRY Curncy</t>
  </si>
  <si>
    <t>TRY3M Curncy</t>
  </si>
  <si>
    <t>TRY6M Curncy</t>
  </si>
  <si>
    <t>TRY9M Curncy</t>
  </si>
  <si>
    <t>TYUSSW1 Curncy</t>
  </si>
  <si>
    <t>TYUSSW2 Curncy</t>
  </si>
  <si>
    <t>TYUSSW3 Curncy</t>
  </si>
  <si>
    <t>TYUSSW4 Curncy</t>
  </si>
  <si>
    <t>TYUSSW5 Curncy</t>
  </si>
  <si>
    <t>TYUSSW6 Curncy</t>
  </si>
  <si>
    <t>TYUSSW7 Curncy</t>
  </si>
  <si>
    <t>TYUSSW8 Curncy</t>
  </si>
  <si>
    <t>TYUSSW9 Curncy</t>
  </si>
  <si>
    <t>TYUSSW10 Curncy</t>
  </si>
  <si>
    <t>TYUSSW15 Curncy</t>
  </si>
  <si>
    <t>C9653M Index</t>
  </si>
  <si>
    <t>C9656M Index</t>
  </si>
  <si>
    <t>C9651Y Index</t>
  </si>
  <si>
    <t>C9652Y Index</t>
  </si>
  <si>
    <t>C9653Y Index</t>
  </si>
  <si>
    <t>C9654Y Index</t>
  </si>
  <si>
    <t>C9655Y Index</t>
  </si>
  <si>
    <t>C9657Y Index</t>
  </si>
  <si>
    <t>C9658Y Index</t>
  </si>
  <si>
    <t>C9659Y Index</t>
  </si>
  <si>
    <t>C96510Y Index</t>
  </si>
  <si>
    <t>C8503M Index</t>
  </si>
  <si>
    <t>C8506M Index</t>
  </si>
  <si>
    <t>C8501Y Index</t>
  </si>
  <si>
    <t>C8502Y Index</t>
  </si>
  <si>
    <t>C8503Y Index</t>
  </si>
  <si>
    <t>C8504Y Index</t>
  </si>
  <si>
    <t>C8505Y Index</t>
  </si>
  <si>
    <t>C8507Y Index</t>
  </si>
  <si>
    <t>C8508Y Index</t>
  </si>
  <si>
    <t>C8509Y Index</t>
  </si>
  <si>
    <t>C85010Y Index</t>
  </si>
  <si>
    <t>C85015Y Index</t>
  </si>
  <si>
    <t>C85020Y Index</t>
  </si>
  <si>
    <t>C85025Y Index</t>
  </si>
  <si>
    <t>C85030Y Index</t>
  </si>
  <si>
    <t>I24903M Index</t>
  </si>
  <si>
    <t>I24906M Index</t>
  </si>
  <si>
    <t>I24901Y Index</t>
  </si>
  <si>
    <t>I24902Y Index</t>
  </si>
  <si>
    <t>I24903Y Index</t>
  </si>
  <si>
    <t>I24904Y Index</t>
  </si>
  <si>
    <t>I24905Y Index</t>
  </si>
  <si>
    <t>I24906Y Index</t>
  </si>
  <si>
    <t>I24907Y Index</t>
  </si>
  <si>
    <t>I24908Y Index</t>
  </si>
  <si>
    <t>I24909Y Index</t>
  </si>
  <si>
    <t>I24910Y Index</t>
  </si>
  <si>
    <t>I24915Y Index</t>
  </si>
  <si>
    <t>I24920Y Index</t>
  </si>
  <si>
    <t>I24930Y Index</t>
  </si>
  <si>
    <t>ZAR Curncy</t>
  </si>
  <si>
    <t>ZAR3M Curncy</t>
  </si>
  <si>
    <t>ZAR6M Curncy</t>
  </si>
  <si>
    <t>ZAR9M Curncy</t>
  </si>
  <si>
    <t>ZAR+3M Curncy</t>
  </si>
  <si>
    <t>ZAR+6M Curncy</t>
  </si>
  <si>
    <t>SABS1 Curncy</t>
  </si>
  <si>
    <t>SABS2 Curncy</t>
  </si>
  <si>
    <t>SABS3 Curncy</t>
  </si>
  <si>
    <t>SABS4 Curncy</t>
  </si>
  <si>
    <t>SABS5 Curncy</t>
  </si>
  <si>
    <t>SABS6 Curncy</t>
  </si>
  <si>
    <t>SABS7 Curncy</t>
  </si>
  <si>
    <t>SABS8 Curncy</t>
  </si>
  <si>
    <t>SABS9 Curncy</t>
  </si>
  <si>
    <t>SABS10 Curncy</t>
  </si>
  <si>
    <t>SABS15 Curncy</t>
  </si>
  <si>
    <t>SABS20 Curncy</t>
  </si>
  <si>
    <t>SABS25 Curncy</t>
  </si>
  <si>
    <t>SABS30 Curncy</t>
  </si>
  <si>
    <t>SASW1 Curncy</t>
  </si>
  <si>
    <t>SASW2 Curncy</t>
  </si>
  <si>
    <t>SASW3 Curncy</t>
  </si>
  <si>
    <t>SASW4 Curncy</t>
  </si>
  <si>
    <t>SASW5 Curncy</t>
  </si>
  <si>
    <t>SASW6 Curncy</t>
  </si>
  <si>
    <t>SASW7 Curncy</t>
  </si>
  <si>
    <t>SASW8 Curncy</t>
  </si>
  <si>
    <t>SASW9 Curncy</t>
  </si>
  <si>
    <t>SASW10 Curncy</t>
  </si>
  <si>
    <t>SASW15 Curncy</t>
  </si>
  <si>
    <t>SASW20 Curncy</t>
  </si>
  <si>
    <t>SASW25 Curncy</t>
  </si>
  <si>
    <t>SASW30 Curncy</t>
  </si>
  <si>
    <t>C2623M Index</t>
  </si>
  <si>
    <t>C2626M Index</t>
  </si>
  <si>
    <t>C2621Y Index</t>
  </si>
  <si>
    <t>C2622Y Index</t>
  </si>
  <si>
    <t>C2623Y Index</t>
  </si>
  <si>
    <t>C2624Y Index</t>
  </si>
  <si>
    <t>C2625Y Index</t>
  </si>
  <si>
    <t>C2627Y Index</t>
  </si>
  <si>
    <t>C2628Y Index</t>
  </si>
  <si>
    <t>C2629Y Index</t>
  </si>
  <si>
    <t>C26210Y Index</t>
  </si>
  <si>
    <t>C26215Y Index</t>
  </si>
  <si>
    <t>C26220Y Index</t>
  </si>
  <si>
    <t>C26225Y Index</t>
  </si>
  <si>
    <t>C26230Y Index</t>
  </si>
  <si>
    <t>I09003M Index</t>
  </si>
  <si>
    <t>I09006M Index</t>
  </si>
  <si>
    <t>I09001Y Index</t>
  </si>
  <si>
    <t>I09002Y Index</t>
  </si>
  <si>
    <t>I09003Y Index</t>
  </si>
  <si>
    <t>I09004Y Index</t>
  </si>
  <si>
    <t>I09005Y Index</t>
  </si>
  <si>
    <t>I09006Y Index</t>
  </si>
  <si>
    <t>I09007Y Index</t>
  </si>
  <si>
    <t>I09008Y Index</t>
  </si>
  <si>
    <t>I09009Y Index</t>
  </si>
  <si>
    <t>I09010Y Index</t>
  </si>
  <si>
    <t>I09015Y Index</t>
  </si>
  <si>
    <t>I09020Y Index</t>
  </si>
  <si>
    <t>I09030Y Index</t>
  </si>
  <si>
    <t>AUD Curncy</t>
  </si>
  <si>
    <t>AUD3M Curncy</t>
  </si>
  <si>
    <t>AUD6M Curncy</t>
  </si>
  <si>
    <t>AUD9M Curncy</t>
  </si>
  <si>
    <t>ADBS1 Curncy</t>
  </si>
  <si>
    <t>ADBS2 Curncy</t>
  </si>
  <si>
    <t>ADBS3 Curncy</t>
  </si>
  <si>
    <t>ADBS4 Curncy</t>
  </si>
  <si>
    <t>ADBS5 Curncy</t>
  </si>
  <si>
    <t>ADBS6 Curncy</t>
  </si>
  <si>
    <t>ADBS7 Curncy</t>
  </si>
  <si>
    <t>ADBS8 Curncy</t>
  </si>
  <si>
    <t>ADBS9 Curncy</t>
  </si>
  <si>
    <t>ADBS10 Curncy</t>
  </si>
  <si>
    <t>ADBS15 Curncy</t>
  </si>
  <si>
    <t>ADBS20 Curncy</t>
  </si>
  <si>
    <t>ADBS25 Curncy</t>
  </si>
  <si>
    <t>ADBS30 Curncy</t>
  </si>
  <si>
    <t>ADSWAP1Q Curncy</t>
  </si>
  <si>
    <t>ADSWAP2Q Curncy</t>
  </si>
  <si>
    <t>ADSWAP3Q Curncy</t>
  </si>
  <si>
    <t>ADSWAP4Q Curncy</t>
  </si>
  <si>
    <t>ADSWAP5Q Curncy</t>
  </si>
  <si>
    <t>ADSWAP6Q Curncy</t>
  </si>
  <si>
    <t>ADSWAP7Q Curncy</t>
  </si>
  <si>
    <t>ADSWAP8Q Curncy</t>
  </si>
  <si>
    <t>ADSWAP9Q Curncy</t>
  </si>
  <si>
    <t>ADSWAP10Q Curncy</t>
  </si>
  <si>
    <t>ADSWAP1 Curncy</t>
  </si>
  <si>
    <t>ADSWAP2 Curncy</t>
  </si>
  <si>
    <t>ADSWAP3 Curncy</t>
  </si>
  <si>
    <t>ADSWAP4 Curncy</t>
  </si>
  <si>
    <t>ADSWAP5 Curncy</t>
  </si>
  <si>
    <t>ADSWAP6 Curncy</t>
  </si>
  <si>
    <t>ADSWAP7 Curncy</t>
  </si>
  <si>
    <t>ADSWAP8 Curncy</t>
  </si>
  <si>
    <t>ADSWAP9 Curncy</t>
  </si>
  <si>
    <t>ADSWAP10 Curncy</t>
  </si>
  <si>
    <t>ADSWAP15 Curncy</t>
  </si>
  <si>
    <t>ADSWAP20 Curncy</t>
  </si>
  <si>
    <t>ADSWAP25 Curncy</t>
  </si>
  <si>
    <t>ADSWAP30 Curncy</t>
  </si>
  <si>
    <t>C1273M Index</t>
  </si>
  <si>
    <t>C1276M Index</t>
  </si>
  <si>
    <t>C1271Y Index</t>
  </si>
  <si>
    <t>C1272Y Index</t>
  </si>
  <si>
    <t>C1273Y Index</t>
  </si>
  <si>
    <t>C1274Y Index</t>
  </si>
  <si>
    <t>C1275Y Index</t>
  </si>
  <si>
    <t>C1277Y Index</t>
  </si>
  <si>
    <t>C1278Y Index</t>
  </si>
  <si>
    <t>C1279Y Index</t>
  </si>
  <si>
    <t>C12710Y Index</t>
  </si>
  <si>
    <t>C12715Y Index</t>
  </si>
  <si>
    <t>C12720Y Index</t>
  </si>
  <si>
    <t>ADSOA Curncy</t>
  </si>
  <si>
    <t>ADSOB Curncy</t>
  </si>
  <si>
    <t>ADSOC Curncy</t>
  </si>
  <si>
    <t>ADSOD Curncy</t>
  </si>
  <si>
    <t>ADSOE Curncy</t>
  </si>
  <si>
    <t>ADSOF Curncy</t>
  </si>
  <si>
    <t>ADSOG Curncy</t>
  </si>
  <si>
    <t>ADSOH Curncy</t>
  </si>
  <si>
    <t>ADSOI Curncy</t>
  </si>
  <si>
    <t>ADSOJ Curncy</t>
  </si>
  <si>
    <t>ADSOK Curncy</t>
  </si>
  <si>
    <t>ADSO1 Curncy</t>
  </si>
  <si>
    <t>ADSO1C Curncy</t>
  </si>
  <si>
    <t>ADSOA1F Curncy</t>
  </si>
  <si>
    <t>ADSO2 Curncy</t>
  </si>
  <si>
    <t>ADSO3 Curncy</t>
  </si>
  <si>
    <t>ADSO4 Curncy</t>
  </si>
  <si>
    <t>ADSO5 Curncy</t>
  </si>
  <si>
    <t>CAD Curncy</t>
  </si>
  <si>
    <t>CAD3M Curncy</t>
  </si>
  <si>
    <t>CAD6M Curncy</t>
  </si>
  <si>
    <t>CAD9M Curncy</t>
  </si>
  <si>
    <t>CAD+3M Curncy</t>
  </si>
  <si>
    <t>CAD+6M Curncy</t>
  </si>
  <si>
    <t>CDBS1 Curncy</t>
  </si>
  <si>
    <t>CDBS2 Curncy</t>
  </si>
  <si>
    <t>CDBS3 Curncy</t>
  </si>
  <si>
    <t>CDBS4 Curncy</t>
  </si>
  <si>
    <t>CDBS5 Curncy</t>
  </si>
  <si>
    <t>CDBS6 Curncy</t>
  </si>
  <si>
    <t>CDBS7 Curncy</t>
  </si>
  <si>
    <t>CDBS8 Curncy</t>
  </si>
  <si>
    <t>CDBS9 Curncy</t>
  </si>
  <si>
    <t>CDBS10 Curncy</t>
  </si>
  <si>
    <t>CDBS15 Curncy</t>
  </si>
  <si>
    <t>CDBS20 Curncy</t>
  </si>
  <si>
    <t>CDBS25 Curncy</t>
  </si>
  <si>
    <t>CDBS30 Curncy</t>
  </si>
  <si>
    <t>CDSW1 Curncy</t>
  </si>
  <si>
    <t>CDSW2 Curncy</t>
  </si>
  <si>
    <t>CDSW3 Curncy</t>
  </si>
  <si>
    <t>CDSW4 Curncy</t>
  </si>
  <si>
    <t>CDSW5 Curncy</t>
  </si>
  <si>
    <t>CDSW6 Curncy</t>
  </si>
  <si>
    <t>CDSW7 Curncy</t>
  </si>
  <si>
    <t>CDSW8 Curncy</t>
  </si>
  <si>
    <t>CDSW9 Curncy</t>
  </si>
  <si>
    <t>CDSW10 Curncy</t>
  </si>
  <si>
    <t>CDSW15 Curncy</t>
  </si>
  <si>
    <t>CDSW20 Curncy</t>
  </si>
  <si>
    <t>CDSW25 Curncy</t>
  </si>
  <si>
    <t>CDSW30 Curncy</t>
  </si>
  <si>
    <t>C1013M Index</t>
  </si>
  <si>
    <t>C1016M Index</t>
  </si>
  <si>
    <t>C1011Y Index</t>
  </si>
  <si>
    <t>C1012Y Index</t>
  </si>
  <si>
    <t>C1013Y Index</t>
  </si>
  <si>
    <t>C1014Y Index</t>
  </si>
  <si>
    <t>C1015Y Index</t>
  </si>
  <si>
    <t>C1017Y Index</t>
  </si>
  <si>
    <t>C1018Y Index</t>
  </si>
  <si>
    <t>C1019Y Index</t>
  </si>
  <si>
    <t>C10110Y Index</t>
  </si>
  <si>
    <t>C10115Y Index</t>
  </si>
  <si>
    <t>C10120Y Index</t>
  </si>
  <si>
    <t>C10125Y Index</t>
  </si>
  <si>
    <t>C10130Y Index</t>
  </si>
  <si>
    <t>CDSOA Curncy</t>
  </si>
  <si>
    <t>CDSOB Curncy</t>
  </si>
  <si>
    <t>CDSOC Curncy</t>
  </si>
  <si>
    <t>CDSOD Curncy</t>
  </si>
  <si>
    <t>CDSOE Curncy</t>
  </si>
  <si>
    <t>CDSOF Curncy</t>
  </si>
  <si>
    <t>CDSOG Curncy</t>
  </si>
  <si>
    <t>CDSOH Curncy</t>
  </si>
  <si>
    <t>CDSOI Curncy</t>
  </si>
  <si>
    <t>CDSOJ Curncy</t>
  </si>
  <si>
    <t>CDSOK Curncy</t>
  </si>
  <si>
    <t>CDSO1 Curncy</t>
  </si>
  <si>
    <t>CDSO1C Curncy</t>
  </si>
  <si>
    <t>CDSO1F Curncy</t>
  </si>
  <si>
    <t>CDSO1I Curncy</t>
  </si>
  <si>
    <t>CDSO2 Curncy</t>
  </si>
  <si>
    <t>CDSO3 Curncy</t>
  </si>
  <si>
    <t>CDSO4 Curncy</t>
  </si>
  <si>
    <t>CDSO5 Curncy</t>
  </si>
  <si>
    <t>CHF Curncy</t>
  </si>
  <si>
    <t>CHF3M Curncy</t>
  </si>
  <si>
    <t>CHF6M Curncy</t>
  </si>
  <si>
    <t>CHF9M Curncy</t>
  </si>
  <si>
    <t>SFBS1 Curncy</t>
  </si>
  <si>
    <t>SFBS2 Curncy</t>
  </si>
  <si>
    <t>SFBS3 Curncy</t>
  </si>
  <si>
    <t>SFBS4 Curncy</t>
  </si>
  <si>
    <t>SFBS5 Curncy</t>
  </si>
  <si>
    <t>SFBS6 Curncy</t>
  </si>
  <si>
    <t>SFBS7 Curncy</t>
  </si>
  <si>
    <t>SFBS8 Curncy</t>
  </si>
  <si>
    <t>SFBS9 Curncy</t>
  </si>
  <si>
    <t>SFBS10 Curncy</t>
  </si>
  <si>
    <t>SFBS15 Curncy</t>
  </si>
  <si>
    <t>SFBS20 Curncy</t>
  </si>
  <si>
    <t>SFBS25 Curncy</t>
  </si>
  <si>
    <t>SFBS30 Curncy</t>
  </si>
  <si>
    <t>SFSW1V3 Curncy</t>
  </si>
  <si>
    <t>SFSW2V3 Curncy</t>
  </si>
  <si>
    <t>SFSW3V3 Curncy</t>
  </si>
  <si>
    <t>SFSW4V3 Curncy</t>
  </si>
  <si>
    <t>SFSW5V3 Curncy</t>
  </si>
  <si>
    <t>SFSW6V3 Curncy</t>
  </si>
  <si>
    <t>SFSW7V3 Curncy</t>
  </si>
  <si>
    <t>SFSW8V3 Curncy</t>
  </si>
  <si>
    <t>SFSW9V3 Curncy</t>
  </si>
  <si>
    <t>SFSW10V3 Curncy</t>
  </si>
  <si>
    <t>SFSW15V3 Curncy</t>
  </si>
  <si>
    <t>SFSW20V3 Curncy</t>
  </si>
  <si>
    <t>SFSW25V3 Curncy</t>
  </si>
  <si>
    <t>SFSW30V3 Curncy</t>
  </si>
  <si>
    <t>SFSW1 Curncy</t>
  </si>
  <si>
    <t>SFSW2 Curncy</t>
  </si>
  <si>
    <t>SFSW3 Curncy</t>
  </si>
  <si>
    <t>SFSW4 Curncy</t>
  </si>
  <si>
    <t>SFSW5 Curncy</t>
  </si>
  <si>
    <t>SFSW6 Curncy</t>
  </si>
  <si>
    <t>SFSW7 Curncy</t>
  </si>
  <si>
    <t>SFSW8 Curncy</t>
  </si>
  <si>
    <t>SFSW9 Curncy</t>
  </si>
  <si>
    <t>SFSW10 Curncy</t>
  </si>
  <si>
    <t>SFSW15 Curncy</t>
  </si>
  <si>
    <t>SFSW20 Curncy</t>
  </si>
  <si>
    <t>SFSW25 Curncy</t>
  </si>
  <si>
    <t>SFSW30 Curncy</t>
  </si>
  <si>
    <t>C2563M Index</t>
  </si>
  <si>
    <t>C2566M Index</t>
  </si>
  <si>
    <t>C2561Y Index</t>
  </si>
  <si>
    <t>C2562Y Index</t>
  </si>
  <si>
    <t>C2563Y Index</t>
  </si>
  <si>
    <t>C2564Y Index</t>
  </si>
  <si>
    <t>C2565Y Index</t>
  </si>
  <si>
    <t>C2567Y Index</t>
  </si>
  <si>
    <t>C2568Y Index</t>
  </si>
  <si>
    <t>C2569Y Index</t>
  </si>
  <si>
    <t>C25610Y Index</t>
  </si>
  <si>
    <t>C25615Y Index</t>
  </si>
  <si>
    <t>C25620Y Index</t>
  </si>
  <si>
    <t>C25625Y Index</t>
  </si>
  <si>
    <t>C25630Y Index</t>
  </si>
  <si>
    <t>SFSNTA Curncy</t>
  </si>
  <si>
    <t>SFSNTB Curncy</t>
  </si>
  <si>
    <t>SFSNTC Curncy</t>
  </si>
  <si>
    <t>SFSNTF Curncy</t>
  </si>
  <si>
    <t>SFSNTI Curncy</t>
  </si>
  <si>
    <t>SFSNTJ Curncy</t>
  </si>
  <si>
    <t>SFSNT1 Curncy</t>
  </si>
  <si>
    <t>SFSNT1F Curncy</t>
  </si>
  <si>
    <t>SFSNT2 Curncy</t>
  </si>
  <si>
    <t>SFSNT3 Curncy</t>
  </si>
  <si>
    <t>SFSNT4 Curncy</t>
  </si>
  <si>
    <t>SFSNT5 Curncy</t>
  </si>
  <si>
    <t>DKK Curncy</t>
  </si>
  <si>
    <t>DKK3M Curncy</t>
  </si>
  <si>
    <t>DKK6M Curncy</t>
  </si>
  <si>
    <t>DKK9M Curncy</t>
  </si>
  <si>
    <t>DKBS1 Curncy</t>
  </si>
  <si>
    <t>DKBS2 Curncy</t>
  </si>
  <si>
    <t>DKBS3 Curncy</t>
  </si>
  <si>
    <t>DKBS4 Curncy</t>
  </si>
  <si>
    <t>DKBS5 Curncy</t>
  </si>
  <si>
    <t>DKBS6 Curncy</t>
  </si>
  <si>
    <t>DKBS7 Curncy</t>
  </si>
  <si>
    <t>DKBS8 Curncy</t>
  </si>
  <si>
    <t>DKBS9 Curncy</t>
  </si>
  <si>
    <t>DKBS10 Curncy</t>
  </si>
  <si>
    <t>DKBS15 Curncy</t>
  </si>
  <si>
    <t>DKBS20 Curncy</t>
  </si>
  <si>
    <t>DKBS25 Curncy</t>
  </si>
  <si>
    <t>DKBS30 Curncy</t>
  </si>
  <si>
    <t>DKSW1V3 Curncy</t>
  </si>
  <si>
    <t>DKSW2V3 Curncy</t>
  </si>
  <si>
    <t>DKSW3V3 Curncy</t>
  </si>
  <si>
    <t>DKSW4V3 Curncy</t>
  </si>
  <si>
    <t>DKSW5V3 Curncy</t>
  </si>
  <si>
    <t>DKSW6V3 Curncy</t>
  </si>
  <si>
    <t>DKSW7V3 Curncy</t>
  </si>
  <si>
    <t>DKSW8V3 Curncy</t>
  </si>
  <si>
    <t>DKSW9V3 Curncy</t>
  </si>
  <si>
    <t>DKSW10V3 Curncy</t>
  </si>
  <si>
    <t>DKSW15V3 Curncy</t>
  </si>
  <si>
    <t>DKSW20V3 Curncy</t>
  </si>
  <si>
    <t>DKSW25V3 Curncy</t>
  </si>
  <si>
    <t>DKSW30V3 Curncy</t>
  </si>
  <si>
    <t>DKSW1 Curncy</t>
  </si>
  <si>
    <t>DKSW2 Curncy</t>
  </si>
  <si>
    <t>DKSW3 Curncy</t>
  </si>
  <si>
    <t>DKSW4 Curncy</t>
  </si>
  <si>
    <t>DKSW5 Curncy</t>
  </si>
  <si>
    <t>DKSW6 Curncy</t>
  </si>
  <si>
    <t>DKSW7 Curncy</t>
  </si>
  <si>
    <t>DKSW8 Curncy</t>
  </si>
  <si>
    <t>DKSW9 Curncy</t>
  </si>
  <si>
    <t>DKSW10 Curncy</t>
  </si>
  <si>
    <t>DKSW15 Curncy</t>
  </si>
  <si>
    <t>DKSW20 Curncy</t>
  </si>
  <si>
    <t>DKSW25 Curncy</t>
  </si>
  <si>
    <t>DKSW30 Curncy</t>
  </si>
  <si>
    <t>C2673M Index</t>
  </si>
  <si>
    <t>C2676M Index</t>
  </si>
  <si>
    <t>C2671Y Index</t>
  </si>
  <si>
    <t>C2672Y Index</t>
  </si>
  <si>
    <t>C2673Y Index</t>
  </si>
  <si>
    <t>C2674Y Index</t>
  </si>
  <si>
    <t>C2675Y Index</t>
  </si>
  <si>
    <t>C2677Y Index</t>
  </si>
  <si>
    <t>C2678Y Index</t>
  </si>
  <si>
    <t>C2679Y Index</t>
  </si>
  <si>
    <t>C26710Y Index</t>
  </si>
  <si>
    <t>C26715Y Index</t>
  </si>
  <si>
    <t>C26720Y Index</t>
  </si>
  <si>
    <t>C26725Y Index</t>
  </si>
  <si>
    <t>C26730Y Index</t>
  </si>
  <si>
    <t>DKSWTNA Curncy</t>
  </si>
  <si>
    <t>DKSWTNB Curncy</t>
  </si>
  <si>
    <t>DKSWTNC Curncy</t>
  </si>
  <si>
    <t>DKSWTND Curncy</t>
  </si>
  <si>
    <t>DKSWTNE Curncy</t>
  </si>
  <si>
    <t>DKSWTNF Curncy</t>
  </si>
  <si>
    <t>DKSWTNG Curncy</t>
  </si>
  <si>
    <t>DKSWTNH Curncy</t>
  </si>
  <si>
    <t>DKSWTNI Curncy</t>
  </si>
  <si>
    <t>DKSWTNJ Curncy</t>
  </si>
  <si>
    <t>DKSWTNK Curncy</t>
  </si>
  <si>
    <t>DKSWTN1 Curncy</t>
  </si>
  <si>
    <t>DKSWTN1C Curncy</t>
  </si>
  <si>
    <t>DKSWTN1F Curncy</t>
  </si>
  <si>
    <t>DKSWTN1I Curncy</t>
  </si>
  <si>
    <t>DKSWTN2 Curncy</t>
  </si>
  <si>
    <t>DKSWTN3 Curncy</t>
  </si>
  <si>
    <t>DKSWTN4 Curncy</t>
  </si>
  <si>
    <t>DKSWTN5 Curncy</t>
  </si>
  <si>
    <t>EUR Curncy</t>
  </si>
  <si>
    <t>EUR3M Curncy</t>
  </si>
  <si>
    <t>EUR6M Curncy</t>
  </si>
  <si>
    <t>EUR9M Curncy</t>
  </si>
  <si>
    <t>EUBS1 Curncy</t>
  </si>
  <si>
    <t>EUBS2 Curncy</t>
  </si>
  <si>
    <t>EUBS3 Curncy</t>
  </si>
  <si>
    <t>EUBS4 Curncy</t>
  </si>
  <si>
    <t>EUBS5 Curncy</t>
  </si>
  <si>
    <t>EUBS6 Curncy</t>
  </si>
  <si>
    <t>EUBS7 Curncy</t>
  </si>
  <si>
    <t>EUBS8 Curncy</t>
  </si>
  <si>
    <t>EUBS9 Curncy</t>
  </si>
  <si>
    <t>EUBS10 Curncy</t>
  </si>
  <si>
    <t>EUBS15 Curncy</t>
  </si>
  <si>
    <t>EUBS20 Curncy</t>
  </si>
  <si>
    <t>EUBS25 Curncy</t>
  </si>
  <si>
    <t>EUBS30 Curncy</t>
  </si>
  <si>
    <t>EUSW1V3 Curncy</t>
  </si>
  <si>
    <t>EUSW2V3 Curncy</t>
  </si>
  <si>
    <t>EUSW3V3 Curncy</t>
  </si>
  <si>
    <t>EUSW4V3 Curncy</t>
  </si>
  <si>
    <t>EUSW5V3 Curncy</t>
  </si>
  <si>
    <t>EUSW6V3 Curncy</t>
  </si>
  <si>
    <t>EUSW7V3 Curncy</t>
  </si>
  <si>
    <t>EUSW8V3 Curncy</t>
  </si>
  <si>
    <t>EUSW9V3 Curncy</t>
  </si>
  <si>
    <t>EUSW10V3 Curncy</t>
  </si>
  <si>
    <t>EUSW15V3 Curncy</t>
  </si>
  <si>
    <t>EUSW20V3 Curncy</t>
  </si>
  <si>
    <t>EUSW25V3 Curncy</t>
  </si>
  <si>
    <t>EUSW30V3 Curncy</t>
  </si>
  <si>
    <t>EUSA1 Curncy</t>
  </si>
  <si>
    <t>EUSA2 Curncy</t>
  </si>
  <si>
    <t>EUSA3 Curncy</t>
  </si>
  <si>
    <t>EUSA4 Curncy</t>
  </si>
  <si>
    <t>EUSA5 Curncy</t>
  </si>
  <si>
    <t>EUSA6 Curncy</t>
  </si>
  <si>
    <t>EUSA7 Curncy</t>
  </si>
  <si>
    <t>EUSA8 Curncy</t>
  </si>
  <si>
    <t>EUSA9 Curncy</t>
  </si>
  <si>
    <t>EUSA10 Curncy</t>
  </si>
  <si>
    <t>EUSA15 Curncy</t>
  </si>
  <si>
    <t>EUSA20 Curncy</t>
  </si>
  <si>
    <t>EUSA25 Curncy</t>
  </si>
  <si>
    <t>EUSA30 Curncy</t>
  </si>
  <si>
    <t>C9103M Index</t>
  </si>
  <si>
    <t>C9106M Index</t>
  </si>
  <si>
    <t>C9101Y Index</t>
  </si>
  <si>
    <t>C9102Y Index</t>
  </si>
  <si>
    <t>C9103Y Index</t>
  </si>
  <si>
    <t>C9104Y Index</t>
  </si>
  <si>
    <t>C9105Y Index</t>
  </si>
  <si>
    <t>C9107Y Index</t>
  </si>
  <si>
    <t>C9108Y Index</t>
  </si>
  <si>
    <t>C9109Y Index</t>
  </si>
  <si>
    <t>C91010Y Index</t>
  </si>
  <si>
    <t>C91015Y Index</t>
  </si>
  <si>
    <t>C91020Y Index</t>
  </si>
  <si>
    <t>C91025Y Index</t>
  </si>
  <si>
    <t>C91030Y Index</t>
  </si>
  <si>
    <t>EUSWEA Curncy</t>
  </si>
  <si>
    <t>EUSWEB Curncy</t>
  </si>
  <si>
    <t>EUSWEC Curncy</t>
  </si>
  <si>
    <t>EUSWED Curncy</t>
  </si>
  <si>
    <t>EUSWEE Curncy</t>
  </si>
  <si>
    <t>EUSWEF Curncy</t>
  </si>
  <si>
    <t>EUSWEG Curncy</t>
  </si>
  <si>
    <t>EUSWEH Curncy</t>
  </si>
  <si>
    <t>EUSWEI Curncy</t>
  </si>
  <si>
    <t>EUSWEJ Curncy</t>
  </si>
  <si>
    <t>EUSWEK Curncy</t>
  </si>
  <si>
    <t>EUSWE1 Curncy</t>
  </si>
  <si>
    <t>EUSWE1C Curncy</t>
  </si>
  <si>
    <t>EUSWE1F Curncy</t>
  </si>
  <si>
    <t>EUSWE1I Curncy</t>
  </si>
  <si>
    <t>EUSWE2 Curncy</t>
  </si>
  <si>
    <t>EUSWE3 Curncy</t>
  </si>
  <si>
    <t>EUSWE4 Curncy</t>
  </si>
  <si>
    <t>EUSWE5 Curncy</t>
  </si>
  <si>
    <t>GBP Curncy</t>
  </si>
  <si>
    <t>GBP3M Curncy</t>
  </si>
  <si>
    <t>GBP6M Curncy</t>
  </si>
  <si>
    <t>GBP9M Curncy</t>
  </si>
  <si>
    <t>BPBS1 Curncy</t>
  </si>
  <si>
    <t>BPBS2 Curncy</t>
  </si>
  <si>
    <t>BPBS3 Curncy</t>
  </si>
  <si>
    <t>BPBS4 Curncy</t>
  </si>
  <si>
    <t>BPBS5 Curncy</t>
  </si>
  <si>
    <t>BPBS6 Curncy</t>
  </si>
  <si>
    <t>BPBS7 Curncy</t>
  </si>
  <si>
    <t>BPBS8 Curncy</t>
  </si>
  <si>
    <t>BPBS9 Curncy</t>
  </si>
  <si>
    <t>BPBS10 Curncy</t>
  </si>
  <si>
    <t>BPBS15 Curncy</t>
  </si>
  <si>
    <t>BPBS20 Curncy</t>
  </si>
  <si>
    <t>BPBS25 Curncy</t>
  </si>
  <si>
    <t>BPBS30 Curncy</t>
  </si>
  <si>
    <t>BPSW1V3 Curncy</t>
  </si>
  <si>
    <t>BPSW2V3 Curncy</t>
  </si>
  <si>
    <t>BPSW3V3 Curncy</t>
  </si>
  <si>
    <t>BPSW4V3 Curncy</t>
  </si>
  <si>
    <t>BPSW5V3 Curncy</t>
  </si>
  <si>
    <t>BPSW6V3 Curncy</t>
  </si>
  <si>
    <t>BPSW7V3 Curncy</t>
  </si>
  <si>
    <t>BPSW8V3 Curncy</t>
  </si>
  <si>
    <t>BPSW9V3 Curncy</t>
  </si>
  <si>
    <t>BPSW10V3 Curncy</t>
  </si>
  <si>
    <t>BPSW15V3 Curncy</t>
  </si>
  <si>
    <t>BPSW20V3 Curncy</t>
  </si>
  <si>
    <t>BPSW25V3 Curncy</t>
  </si>
  <si>
    <t>BPSW30V3 Curncy</t>
  </si>
  <si>
    <t>BPSW1 Curncy</t>
  </si>
  <si>
    <t>BPSW2 Curncy</t>
  </si>
  <si>
    <t>BPSW3 Curncy</t>
  </si>
  <si>
    <t>BPSW4 Curncy</t>
  </si>
  <si>
    <t>BPSW5 Curncy</t>
  </si>
  <si>
    <t>BPSW6 Curncy</t>
  </si>
  <si>
    <t>BPSW7 Curncy</t>
  </si>
  <si>
    <t>BPSW8 Curncy</t>
  </si>
  <si>
    <t>BPSW9 Curncy</t>
  </si>
  <si>
    <t>BPSW10 Curncy</t>
  </si>
  <si>
    <t>BPSW15 Curncy</t>
  </si>
  <si>
    <t>BPSW20 Curncy</t>
  </si>
  <si>
    <t>BPSW25 Curncy</t>
  </si>
  <si>
    <t>BPSW30 Curncy</t>
  </si>
  <si>
    <t>C1103M Index</t>
  </si>
  <si>
    <t>C1106M Index</t>
  </si>
  <si>
    <t>C1101Y Index</t>
  </si>
  <si>
    <t>C1102Y Index</t>
  </si>
  <si>
    <t>C1103Y Index</t>
  </si>
  <si>
    <t>C1104Y Index</t>
  </si>
  <si>
    <t>C1105Y Index</t>
  </si>
  <si>
    <t>C1107Y Index</t>
  </si>
  <si>
    <t>C1108Y Index</t>
  </si>
  <si>
    <t>C1109Y Index</t>
  </si>
  <si>
    <t>C11010Y Index</t>
  </si>
  <si>
    <t>C11015Y Index</t>
  </si>
  <si>
    <t>C11020Y Index</t>
  </si>
  <si>
    <t>C11025Y Index</t>
  </si>
  <si>
    <t>C11030Y Index</t>
  </si>
  <si>
    <t>BPSWSA Curncy</t>
  </si>
  <si>
    <t>BPSWSB Curncy</t>
  </si>
  <si>
    <t>BPSWSC Curncy</t>
  </si>
  <si>
    <t>BPSWSD Curncy</t>
  </si>
  <si>
    <t>BPSWSE Curncy</t>
  </si>
  <si>
    <t>BPSWSF Curncy</t>
  </si>
  <si>
    <t>BPSWSG Curncy</t>
  </si>
  <si>
    <t>BPSWSH Curncy</t>
  </si>
  <si>
    <t>BPSWSI Curncy</t>
  </si>
  <si>
    <t>BPSWSJ Curncy</t>
  </si>
  <si>
    <t>BPSWSK Curncy</t>
  </si>
  <si>
    <t>BPSWS1 Curncy</t>
  </si>
  <si>
    <t>BPSWS1C Curncy</t>
  </si>
  <si>
    <t>BPSWS1F Curncy</t>
  </si>
  <si>
    <t>BPSWS1I Curncy</t>
  </si>
  <si>
    <t>BPSWS2 Curncy</t>
  </si>
  <si>
    <t>BPSWS3 Curncy</t>
  </si>
  <si>
    <t>BPSWS4 Curncy</t>
  </si>
  <si>
    <t>BPSWS5 Curncy</t>
  </si>
  <si>
    <t>JPY Curncy</t>
  </si>
  <si>
    <t>JPY3M Curncy</t>
  </si>
  <si>
    <t>JPY6M Curncy</t>
  </si>
  <si>
    <t>JPY9M Curncy</t>
  </si>
  <si>
    <t>JYBS1 Curncy</t>
  </si>
  <si>
    <t>JYBS2 Curncy</t>
  </si>
  <si>
    <t>JYBS3 Curncy</t>
  </si>
  <si>
    <t>JYBS4 Curncy</t>
  </si>
  <si>
    <t>JYBS5 Curncy</t>
  </si>
  <si>
    <t>JYBS6 Curncy</t>
  </si>
  <si>
    <t>JYBS7 Curncy</t>
  </si>
  <si>
    <t>JYBS8 Curncy</t>
  </si>
  <si>
    <t>JYBS9 Curncy</t>
  </si>
  <si>
    <t>JYBS10 Curncy</t>
  </si>
  <si>
    <t>JYBS15 Curncy</t>
  </si>
  <si>
    <t>JYBS20 Curncy</t>
  </si>
  <si>
    <t>JYBS25 Curncy</t>
  </si>
  <si>
    <t>JYBS30 Curncy</t>
  </si>
  <si>
    <t>JYSW1 Curncy</t>
  </si>
  <si>
    <t>JYSW2 Curncy</t>
  </si>
  <si>
    <t>JYSW3 Curncy</t>
  </si>
  <si>
    <t>JYSW4 Curncy</t>
  </si>
  <si>
    <t>JYSW5 Curncy</t>
  </si>
  <si>
    <t>JYSW6 Curncy</t>
  </si>
  <si>
    <t>JYSW7 Curncy</t>
  </si>
  <si>
    <t>JYSW8 Curncy</t>
  </si>
  <si>
    <t>JYSW9 Curncy</t>
  </si>
  <si>
    <t>JYSW10 Curncy</t>
  </si>
  <si>
    <t>JYSW15 Curncy</t>
  </si>
  <si>
    <t>JYSW20 Curncy</t>
  </si>
  <si>
    <t>JYSW25 Curncy</t>
  </si>
  <si>
    <t>JYSW30 Curncy</t>
  </si>
  <si>
    <t>JYBC1 Curncy</t>
  </si>
  <si>
    <t>JYBC2 Curncy</t>
  </si>
  <si>
    <t>JYBC3 Curncy</t>
  </si>
  <si>
    <t>JYBC4 Curncy</t>
  </si>
  <si>
    <t>JYBC5 Curncy</t>
  </si>
  <si>
    <t>JYBC6 Curncy</t>
  </si>
  <si>
    <t>JYBC7 Curncy</t>
  </si>
  <si>
    <t>JYBC8 Curncy</t>
  </si>
  <si>
    <t>JYBC9 Curncy</t>
  </si>
  <si>
    <t>JYBC10 Curncy</t>
  </si>
  <si>
    <t>JYBC15 Curncy</t>
  </si>
  <si>
    <t>JYBC20 Curncy</t>
  </si>
  <si>
    <t>JYBC25 Curncy</t>
  </si>
  <si>
    <t>JYBC30 Curncy</t>
  </si>
  <si>
    <t>C1053M Index</t>
  </si>
  <si>
    <t>C1056M Index</t>
  </si>
  <si>
    <t>C1051Y Index</t>
  </si>
  <si>
    <t>C1052Y Index</t>
  </si>
  <si>
    <t>C1053Y Index</t>
  </si>
  <si>
    <t>C1054Y Index</t>
  </si>
  <si>
    <t>C1055Y Index</t>
  </si>
  <si>
    <t>C1057Y Index</t>
  </si>
  <si>
    <t>C1058Y Index</t>
  </si>
  <si>
    <t>C1059Y Index</t>
  </si>
  <si>
    <t>C10510Y Index</t>
  </si>
  <si>
    <t>C10515Y Index</t>
  </si>
  <si>
    <t>C10520Y Index</t>
  </si>
  <si>
    <t>C10525Y Index</t>
  </si>
  <si>
    <t>C10530Y Index</t>
  </si>
  <si>
    <t>JYSOA Curncy</t>
  </si>
  <si>
    <t>JYSOB Curncy</t>
  </si>
  <si>
    <t>JYSOC Curncy</t>
  </si>
  <si>
    <t>JYSOD Curncy</t>
  </si>
  <si>
    <t>JYSOE Curncy</t>
  </si>
  <si>
    <t>JYSOF Curncy</t>
  </si>
  <si>
    <t>JYSOG Curncy</t>
  </si>
  <si>
    <t>JYSOH Curncy</t>
  </si>
  <si>
    <t>JYSOI Curncy</t>
  </si>
  <si>
    <t>JYSOJ Curncy</t>
  </si>
  <si>
    <t>JYSOK Curncy</t>
  </si>
  <si>
    <t>JYSO1 Curncy</t>
  </si>
  <si>
    <t>JYSO1C Curncy</t>
  </si>
  <si>
    <t>JYSO1F Curncy</t>
  </si>
  <si>
    <t>JYSO2 Curncy</t>
  </si>
  <si>
    <t>JYSO3 Curncy</t>
  </si>
  <si>
    <t>JYSO4 Curncy</t>
  </si>
  <si>
    <t>JYSO5 Curncy</t>
  </si>
  <si>
    <t>NOK Curncy</t>
  </si>
  <si>
    <t>NOK3M Curncy</t>
  </si>
  <si>
    <t>NOK6M Curncy</t>
  </si>
  <si>
    <t>NOK9M Curncy</t>
  </si>
  <si>
    <t>NKBS1 Curncy</t>
  </si>
  <si>
    <t>NKBS2 Curncy</t>
  </si>
  <si>
    <t>NKBS3 Curncy</t>
  </si>
  <si>
    <t>NKBS4 Curncy</t>
  </si>
  <si>
    <t>NKBS5 Curncy</t>
  </si>
  <si>
    <t>NKBS6 Curncy</t>
  </si>
  <si>
    <t>NKBS7 Curncy</t>
  </si>
  <si>
    <t>NKBS8 Curncy</t>
  </si>
  <si>
    <t>NKBS9 Curncy</t>
  </si>
  <si>
    <t>NKBS10 Curncy</t>
  </si>
  <si>
    <t>NKBS15 Curncy</t>
  </si>
  <si>
    <t>NKBS20 Curncy</t>
  </si>
  <si>
    <t>NKBS30 Curncy</t>
  </si>
  <si>
    <t>NKSW1 Curncy</t>
  </si>
  <si>
    <t>NKSW2 Curncy</t>
  </si>
  <si>
    <t>NKSW3 Curncy</t>
  </si>
  <si>
    <t>NKSW4 Curncy</t>
  </si>
  <si>
    <t>NKSW5 Curncy</t>
  </si>
  <si>
    <t>NKSW6 Curncy</t>
  </si>
  <si>
    <t>NKSW7 Curncy</t>
  </si>
  <si>
    <t>NKSW8 Curncy</t>
  </si>
  <si>
    <t>NKSW9 Curncy</t>
  </si>
  <si>
    <t>NKSW10 Curncy</t>
  </si>
  <si>
    <t>NKSW15 Curncy</t>
  </si>
  <si>
    <t>NKSW20 Curncy</t>
  </si>
  <si>
    <t>NKSW30 Curncy</t>
  </si>
  <si>
    <t>NKBFVC1 Curncy</t>
  </si>
  <si>
    <t>NKBFVC2 Curncy</t>
  </si>
  <si>
    <t>NKBFVC3 Curncy</t>
  </si>
  <si>
    <t>NKBFVC4 Curncy</t>
  </si>
  <si>
    <t>NKBFVC5 Curncy</t>
  </si>
  <si>
    <t>NKBFVC6 Curncy</t>
  </si>
  <si>
    <t>NKBFVC7 Curncy</t>
  </si>
  <si>
    <t>NKBFVC8 Curncy</t>
  </si>
  <si>
    <t>NKBFVC9 Curncy</t>
  </si>
  <si>
    <t>NKBFVC10 Curncy</t>
  </si>
  <si>
    <t>NKBFVC15 Curncy</t>
  </si>
  <si>
    <t>NKBFVC20 Curncy</t>
  </si>
  <si>
    <t>NKBFVC30 Curncy</t>
  </si>
  <si>
    <t>C2663M Index</t>
  </si>
  <si>
    <t>C2666M Index</t>
  </si>
  <si>
    <t>C2661Y Index</t>
  </si>
  <si>
    <t>C2662Y Index</t>
  </si>
  <si>
    <t>C2663Y Index</t>
  </si>
  <si>
    <t>C2664Y Index</t>
  </si>
  <si>
    <t>C2665Y Index</t>
  </si>
  <si>
    <t>C2667Y Index</t>
  </si>
  <si>
    <t>C2668Y Index</t>
  </si>
  <si>
    <t>C2669Y Index</t>
  </si>
  <si>
    <t>C26610Y Index</t>
  </si>
  <si>
    <t>C26615Y Index</t>
  </si>
  <si>
    <t>NZD Curncy</t>
  </si>
  <si>
    <t>NZD3M Curncy</t>
  </si>
  <si>
    <t>NZD6M Curncy</t>
  </si>
  <si>
    <t>NZD9M Curncy</t>
  </si>
  <si>
    <t>NDBS1 Curncy</t>
  </si>
  <si>
    <t>NDBS2 Curncy</t>
  </si>
  <si>
    <t>NDBS3 Curncy</t>
  </si>
  <si>
    <t>NDBS4 Curncy</t>
  </si>
  <si>
    <t>NDBS5 Curncy</t>
  </si>
  <si>
    <t>NDBS6 Curncy</t>
  </si>
  <si>
    <t>NDBS7 Curncy</t>
  </si>
  <si>
    <t>NDBS8 Curncy</t>
  </si>
  <si>
    <t>NDBS9 Curncy</t>
  </si>
  <si>
    <t>NDBS10 Curncy</t>
  </si>
  <si>
    <t>NDBS15 Curncy</t>
  </si>
  <si>
    <t>NDBS20 Curncy</t>
  </si>
  <si>
    <t>NDSWAP1 Curncy</t>
  </si>
  <si>
    <t>NDSWAP2 Curncy</t>
  </si>
  <si>
    <t>NDSWAP3 Curncy</t>
  </si>
  <si>
    <t>NDSWAP4 Curncy</t>
  </si>
  <si>
    <t>NDSWAP5 Curncy</t>
  </si>
  <si>
    <t>NDSWAP6 Curncy</t>
  </si>
  <si>
    <t>NDSWAP7 Curncy</t>
  </si>
  <si>
    <t>NDSWAP8 Curncy</t>
  </si>
  <si>
    <t>NDSWAP9 Curncy</t>
  </si>
  <si>
    <t>NDSWAP10 Curncy</t>
  </si>
  <si>
    <t>NDSWAP15 Curncy</t>
  </si>
  <si>
    <t>NDSWAP20 Curncy</t>
  </si>
  <si>
    <t>C2503M Index</t>
  </si>
  <si>
    <t>C2506M Index</t>
  </si>
  <si>
    <t>C2501Y Index</t>
  </si>
  <si>
    <t>C2502Y Index</t>
  </si>
  <si>
    <t>C2503Y Index</t>
  </si>
  <si>
    <t>C2504Y Index</t>
  </si>
  <si>
    <t>C2505Y Index</t>
  </si>
  <si>
    <t>C2507Y Index</t>
  </si>
  <si>
    <t>C2508Y Index</t>
  </si>
  <si>
    <t>C2509Y Index</t>
  </si>
  <si>
    <t>C25010Y Index</t>
  </si>
  <si>
    <t>C25015Y Index</t>
  </si>
  <si>
    <t>NDSOA Curncy</t>
  </si>
  <si>
    <t>NDSOB Curncy</t>
  </si>
  <si>
    <t>NDSOC Curncy</t>
  </si>
  <si>
    <t>NDSOD Curncy</t>
  </si>
  <si>
    <t>NDSOE Curncy</t>
  </si>
  <si>
    <t>NDSOF Curncy</t>
  </si>
  <si>
    <t>NDSOG Curncy</t>
  </si>
  <si>
    <t>NDSOH Curncy</t>
  </si>
  <si>
    <t>NDSOI Curncy</t>
  </si>
  <si>
    <t>NDSOJ Curncy</t>
  </si>
  <si>
    <t>NDSOK Curncy</t>
  </si>
  <si>
    <t>NDSO1 Curncy</t>
  </si>
  <si>
    <t>NDSO1C Curncy</t>
  </si>
  <si>
    <t>NDSO1F Curncy</t>
  </si>
  <si>
    <t>NDSO2 Curncy</t>
  </si>
  <si>
    <t>NDSO3 Curncy</t>
  </si>
  <si>
    <t>NDSO4 Curncy</t>
  </si>
  <si>
    <t>NDSO5 Curncy</t>
  </si>
  <si>
    <t>SEK Curncy</t>
  </si>
  <si>
    <t>SEK3M Curncy</t>
  </si>
  <si>
    <t>SEK6M Curncy</t>
  </si>
  <si>
    <t>SEK9M Curncy</t>
  </si>
  <si>
    <t>SKBS1 Curncy</t>
  </si>
  <si>
    <t>SKBS2 Curncy</t>
  </si>
  <si>
    <t>SKBS3 Curncy</t>
  </si>
  <si>
    <t>SKBS4 Curncy</t>
  </si>
  <si>
    <t>SKBS5 Curncy</t>
  </si>
  <si>
    <t>SKBS6 Curncy</t>
  </si>
  <si>
    <t>SKBS7 Curncy</t>
  </si>
  <si>
    <t>SKBS8 Curncy</t>
  </si>
  <si>
    <t>SKBS9 Curncy</t>
  </si>
  <si>
    <t>SKBS10 Curncy</t>
  </si>
  <si>
    <t>SKBS15 Curncy</t>
  </si>
  <si>
    <t>SKBS20 Curncy</t>
  </si>
  <si>
    <t>SKBS30 Curncy</t>
  </si>
  <si>
    <t>SKSW1 Curncy</t>
  </si>
  <si>
    <t>SKSW2 Curncy</t>
  </si>
  <si>
    <t>SKSW3 Curncy</t>
  </si>
  <si>
    <t>SKSW4 Curncy</t>
  </si>
  <si>
    <t>SKSW5 Curncy</t>
  </si>
  <si>
    <t>SKSW6 Curncy</t>
  </si>
  <si>
    <t>SKSW7 Curncy</t>
  </si>
  <si>
    <t>SKSW8 Curncy</t>
  </si>
  <si>
    <t>SKSW9 Curncy</t>
  </si>
  <si>
    <t>SKSW10 Curncy</t>
  </si>
  <si>
    <t>SKSW15 Curncy</t>
  </si>
  <si>
    <t>SKSW20 Curncy</t>
  </si>
  <si>
    <t>SKSW30 Curncy</t>
  </si>
  <si>
    <t>C2593M Index</t>
  </si>
  <si>
    <t>C2596M Index</t>
  </si>
  <si>
    <t>C2591Y Index</t>
  </si>
  <si>
    <t>C2592Y Index</t>
  </si>
  <si>
    <t>C2593Y Index</t>
  </si>
  <si>
    <t>C2594Y Index</t>
  </si>
  <si>
    <t>C2595Y Index</t>
  </si>
  <si>
    <t>C2597Y Index</t>
  </si>
  <si>
    <t>C2598Y Index</t>
  </si>
  <si>
    <t>C2599Y Index</t>
  </si>
  <si>
    <t>C25910Y Index</t>
  </si>
  <si>
    <t>C25915Y Index</t>
  </si>
  <si>
    <t>C25920Y Index</t>
  </si>
  <si>
    <t>C25925Y Index</t>
  </si>
  <si>
    <t>C25930Y Index</t>
  </si>
  <si>
    <t>SKSWTNA Curncy</t>
  </si>
  <si>
    <t>SKSWTNB Curncy</t>
  </si>
  <si>
    <t>SKSWTNC Curncy</t>
  </si>
  <si>
    <t>SKSWTND Curncy</t>
  </si>
  <si>
    <t>SKSWTNE Curncy</t>
  </si>
  <si>
    <t>SKSWTNF Curncy</t>
  </si>
  <si>
    <t>SKSWTNG Curncy</t>
  </si>
  <si>
    <t>SKSWTNH Curncy</t>
  </si>
  <si>
    <t>SKSWTNI Curncy</t>
  </si>
  <si>
    <t>SKSWTNJ Curncy</t>
  </si>
  <si>
    <t>SKSWTNK Curncy</t>
  </si>
  <si>
    <t>SKSWTN1 Curncy</t>
  </si>
  <si>
    <t>SKSWTN1C Curncy</t>
  </si>
  <si>
    <t>SKSWTN1F Curncy</t>
  </si>
  <si>
    <t>SKSWTN2 Curncy</t>
  </si>
  <si>
    <t>SKSWTN3 Curncy</t>
  </si>
  <si>
    <t>SKSWTN4 Curncy</t>
  </si>
  <si>
    <t>SKSWTN5 Curncy</t>
  </si>
  <si>
    <t>Currency</t>
  </si>
  <si>
    <t>Type</t>
  </si>
  <si>
    <t>Ticker</t>
  </si>
  <si>
    <t>Name</t>
  </si>
  <si>
    <t>Tenor</t>
  </si>
  <si>
    <t>Floating Leg</t>
  </si>
  <si>
    <t>Source</t>
  </si>
  <si>
    <t>USD</t>
  </si>
  <si>
    <t>TBS1v3_USD</t>
  </si>
  <si>
    <t>USD Basis Swap (1Mv3M) 1Y</t>
  </si>
  <si>
    <t>1M US Libor vs 3M US Libor</t>
  </si>
  <si>
    <t>Bloomberg</t>
  </si>
  <si>
    <t>USD Basis Swap (1Mv3M) 2Y</t>
  </si>
  <si>
    <t>USD Basis Swap (1Mv3M) 3Y</t>
  </si>
  <si>
    <t>USD Basis Swap (1Mv3M) 4Y</t>
  </si>
  <si>
    <t>USD Basis Swap (1Mv3M) 5Y</t>
  </si>
  <si>
    <t>USD Basis Swap (1Mv3M) 6Y</t>
  </si>
  <si>
    <t>USD Basis Swap (1Mv3M) 7Y</t>
  </si>
  <si>
    <t>USD Basis Swap (1Mv3M) 8Y</t>
  </si>
  <si>
    <t>USD Basis Swap (1Mv3M) 9Y</t>
  </si>
  <si>
    <t>USD Basis Swap (1Mv3M) 10Y</t>
  </si>
  <si>
    <t>USD Basis Swap (1Mv3M) 15Y</t>
  </si>
  <si>
    <t>USD Basis Swap (1Mv3M) 20Y</t>
  </si>
  <si>
    <t>USD Basis Swap (1Mv3M) 25Y</t>
  </si>
  <si>
    <t>USD Basis Swap (1Mv3M) 30Y</t>
  </si>
  <si>
    <t>TBS3v6_USD</t>
  </si>
  <si>
    <t>USD Basis W (3M vs 6M)1Y</t>
  </si>
  <si>
    <t>3M US Libor vs 6M US Libor</t>
  </si>
  <si>
    <t>USD Basis W (3M vs 6M)2Y</t>
  </si>
  <si>
    <t>USD Basis W (3M vs 6M)3Y</t>
  </si>
  <si>
    <t>USD Basis W (3M vs 6M)4Y</t>
  </si>
  <si>
    <t>USD Basis W (3M vs 6M)5Y</t>
  </si>
  <si>
    <t>USD Basis W (3M vs 6M)6Y</t>
  </si>
  <si>
    <t>USD Basis W (3M vs 6M)7Y</t>
  </si>
  <si>
    <t>USD Basis W (3M vs 6M)8Y</t>
  </si>
  <si>
    <t>USD Basis W (3M vs 6M)9Y</t>
  </si>
  <si>
    <t>USD Basis W (3M vs 6M)10Y</t>
  </si>
  <si>
    <t>USD Basis W (3M vs 6M)15Y</t>
  </si>
  <si>
    <t>USD Basis W (3M vs 6M)20Y</t>
  </si>
  <si>
    <t>USD Basis W (3M vs 6M)25Y</t>
  </si>
  <si>
    <t>USD Basis W (3M vs 6M)30Y</t>
  </si>
  <si>
    <t>IRS_USD</t>
  </si>
  <si>
    <t>USD Swap Semi-Annual 30/360 1YR</t>
  </si>
  <si>
    <t>3M US Libor</t>
  </si>
  <si>
    <t>USD Swap Semi-Annual 30/360 2YR</t>
  </si>
  <si>
    <t>USD Swap Semi-Annual 30/360 3YR</t>
  </si>
  <si>
    <t>USD Swap Semi-Annual 30/360 4YR</t>
  </si>
  <si>
    <t>USD Swap Semi-Annual 30/360 5YR</t>
  </si>
  <si>
    <t>USD Swap Semi-Annual 30/360 6YR</t>
  </si>
  <si>
    <t>USD Swap Semi-Annual 30/360 7YR</t>
  </si>
  <si>
    <t>USD Swap Semi-Annual 30/360 8YR</t>
  </si>
  <si>
    <t>USD Swap Semi-Annual 30/360 9YR</t>
  </si>
  <si>
    <t>USD Swap Semi-Annual 30/360 10Y</t>
  </si>
  <si>
    <t>USD Swap Semi-Annual 30/360 15Y</t>
  </si>
  <si>
    <t>USD Swap Semi-Annual 30/360 20Y</t>
  </si>
  <si>
    <t>USD Swap Semi-Annual 30/360 25Y</t>
  </si>
  <si>
    <t>USD Swap Semi-Annual 30/360 30Y</t>
  </si>
  <si>
    <t>LC</t>
  </si>
  <si>
    <t>BFV USD US Treasury Bonds/Notes 3 Month</t>
  </si>
  <si>
    <t>BFV USD US Treasury Bonds/Notes 6 Month</t>
  </si>
  <si>
    <t>BFV USD US Treasury Bonds/Notes 1 Year</t>
  </si>
  <si>
    <t>BFV USD US Treasury Bonds/Notes 2 Year</t>
  </si>
  <si>
    <t>BFV USD US Treasury Bonds/Notes 3 Year</t>
  </si>
  <si>
    <t>BFV USD US Treasury Bonds/Notes 4 Year</t>
  </si>
  <si>
    <t>BFV USD US Treasury Bonds/Notes 5 Year</t>
  </si>
  <si>
    <t>BFV USD US Treasury Bonds/Notes 7 Year</t>
  </si>
  <si>
    <t>BFV USD US Treasury Bonds/Notes 8 Year</t>
  </si>
  <si>
    <t>BFV USD US Treasury Bonds/Notes 9 Year</t>
  </si>
  <si>
    <t>BFV USD US Treasury Bonds/Notes 10 Year</t>
  </si>
  <si>
    <t>BFV USD US Treasury Bonds/Notes 15 Year</t>
  </si>
  <si>
    <t>BFV USD US Treasury Bonds/Notes 20 Year</t>
  </si>
  <si>
    <t>BFV USD US Treasury Bonds/Notes 25 Year</t>
  </si>
  <si>
    <t>BFV USD US Treasury Bonds/Notes 30 Year</t>
  </si>
  <si>
    <t>USD On/Off the Run (IYC 111) Zero Coupon Yield 3 Month</t>
  </si>
  <si>
    <t>USD On/Off the Run (IYC 111) Zero Coupon Yield 6 Month</t>
  </si>
  <si>
    <t>USD On/Off the Run (IYC 111) Zero Coupon Yield 1 Year</t>
  </si>
  <si>
    <t>USD On/Off the Run (IYC 111) Zero Coupon Yield 2 Year</t>
  </si>
  <si>
    <t>USD On/Off the Run (IYC 111) Zero Coupon Yield 3 Year</t>
  </si>
  <si>
    <t>USD On/Off the Run (IYC 111) Zero Coupon Yield 4 Year</t>
  </si>
  <si>
    <t>USD On/Off the Run (IYC 111) Zero Coupon Yield 5 Year</t>
  </si>
  <si>
    <t>USD On/Off the Run (IYC 111) Zero Coupon Yield 6 Year</t>
  </si>
  <si>
    <t>USD On/Off the Run (IYC 111) Zero Coupon Yield 7 Year</t>
  </si>
  <si>
    <t>USD On/Off the Run (IYC 111) Zero Coupon Yield 8 Year</t>
  </si>
  <si>
    <t>USD On/Off the Run (IYC 111) Zero Coupon Yield 9 Year</t>
  </si>
  <si>
    <t>USD On/Off the Run (IYC 111) Zero Coupon Yield 10 Year</t>
  </si>
  <si>
    <t>USD On/Off the Run (IYC 111) Zero Coupon Yield 15 Year</t>
  </si>
  <si>
    <t>USD On/Off the Run (IYC 111) Zero Coupon Yield 20 Year</t>
  </si>
  <si>
    <t>USD On/Off the Run (IYC 111) Zero Coupon Yield 30 Year</t>
  </si>
  <si>
    <t>OIS</t>
  </si>
  <si>
    <t xml:space="preserve">US Federal Funds Effective Rate (continuous series)                             </t>
  </si>
  <si>
    <t>US Effective FFR</t>
  </si>
  <si>
    <t>USD Swap OIS 1W</t>
  </si>
  <si>
    <t>USD Swap OIS 2W</t>
  </si>
  <si>
    <t>USD Swap OIS 3W</t>
  </si>
  <si>
    <t>USD Swap OIS 1M</t>
  </si>
  <si>
    <t>USD Swap OIS 2M</t>
  </si>
  <si>
    <t>USD Swap OIS 3M</t>
  </si>
  <si>
    <t>USD Swap OIS 4M</t>
  </si>
  <si>
    <t>USD Swap OIS 5M</t>
  </si>
  <si>
    <t>USD Swap OIS 6M</t>
  </si>
  <si>
    <t>USD Swap OIS 7M</t>
  </si>
  <si>
    <t>USD Swap OIS 8M</t>
  </si>
  <si>
    <t>USD Swap OIS 9M</t>
  </si>
  <si>
    <t>USD Swap OIS 10M</t>
  </si>
  <si>
    <t>USD Swap OIS 11M</t>
  </si>
  <si>
    <t>USD Swap OIS 1Y</t>
  </si>
  <si>
    <t>USD Swap OIS 15M</t>
  </si>
  <si>
    <t>USD Swap OIS 18M</t>
  </si>
  <si>
    <t>USD Swap OIS 21M</t>
  </si>
  <si>
    <t>USD Swap OIS 2Y</t>
  </si>
  <si>
    <t>USD Swap OIS 3Y</t>
  </si>
  <si>
    <t>USD Swap OIS 4Y</t>
  </si>
  <si>
    <t>USD Swap OIS 5Y</t>
  </si>
  <si>
    <t>USD Swap OIS 10Y</t>
  </si>
  <si>
    <t>FFF</t>
  </si>
  <si>
    <t>Generic 1st Fed Fund, 30 Day</t>
  </si>
  <si>
    <t>Generic 2nd Fed Fund, 30 Day</t>
  </si>
  <si>
    <t>Generic 3rd Fed Fund, 30 Day</t>
  </si>
  <si>
    <t>Generic 4th Fed Fund, 30 Day</t>
  </si>
  <si>
    <t>Generic 5th Fed Fund, 30 Day</t>
  </si>
  <si>
    <t>Generic 6th Fed Fund, 30 Day</t>
  </si>
  <si>
    <t>Generic 7th Fed Fund, 30 Day</t>
  </si>
  <si>
    <t>Generic 8th Fed Fund, 30 Day</t>
  </si>
  <si>
    <t>Generic 9th Fed Fund, 30 Day</t>
  </si>
  <si>
    <t>Generic 10th Fed Fund, 30 Day</t>
  </si>
  <si>
    <t>Generic 11th Fed Fund, 30 Day</t>
  </si>
  <si>
    <t>Generic 12th Fed Fund, 30 Day</t>
  </si>
  <si>
    <t>REF</t>
  </si>
  <si>
    <t>ICE LIBOR USD 3 Month</t>
  </si>
  <si>
    <t>ICE LIBOR USD 6 Month</t>
  </si>
  <si>
    <t>BFV USD US Treasury Bill 3 Month</t>
  </si>
  <si>
    <t>BFV USD US Treasury Bill 6 Month</t>
  </si>
  <si>
    <t>BRL</t>
  </si>
  <si>
    <t>SPT</t>
  </si>
  <si>
    <t>Brazilian Real Spot (XDF Default)</t>
  </si>
  <si>
    <t>FWD</t>
  </si>
  <si>
    <t>Brazilian Real 3 Month Non-Deliverable Forward Points</t>
  </si>
  <si>
    <t>Brazilian Real 6 Month Non-Deliverable Forward Points</t>
  </si>
  <si>
    <t>Brazilian Real 9 Month Non-Deliverable Forward Points</t>
  </si>
  <si>
    <t>Brazilian Real 3 Month Non-Deliverable Forward Outright</t>
  </si>
  <si>
    <t>Brazilian Real 6 Month Non-Deliverable Forward Outright</t>
  </si>
  <si>
    <t>Brazilian Real 9 Month Non-Deliverable Forward Outright</t>
  </si>
  <si>
    <t>NDS</t>
  </si>
  <si>
    <t>Brazilian Real 12 Month Non-Deliverable Forward Implied Yield</t>
  </si>
  <si>
    <t>Brazilian Real 2 Year Non-Deliverable Forward Implied Yield</t>
  </si>
  <si>
    <t>BRL-USD NDS SA(V 6M)3Y</t>
  </si>
  <si>
    <t>6M US Libor</t>
  </si>
  <si>
    <t>BRL-USD NDS SA(V 6M)4Y</t>
  </si>
  <si>
    <t>BRL-USD NDS SA(V 6M)5Y</t>
  </si>
  <si>
    <t>BRL-USD NDS SA(V 6M)10Y</t>
  </si>
  <si>
    <t>IRS</t>
  </si>
  <si>
    <t>BRL SWAP PRE-DI 3M</t>
  </si>
  <si>
    <t>1D Interbank Rate</t>
  </si>
  <si>
    <t>BRL SWAP PRE-DI 6M</t>
  </si>
  <si>
    <t>BRL SWAP PRE-DI     1 YR</t>
  </si>
  <si>
    <t>BRL SWAP PRE-DI     2 YR</t>
  </si>
  <si>
    <t>BRL SWAP PRE-DI     3 YR</t>
  </si>
  <si>
    <t>BRL SWAP PRE-DI     4 YR</t>
  </si>
  <si>
    <t>BRL SWAP PRE-DI     5 YR</t>
  </si>
  <si>
    <t>CC</t>
  </si>
  <si>
    <t>BRL Swap BMF CC Future OV 3M</t>
  </si>
  <si>
    <t>BRL Swap BMF CC Future OV 6M</t>
  </si>
  <si>
    <t>BRL Swap BMF CC Future OV 12M</t>
  </si>
  <si>
    <t>BRL Swap BMF CC Future OV 2Y</t>
  </si>
  <si>
    <t>BRL Swap BMF CC Future OV 3Y</t>
  </si>
  <si>
    <t>BRL Swap BMF CC Future OV 4Y</t>
  </si>
  <si>
    <t>BRL Swap BMF CC Future OV 5Y</t>
  </si>
  <si>
    <t>BRL Brazil Govt Benchmark (IYC393) Zero Coupon Yield 3 Month</t>
  </si>
  <si>
    <t>BRL Brazil Govt Benchmark (IYC393) Zero Coupon Yield 6 Month</t>
  </si>
  <si>
    <t>BRL Brazil Govt Benchmark (IYC393) Zero Coupon Yield 1 Year</t>
  </si>
  <si>
    <t>BRL Brazil Govt Benchmark (IYC393) Zero Coupon Yield 2 Year</t>
  </si>
  <si>
    <t>BRL Brazil Govt Benchmark (IYC393) Zero Coupon Yield 3 Year</t>
  </si>
  <si>
    <t>BRL Brazil Govt Benchmark (IYC393) Zero Coupon Yield 4 Year</t>
  </si>
  <si>
    <t>BRL Brazil Govt Benchmark (IYC393) Zero Coupon Yield 5 Year</t>
  </si>
  <si>
    <t>BRL Brazil Govt Benchmark (IYC393) Zero Coupon Yield 6 Year</t>
  </si>
  <si>
    <t>BRL Brazil Govt Benchmark (IYC393) Zero Coupon Yield 7 Year</t>
  </si>
  <si>
    <t>BRL Brazil Govt Benchmark (IYC393) Zero Coupon Yield 8 Year</t>
  </si>
  <si>
    <t>BRL Brazil Govt Benchmark (IYC393) Zero Coupon Yield 9 Year</t>
  </si>
  <si>
    <t>BRL Brazil Govt Benchmark (IYC393) Zero Coupon Yield 10 Year</t>
  </si>
  <si>
    <t>BRL Brazil Govt Benchmark (IYC393) Zero Coupon Yield 15 Year</t>
  </si>
  <si>
    <t>BRL Brazil Govt Benchmark (IYC393) Zero Coupon Yield 20 Year</t>
  </si>
  <si>
    <t>BRL Brazil Govt Benchmark (IYC393) Zero Coupon Yield 30 Year</t>
  </si>
  <si>
    <t>BFV USD Brazil Sovereign 3 Month</t>
  </si>
  <si>
    <t>BFV USD Brazil Sovereign 6 Month</t>
  </si>
  <si>
    <t>BFV USD Brazil Sovereign 1 Year</t>
  </si>
  <si>
    <t>BFV USD Brazil Sovereign 2 Year</t>
  </si>
  <si>
    <t>BFV USD Brazil Sovereign 3 Year</t>
  </si>
  <si>
    <t>BFV USD Brazil Sovereign 4 Year</t>
  </si>
  <si>
    <t>BFV USD Brazil Sovereign 5 Year</t>
  </si>
  <si>
    <t>BFV USD Brazil Sovereign 7 Year</t>
  </si>
  <si>
    <t>BFV USD Brazil Sovereign 8 Year</t>
  </si>
  <si>
    <t>BFV USD Brazil Sovereign 9 Year</t>
  </si>
  <si>
    <t>BFV USD Brazil Sovereign 10 Year</t>
  </si>
  <si>
    <t>BFV USD Brazil Sovereign 15 Year</t>
  </si>
  <si>
    <t>BFV USD Brazil Sovereign 20 Year</t>
  </si>
  <si>
    <t>BFV USD Brazil Sovereign 25 Year</t>
  </si>
  <si>
    <t>BFV USD Brazil Sovereign 30 Year</t>
  </si>
  <si>
    <t>USD Brazil Sovereign (IYC 211) Zero Coupon Yield 3 Month</t>
  </si>
  <si>
    <t>USD Brazil Sovereign (IYC 211) Zero Coupon Yield 6 Month</t>
  </si>
  <si>
    <t>USD Brazil Sovereign (IYC 211) Zero Coupon Yield 1 Year</t>
  </si>
  <si>
    <t>USD Brazil Sovereign (IYC 211) Zero Coupon Yield 2 Year</t>
  </si>
  <si>
    <t>USD Brazil Sovereign (IYC 211) Zero Coupon Yield 3 Year</t>
  </si>
  <si>
    <t>USD Brazil Sovereign (IYC 211) Zero Coupon Yield 4 Year</t>
  </si>
  <si>
    <t>USD Brazil Sovereign (IYC 211) Zero Coupon Yield 5 Year</t>
  </si>
  <si>
    <t>USD Brazil Sovereign (IYC 211) Zero Coupon Yield 6 Year</t>
  </si>
  <si>
    <t>USD Brazil Sovereign (IYC 211) Zero Coupon Yield 7 Year</t>
  </si>
  <si>
    <t>USD Brazil Sovereign (IYC 211) Zero Coupon Yield 8 Year</t>
  </si>
  <si>
    <t>USD Brazil Sovereign (IYC 211) Zero Coupon Yield 9 Year</t>
  </si>
  <si>
    <t>USD Brazil Sovereign (IYC 211) Zero Coupon Yield 10 Year</t>
  </si>
  <si>
    <t>USD Brazil Sovereign (IYC 211) Zero Coupon Yield 20 Year</t>
  </si>
  <si>
    <t>USD Brazil Sovereign (IYC 211) Zero Coupon Yield 30 Year</t>
  </si>
  <si>
    <t>COP</t>
  </si>
  <si>
    <t>Colombian Peso Spot (XDF Default)</t>
  </si>
  <si>
    <t>Colombian Peso 3 Month Non-Deliverable Forward Points</t>
  </si>
  <si>
    <t>Colombian Peso 6 Month Non-Deliverable Forward Points</t>
  </si>
  <si>
    <t>Colombian Peso 9 Month Non-Deliverable Forward Points</t>
  </si>
  <si>
    <t>Colombian Peso 3 Month Non-Deliverable Forward Outright</t>
  </si>
  <si>
    <t>Colombian Peso 6 Month Non-Deliverable Forward Outright</t>
  </si>
  <si>
    <t>Colombian Peso 9 Month Non-Deliverable Forward Outright</t>
  </si>
  <si>
    <t>COP-USD NDS SA (V 6M) 1Y</t>
  </si>
  <si>
    <t>COP-USD NDS SA (V 6M) 2Y</t>
  </si>
  <si>
    <t>COP-USD NDS SA (V 6M) 3Y</t>
  </si>
  <si>
    <t>COP-USD NDS SA (V 6M) 4Y</t>
  </si>
  <si>
    <t>COP-USD NDS SA (V 6M) 5Y</t>
  </si>
  <si>
    <t>COP-USD NDS SA (V 6M) 7Y</t>
  </si>
  <si>
    <t>COP-USD NDS SA (V 6M) 8Y</t>
  </si>
  <si>
    <t>COP-USD NDS SA (V 6M) 9Y</t>
  </si>
  <si>
    <t>COP-USD NDS SA (V 6M)10Y</t>
  </si>
  <si>
    <t>COP-USD NDS SA (V 6M)15Y</t>
  </si>
  <si>
    <t>COP-USD NDS SA (V 6M)20Y</t>
  </si>
  <si>
    <t>BFV COP Colombia Sovereign 3 Month</t>
  </si>
  <si>
    <t>BFV COP Colombia Sovereign 6 Month</t>
  </si>
  <si>
    <t>BFV COP Colombia Sovereign 1 Year</t>
  </si>
  <si>
    <t>BFV COP Colombia Sovereign 2 Year</t>
  </si>
  <si>
    <t>BFV COP Colombia Sovereign 3 Year</t>
  </si>
  <si>
    <t>BFV COP Colombia Sovereign 4 Year</t>
  </si>
  <si>
    <t>BFV COP Colombia Sovereign 5 Year</t>
  </si>
  <si>
    <t>BFV COP Colombia Sovereign 7 Year</t>
  </si>
  <si>
    <t>BFV COP Colombia Sovereign 8 Year</t>
  </si>
  <si>
    <t>BFV COP Colombia Sovereign 9 Year</t>
  </si>
  <si>
    <t>BFV COP Colombia Sovereign 10 Year</t>
  </si>
  <si>
    <t>BFV COP Colombia Sovereign 15 Year</t>
  </si>
  <si>
    <t>COP Colombia TES (IYC217) Zero Coupon Yield 3 Month</t>
  </si>
  <si>
    <t>COP Colombia TES (IYC217) Zero Coupon Yield 6 Month</t>
  </si>
  <si>
    <t>COP Colombia TES (IYC217) Zero Coupon Yield 1 Year</t>
  </si>
  <si>
    <t>COP Colombia TES (IYC217) Zero Coupon Yield 2 Year</t>
  </si>
  <si>
    <t>COP Colombia TES (IYC217) Zero Coupon Yield 3 Year</t>
  </si>
  <si>
    <t>COP Colombia TES (IYC217) Zero Coupon Yield 4 Year</t>
  </si>
  <si>
    <t>COP Colombia TES (IYC217) Zero Coupon Yield 5 Year</t>
  </si>
  <si>
    <t>COP Colombia TES (IYC217) Zero Coupon Yield 6 Year</t>
  </si>
  <si>
    <t>COP Colombia TES (IYC217) Zero Coupon Yield 7 Year</t>
  </si>
  <si>
    <t>COP Colombia TES (IYC217) Zero Coupon Yield 8 Year</t>
  </si>
  <si>
    <t>COP Colombia TES (IYC217) Zero Coupon Yield 9 Year</t>
  </si>
  <si>
    <t>COP Colombia TES (IYC217) Zero Coupon Yield 10 Year</t>
  </si>
  <si>
    <t>COP Colombia TES (IYC217) Zero Coupon Yield 15 Year</t>
  </si>
  <si>
    <t>COP Colombia TES (IYC217) Zero Coupon Yield 20 Year</t>
  </si>
  <si>
    <t>COP Colombia TES (IYC217) Zero Coupon Yield 30 Year</t>
  </si>
  <si>
    <t>BFV USD Colombia Sovereign 3 Month</t>
  </si>
  <si>
    <t>BFV USD Colombia Sovereign 6 Month</t>
  </si>
  <si>
    <t>BFV USD Colombia Sovereign 1 Y</t>
  </si>
  <si>
    <t>BFV USD Colombia Sovereign 2 Y</t>
  </si>
  <si>
    <t>BFV USD Colombia Sovereign 3 Y</t>
  </si>
  <si>
    <t>BFV USD Colombia Sovereign 4 Y</t>
  </si>
  <si>
    <t>BFV USD Colombia Sovereign 5 Y</t>
  </si>
  <si>
    <t>BFV USD Colombia Sovereign 7 Y</t>
  </si>
  <si>
    <t>BFV USD Colombia Sovereign 8 Y</t>
  </si>
  <si>
    <t>BFV USD Colombia Sovereign 9 Y</t>
  </si>
  <si>
    <t>BFV USD Colombia Sovereign 10</t>
  </si>
  <si>
    <t>BFV USD Colombia Sovereign 15 Year</t>
  </si>
  <si>
    <t>BFV USD Colombia Sovereign 20 Year</t>
  </si>
  <si>
    <t>BFV USD Colombia Sovereign 25 Year</t>
  </si>
  <si>
    <t>BFV USD Colombia Sovereign 30 Year</t>
  </si>
  <si>
    <t>COP Swap OIS X IBR 1M</t>
  </si>
  <si>
    <t>OV COP Nominal IBR</t>
  </si>
  <si>
    <t>COP Swap OIS X IBR 3M</t>
  </si>
  <si>
    <t>COP Swap OIS X IBR 6M</t>
  </si>
  <si>
    <t>COP Swap OIS X IBR 9M</t>
  </si>
  <si>
    <t>COP Swap OIS X IBR 1Y</t>
  </si>
  <si>
    <t>COP Swap OIS X IBR 18M</t>
  </si>
  <si>
    <t>COP Swap OIS X IBR 2Y</t>
  </si>
  <si>
    <t>COP Swap OIS X IBR 3Y</t>
  </si>
  <si>
    <t>COP Swap OIS X IBR 4Y</t>
  </si>
  <si>
    <t>COP Swap OIS X IBR 5Y</t>
  </si>
  <si>
    <t>COP Swap OIS X IBR 10Y</t>
  </si>
  <si>
    <t>HUF</t>
  </si>
  <si>
    <t>Hungarian Forint Spot</t>
  </si>
  <si>
    <t>Hungarian Forint 3 Month Forward Points</t>
  </si>
  <si>
    <t>Hungarian Forint 6 Month Forward Points</t>
  </si>
  <si>
    <t>Hungarian Forint 9 Month Forward Points</t>
  </si>
  <si>
    <t>BS</t>
  </si>
  <si>
    <t>HUF-EUR Basis (3M V 3M) 1Y</t>
  </si>
  <si>
    <t>3M Bubor vs 3M Euribor</t>
  </si>
  <si>
    <t>HUF-EUR Basis (3M V 3M) 2Y</t>
  </si>
  <si>
    <t>HUF-EUR Basis (3M V 3M) 3Y</t>
  </si>
  <si>
    <t>HUF-EUR Basis (3M V 3M) 4Y</t>
  </si>
  <si>
    <t>HUF-EUR Basis (3M V 3M) 5Y</t>
  </si>
  <si>
    <t>HUF-EUR Basis (3M V 3M) 6Y</t>
  </si>
  <si>
    <t>HUF-EUR Basis (3M V 3M) 7Y</t>
  </si>
  <si>
    <t>HUF-EUR Basis (3M V 3M) 8Y</t>
  </si>
  <si>
    <t>HUF-EUR Basis (3M V 3M) 9Y</t>
  </si>
  <si>
    <t>HUF-EUR Basis (3M V 3M) 10Y</t>
  </si>
  <si>
    <t>HUF-EUR Basis (3M V 3M) 15Y</t>
  </si>
  <si>
    <t>HUF-EUR Basis (3M V 3M) 20Y</t>
  </si>
  <si>
    <t>TBS6v3_HUF</t>
  </si>
  <si>
    <t>HUF Basis (6M VS 3M) 1Y</t>
  </si>
  <si>
    <t>6M Bubor vs 3M Bubor</t>
  </si>
  <si>
    <t>HUF Basis (6M VS 3M) 2Y</t>
  </si>
  <si>
    <t>HUF Basis (6M VS 3M) 3Y</t>
  </si>
  <si>
    <t>HUF Basis (6M VS 3M) 4Y</t>
  </si>
  <si>
    <t>HUF Basis (6M VS 3M) 5Y</t>
  </si>
  <si>
    <t>HUF Basis (6M VS 3M) 6Y</t>
  </si>
  <si>
    <t>HUF Basis (6M VS 3M) 7Y</t>
  </si>
  <si>
    <t>HUF Basis (6M VS 3M) 8Y</t>
  </si>
  <si>
    <t>HUF Basis (6M VS 3M) 9Y</t>
  </si>
  <si>
    <t>HUF Basis (6M VS 3M) 10Y</t>
  </si>
  <si>
    <t>HUF Basis (6M VS 3M) 15Y</t>
  </si>
  <si>
    <t>HUF Basis (6M VS 3M) 20Y</t>
  </si>
  <si>
    <t>HUF Swap Annual (VS 6M) 1Y</t>
  </si>
  <si>
    <t>6M Bubor</t>
  </si>
  <si>
    <t>HUF Swap Annual (VS 6M) 2Y</t>
  </si>
  <si>
    <t>HUF Swap Annual (VS 6M) 3Y</t>
  </si>
  <si>
    <t>HUF Swap Annual (VS 6M) 4Y</t>
  </si>
  <si>
    <t>HUF Swap Annual (VS 6M) 5Y</t>
  </si>
  <si>
    <t>HUF Swap Annual (VS 6M) 6Y</t>
  </si>
  <si>
    <t>HUF Swap Annual (VS 6M) 7Y</t>
  </si>
  <si>
    <t>HUF Swap Annual (VS 6M) 8Y</t>
  </si>
  <si>
    <t>HUF Swap Annual (VS 6M) 9Y</t>
  </si>
  <si>
    <t>HUF Swap Annual (VS 6M) 10Y</t>
  </si>
  <si>
    <t>HUF Swap Annual (VS 6M) 15Y</t>
  </si>
  <si>
    <t>HUF Swap Annual (VS 6M) 20Y</t>
  </si>
  <si>
    <t>BFV HUF Hungary Sovereign 3 Month</t>
  </si>
  <si>
    <t>BFV HUF Hungary Sovereign 6 Month</t>
  </si>
  <si>
    <t>BFV HUF Hungary Sovereign 1 Year</t>
  </si>
  <si>
    <t>BFV HUF Hungary Sovereign 2 Year</t>
  </si>
  <si>
    <t>BFV HUF Hungary Sovereign 3 Year</t>
  </si>
  <si>
    <t>BFV HUF Hungary Sovereign 4 Year</t>
  </si>
  <si>
    <t>BFV HUF Hungary Sovereign 5 Year</t>
  </si>
  <si>
    <t>BFV HUF Hungary Sovereign 7 Year</t>
  </si>
  <si>
    <t>BFV HUF Hungary Sovereign 8 Year</t>
  </si>
  <si>
    <t>BFV HUF Hungary Sovereign 9 Year</t>
  </si>
  <si>
    <t>BFV HUF Hungary Sovereign 10 Year</t>
  </si>
  <si>
    <t>BFV HUF Hungary Sovereign 15 Year</t>
  </si>
  <si>
    <t>BFV HUF Hungary Sovereign 20 Year</t>
  </si>
  <si>
    <t>HUF Hungary Sovereign (IYC 165) Zero Coupon Yield 3 Month</t>
  </si>
  <si>
    <t>HUF Hungary Sovereign (IYC 165) Zero Coupon Yield 6 Month</t>
  </si>
  <si>
    <t>HUF Hungary Sovereign (IYC 165) Zero Coupon Yield 1 Year</t>
  </si>
  <si>
    <t>HUF Hungary Sovereign (IYC 165) Zero Coupon Yield 2 Year</t>
  </si>
  <si>
    <t>HUF Hungary Sovereign (IYC 165) Zero Coupon Yield 3 Year</t>
  </si>
  <si>
    <t>HUF Hungary Sovereign (IYC 165) Zero Coupon Yield 4 Year</t>
  </si>
  <si>
    <t>HUF Hungary Sovereign (IYC 165) Zero Coupon Yield 5 Year</t>
  </si>
  <si>
    <t>HUF Hungary Sovereign (IYC 165) Zero Coupon Yield 6 Year</t>
  </si>
  <si>
    <t>HUF Hungary Sovereign (IYC 165) Zero Coupon Yield 7 Year</t>
  </si>
  <si>
    <t>HUF Hungary Sovereign (IYC 165) Zero Coupon Yield 8 Year</t>
  </si>
  <si>
    <t>HUF Hungary Sovereign (IYC 165) Zero Coupon Yield 9 Year</t>
  </si>
  <si>
    <t>HUF Hungary Sovereign (IYC 165) Zero Coupon Yield 10 Year</t>
  </si>
  <si>
    <t>HUF Hungary Sovereign (IYC 165) Zero Coupon Yield 15 Year</t>
  </si>
  <si>
    <t>HUF Hungary Sovereign (IYC 165) Zero Coupon Yield 20 Year</t>
  </si>
  <si>
    <t>HUF Hungary Sovereign (IYC 165) Zero Coupon Yield 30 Year</t>
  </si>
  <si>
    <t>IDR</t>
  </si>
  <si>
    <t>Indonesian Rupiah Spot (XDF Default)</t>
  </si>
  <si>
    <t>Indonesian Rupiah 3 Month Non-Deliverable Forward Points</t>
  </si>
  <si>
    <t>Indonesian Rupiah 6 Month Non-Deliverable Forward Points</t>
  </si>
  <si>
    <t>Indonesian Rupiah 9 Month Non-Deliverable Forward Points</t>
  </si>
  <si>
    <t>Indonesian Rupiah 3 Month Non-Deliverable Forward Outright (XDF Default)</t>
  </si>
  <si>
    <t>Indonesian Rupiah 6 Month Non-Deliverable Forward Outright (XDF Default)</t>
  </si>
  <si>
    <t>Indonesian Rupiah 9 Month Non-Deliverable Forward Outright (XDF Default)</t>
  </si>
  <si>
    <t>IDR-USD NDS SAv6M 1Y</t>
  </si>
  <si>
    <t>IDR-USD NDS SAv6M 2Y</t>
  </si>
  <si>
    <t>IDR-USD NDS SAv6M 3Y</t>
  </si>
  <si>
    <t>IDR-USD NDS SAv6M 4Y</t>
  </si>
  <si>
    <t>IDR-USD NDS SAv6M 5Y</t>
  </si>
  <si>
    <t>IDR-USD NDS SAv6M 7Y</t>
  </si>
  <si>
    <t>IDR-USD NDS SAv6M 10Y</t>
  </si>
  <si>
    <t>Indonesia Government 3 Month</t>
  </si>
  <si>
    <t>Indonesia Government 6 Month</t>
  </si>
  <si>
    <t>Indonesia Government 1 Year</t>
  </si>
  <si>
    <t>Indonesia Government 2 Year</t>
  </si>
  <si>
    <t>Indonesia Government 3 Year</t>
  </si>
  <si>
    <t>Indonesia Government 4 Year</t>
  </si>
  <si>
    <t>Indonesia Government 5 Year</t>
  </si>
  <si>
    <t>Indonesia Government 7 Year</t>
  </si>
  <si>
    <t>Indonesia Government 8 Year</t>
  </si>
  <si>
    <t>Indonesia Government 9 Year</t>
  </si>
  <si>
    <t>Indonesia Government 10 Year</t>
  </si>
  <si>
    <t>Indonesia Government 15 Year</t>
  </si>
  <si>
    <t>Indonesia Government 20 Year</t>
  </si>
  <si>
    <t>Indonesia Government 25 Year</t>
  </si>
  <si>
    <t>Indonesia Government 30 Year</t>
  </si>
  <si>
    <t>IDR Indonesia Sovereign (IYC 266) Zero Coupon Yield 3 Month</t>
  </si>
  <si>
    <t>IDR Indonesia Sovereign (IYC 266) Zero Coupon Yield 6 Month</t>
  </si>
  <si>
    <t>IDR Indonesia Sovereign (IYC 266) Zero Coupon Yield 1 Year</t>
  </si>
  <si>
    <t>IDR Indonesia Sovereign (IYC 266) Zero Coupon Yield 2 Year</t>
  </si>
  <si>
    <t>IDR Indonesia Sovereign (IYC 266) Zero Coupon Yield 3 Year</t>
  </si>
  <si>
    <t>IDR Indonesia Sovereign (IYC 266) Zero Coupon Yield 4 Year</t>
  </si>
  <si>
    <t>IDR Indonesia Sovereign (IYC 266) Zero Coupon Yield 5 Year</t>
  </si>
  <si>
    <t>IDR Indonesia Sovereign (IYC 266) Zero Coupon Yield 6 Year</t>
  </si>
  <si>
    <t>IDR Indonesia Sovereign (IYC 266) Zero Coupon Yield 7 Year</t>
  </si>
  <si>
    <t>IDR Indonesia Sovereign (IYC 266) Zero Coupon Yield 8 Year</t>
  </si>
  <si>
    <t>IDR Indonesia Sovereign (IYC 266) Zero Coupon Yield 9 Year</t>
  </si>
  <si>
    <t>IDR Indonesia Sovereign (IYC 266) Zero Coupon Yield 10 Year</t>
  </si>
  <si>
    <t>IDR Indonesia Sovereign (IYC 266) Zero Coupon Yield 15 Year</t>
  </si>
  <si>
    <t>IDR Indonesia Sovereign (IYC 266) Zero Coupon Yield 20 Year</t>
  </si>
  <si>
    <t>IDR Indonesia Sovereign (IYC 266) Zero Coupon Yield 30 Year</t>
  </si>
  <si>
    <t>IDR Swap Onshore (OIS) 1 MO</t>
  </si>
  <si>
    <t>OV Indonia</t>
  </si>
  <si>
    <t>IDR Swap Onshore (OIS) 2 MO</t>
  </si>
  <si>
    <t>IDR Swap Onshore (OIS) 3 MO</t>
  </si>
  <si>
    <t>IDR Swap Onshore (OIS) 6 MO</t>
  </si>
  <si>
    <t>IDR Swap Onshore (OIS) 9 MO</t>
  </si>
  <si>
    <t>IDR Swap Onshore (OIS) 1 YR</t>
  </si>
  <si>
    <t>ILS</t>
  </si>
  <si>
    <t>Israeli Shekel Spot (XDF Default)</t>
  </si>
  <si>
    <t>Israeli Shekel 3 Month Forward Points</t>
  </si>
  <si>
    <t>Israeli Shekel 6 Month Forward Points</t>
  </si>
  <si>
    <t>Israeli Shekel 9 Month Forward Points</t>
  </si>
  <si>
    <t>ILS Basis W (3M VS 3M) 1Y</t>
  </si>
  <si>
    <t>3M Telbor vs 3M US Libor</t>
  </si>
  <si>
    <t>ILS Basis W (3M VS 3M) 2Y</t>
  </si>
  <si>
    <t>ILS Basis W (3M VS 3M) 3Y</t>
  </si>
  <si>
    <t>ILS Basis W (3M VS 3M) 4Y</t>
  </si>
  <si>
    <t>ILS Basis W (3M VS 3M) 5Y</t>
  </si>
  <si>
    <t>ILS Basis W (3M VS 3M) 6Y</t>
  </si>
  <si>
    <t>ILS Basis W (3M VS 3M) 7Y</t>
  </si>
  <si>
    <t>ILS Basis W (3M VS 3M) 8Y</t>
  </si>
  <si>
    <t>ILS Basis W (3M VS 3M) 9Y</t>
  </si>
  <si>
    <t>ILS Basis W (3M VS 3M) 10Y</t>
  </si>
  <si>
    <t>ILS Basis W (3M VS 3M) 15Y</t>
  </si>
  <si>
    <t>ILS Basis W (3M VS 3M) 20Y</t>
  </si>
  <si>
    <t>ILS Basis W (3M VS 3M) 30Y</t>
  </si>
  <si>
    <t>ILS Swap Annual (VS 3M) 1Y</t>
  </si>
  <si>
    <t>3M Telbor</t>
  </si>
  <si>
    <t>ILS Swap Annual (VS 3M) 2Y</t>
  </si>
  <si>
    <t>ILS Swap Annual (VS 3M) 3Y</t>
  </si>
  <si>
    <t>ILS Swap Annual (VS 3M) 4Y</t>
  </si>
  <si>
    <t>ILS Swap Annual (VS 3M) 5Y</t>
  </si>
  <si>
    <t>ILS Swap Annual (VS 3M) 6Y</t>
  </si>
  <si>
    <t>ILS Swap Annual (VS 3M) 7Y</t>
  </si>
  <si>
    <t>ILS Swap Annual (VS 3M) 8Y</t>
  </si>
  <si>
    <t>ILS Swap Annual (VS 3M) 9Y</t>
  </si>
  <si>
    <t>ILS Swap Annual (VS 3M) 10Y</t>
  </si>
  <si>
    <t>ILS Swap Annual (VS 3M) 15Y</t>
  </si>
  <si>
    <t>ILS Swap Annual (VS 3M) 20Y</t>
  </si>
  <si>
    <t>ILS Swap Annual (VS 3M) 30Y</t>
  </si>
  <si>
    <t>ILS Israel Sovereign (IYC 325) Zero Coupon Yield 3 Month</t>
  </si>
  <si>
    <t>ILS Israel Sovereign (IYC 325) Zero Coupon Yield 6 Month</t>
  </si>
  <si>
    <t>ILS Israel Sovereign (IYC 325) Zero Coupon Yield 1 Year</t>
  </si>
  <si>
    <t>ILS Israel Sovereign (IYC 325) Zero Coupon Yield 2 Year</t>
  </si>
  <si>
    <t>ILS Israel Sovereign (IYC 325) Zero Coupon Yield 3 Year</t>
  </si>
  <si>
    <t>ILS Israel Sovereign (IYC 325) Zero Coupon Yield 4 Year</t>
  </si>
  <si>
    <t>ILS Israel Sovereign (IYC 325) Zero Coupon Yield 5 Year</t>
  </si>
  <si>
    <t>ILS Israel Sovereign (IYC 325) Zero Coupon Yield 6 Year</t>
  </si>
  <si>
    <t>ILS Israel Sovereign (IYC 325) Zero Coupon Yield 7 Year</t>
  </si>
  <si>
    <t>ILS Israel Sovereign (IYC 325) Zero Coupon Yield 8 Year</t>
  </si>
  <si>
    <t>ILS Israel Sovereign (IYC 325) Zero Coupon Yield 9 Year</t>
  </si>
  <si>
    <t>ILS Israel Sovereign (IYC 325) Zero Coupon Yield 10 Year</t>
  </si>
  <si>
    <t>ILS Israel Sovereign (IYC 325) Zero Coupon Yield 15 Year</t>
  </si>
  <si>
    <t>ILS Israel Sovereign (IYC 325) Zero Coupon Yield 20 Year</t>
  </si>
  <si>
    <t>ILS Israel Sovereign (IYC 325) Zero Coupon Yield 30 Year</t>
  </si>
  <si>
    <t>KRW</t>
  </si>
  <si>
    <t>South Korean Won Spot (XDF Default)</t>
  </si>
  <si>
    <t>South Korean Won 3 Month Non-Deliverable Forward Points</t>
  </si>
  <si>
    <t>South Korean Won 6 Month Non-Deliverable Forward Points</t>
  </si>
  <si>
    <t>South Korean Won 9 Month Non-Deliverable Forward Points</t>
  </si>
  <si>
    <t>South Korean Won 3 Month Non-Deliverable Forward Outright</t>
  </si>
  <si>
    <t>South Korean Won 6 Month Non-Deliverable Forward Outright</t>
  </si>
  <si>
    <t>South Korean Won 9 Month Non-Deliverable Forward Outright</t>
  </si>
  <si>
    <t>KRWUSD NDS Swap SAv6M 1Y</t>
  </si>
  <si>
    <t>KRWUSD NDS Swap SAv6M 2Y</t>
  </si>
  <si>
    <t>KRWUSD NDS Swap SAv6M 3Y</t>
  </si>
  <si>
    <t>KRWUSD NDS Swap SAv6M 4Y</t>
  </si>
  <si>
    <t>KRWUSD NDS Swap SAv6M 5Y</t>
  </si>
  <si>
    <t>KRWUSD NDS Swap SAv6M 6Y</t>
  </si>
  <si>
    <t>KRWUSD NDS Swap SAv6M 7Y</t>
  </si>
  <si>
    <t>KRWUSD NDS Swap SAv6M 8Y</t>
  </si>
  <si>
    <t>KRWUSD NDS Swap SAv6M 9Y</t>
  </si>
  <si>
    <t>KRWUSD NDS Swap SAv6M 10Y</t>
  </si>
  <si>
    <t>KRWUSD NDS Swap SAv6M 15Y</t>
  </si>
  <si>
    <t>KRWUSD NDS Swap SAv6M 20Y</t>
  </si>
  <si>
    <t>BFV KRW Korea Treasury 3 Month</t>
  </si>
  <si>
    <t>BFV KRW Korea Treasury 6 Month</t>
  </si>
  <si>
    <t>BFV KRW Korea Treasury 1 Year</t>
  </si>
  <si>
    <t>BFV KRW Korea Treasury 2 Year</t>
  </si>
  <si>
    <t>BFV KRW Korea Treasury 3 Year</t>
  </si>
  <si>
    <t>BFV KRW Korea Treasury 4 Year</t>
  </si>
  <si>
    <t>BFV KRW Korea Treasury 5 Year</t>
  </si>
  <si>
    <t>BFV KRW Korea Treasury 7 Year</t>
  </si>
  <si>
    <t>BFV KRW Korea Treasury 8 Year</t>
  </si>
  <si>
    <t>BFV KRW Korea Treasury 9 Year</t>
  </si>
  <si>
    <t>BFV KRW Korea Treasury 10 Year</t>
  </si>
  <si>
    <t>BFV KRW Korea Treasury 15 Year</t>
  </si>
  <si>
    <t>BFV KRW Korea Treasury 20 Year</t>
  </si>
  <si>
    <t>KRW Korea Treasury Bond (IYC 173) Zero Coupon Yield 3 Month</t>
  </si>
  <si>
    <t>KRW Korea Treasury Bond (IYC 173) Zero Coupon Yield 6 Month</t>
  </si>
  <si>
    <t>KRW Korea Treasury Bond (IYC 173) Zero Coupon Yield 1 Year</t>
  </si>
  <si>
    <t>KRW Korea Treasury Bond (IYC 173) Zero Coupon Yield 2 Year</t>
  </si>
  <si>
    <t>KRW Korea Treasury Bond (IYC 173) Zero Coupon Yield 3 Year</t>
  </si>
  <si>
    <t>KRW Korea Treasury Bond (IYC 173) Zero Coupon Yield 4 Year</t>
  </si>
  <si>
    <t>KRW Korea Treasury Bond (IYC 173) Zero Coupon Yield 5 Year</t>
  </si>
  <si>
    <t>KRW Korea Treasury Bond (IYC 173) Zero Coupon Yield 6 Year</t>
  </si>
  <si>
    <t>KRW Korea Treasury Bond (IYC 173) Zero Coupon Yield 7 Year</t>
  </si>
  <si>
    <t>KRW Korea Treasury Bond (IYC 173) Zero Coupon Yield 8 Year</t>
  </si>
  <si>
    <t>KRW Korea Treasury Bond (IYC 173) Zero Coupon Yield 9 Year</t>
  </si>
  <si>
    <t>KRW Korea Treasury Bond (IYC 173) Zero Coupon Yield 10 Year</t>
  </si>
  <si>
    <t>KRW Korea Treasury Bond (IYC 173) Zero Coupon Yield 15 Year</t>
  </si>
  <si>
    <t>KRW Korea Treasury Bond (IYC 173) Zero Coupon Yield 20 Year</t>
  </si>
  <si>
    <t>KRW Korea Treasury Bond (IYC 173) Zero Coupon Yield 30 Year</t>
  </si>
  <si>
    <t>MXN</t>
  </si>
  <si>
    <t>Mexican Peso Spot</t>
  </si>
  <si>
    <t>Mexican Peso 3 Month Forward Points</t>
  </si>
  <si>
    <t>Mexican Peso 6 Month Forward Points</t>
  </si>
  <si>
    <t>Mexican Peso 9 Month Forward Points</t>
  </si>
  <si>
    <t>Mexican Peso 3 Month Forward Outright</t>
  </si>
  <si>
    <t>Mexican Peso 6 Month Forward Outright</t>
  </si>
  <si>
    <t>MXN-USD Basis W(28Dv1M) 13M</t>
  </si>
  <si>
    <t>28D TIIE vs 1M US Libor (flipped quoting convention)</t>
  </si>
  <si>
    <t>MXN-USD Basis W(28Dv1M) 26M</t>
  </si>
  <si>
    <t>MXN-USD Basis W(28Dv1M) 39M</t>
  </si>
  <si>
    <t>MXN-USD Basis W(28Dv1M) 52M</t>
  </si>
  <si>
    <t>MXN-USD Basis W(28Dv1M) 65M</t>
  </si>
  <si>
    <t>MXN-USD Basis W(28Dv1M) 91M</t>
  </si>
  <si>
    <t>MXN-USD Basis W(28Dv1M) 130M</t>
  </si>
  <si>
    <t>MXN-USD Basis W(28Dv1M) 195M</t>
  </si>
  <si>
    <t>MXN-USD Basis W(28Dv1M) 260M</t>
  </si>
  <si>
    <t>MXN-USD Basis W(28Dv1M) 390M</t>
  </si>
  <si>
    <t>MXN SWAP MTH (v 28D) 13M</t>
  </si>
  <si>
    <t>28D TIIE</t>
  </si>
  <si>
    <t>MXN SWAP MTH (v 28D) 26M</t>
  </si>
  <si>
    <t>MXN SWAP MTH (v 28D) 39M</t>
  </si>
  <si>
    <t>MXN SWAP MTH (v 28D) 52M</t>
  </si>
  <si>
    <t>MXN SWAP MTH (v 28D) 65M</t>
  </si>
  <si>
    <t>MXN SWAP MTH (v 28D) 91M</t>
  </si>
  <si>
    <t>MXN SWAP MTH(v 28D) 130M</t>
  </si>
  <si>
    <t>MXN Swap MTH(v 28D) 195M</t>
  </si>
  <si>
    <t>MXN Swap MTH(v 28D) 260M</t>
  </si>
  <si>
    <t>MXN Swap MTH(v 28D) 390M</t>
  </si>
  <si>
    <t>BFV MXN Mexico Sovereign 3 Month</t>
  </si>
  <si>
    <t>BFV MXN Mexico Sovereign 6 Month</t>
  </si>
  <si>
    <t>BFV MXN Mexico Sovereign 1 Year</t>
  </si>
  <si>
    <t>BFV MXN Mexico Sovereign 2 Year</t>
  </si>
  <si>
    <t>BFV MXN Mexico Sovereign 3 Year</t>
  </si>
  <si>
    <t>BFV MXN Mexico Sovereign 4 Year</t>
  </si>
  <si>
    <t>BFV MXN Mexico Sovereign 5 Year</t>
  </si>
  <si>
    <t>BFV MXN Mexico Sovereign 7 Year</t>
  </si>
  <si>
    <t>BFV MXN Mexico Sovereign 8 Year</t>
  </si>
  <si>
    <t>BFV MXN Mexico Sovereign 9 Year</t>
  </si>
  <si>
    <t>BFV MXN Mexico Sovereign 10 Year</t>
  </si>
  <si>
    <t>BFV MXN Mexico Sovereign 15 Year</t>
  </si>
  <si>
    <t>BFV MXN Mexico Sovereign 20 Year</t>
  </si>
  <si>
    <t>BFV MXN Mexico Sovereign 25 Year</t>
  </si>
  <si>
    <t>BFV MXN Mexico Sovereign 30 Year</t>
  </si>
  <si>
    <t>MNX Mexico Sovereign (IYC I251) Zero Coupon Yield 3 Month</t>
  </si>
  <si>
    <t>MXN Mexico Sovereign (IYC I251) Zero Coupon Yield 6 Month</t>
  </si>
  <si>
    <t>MXN Mexico Sovereign (IYC I251) Zero Coupon Yield 1 Year</t>
  </si>
  <si>
    <t>MXN Mexico Sovereign (IYC I251) Zero Coupon Yield 2 Year</t>
  </si>
  <si>
    <t>MXN Mexico Sovereign (IYC I251) Zero Coupon Yield 3 Year</t>
  </si>
  <si>
    <t>MXN Mexico Sovereign (IYC I251) Zero Coupon Yield 4 Year</t>
  </si>
  <si>
    <t>MXN Mexico Sovereign (IYC I251) Zero Coupon Yield 5 Year</t>
  </si>
  <si>
    <t>MXN Mexico Sovereign (IYC I251) Zero Coupon Yield 6 Year</t>
  </si>
  <si>
    <t>MXN Mexico Sovereign (IYC I251) Zero Coupon Yield 7 Year</t>
  </si>
  <si>
    <t>MXN Mexico Sovereign (IYC I251) Zero Coupon Yield 8 Year</t>
  </si>
  <si>
    <t>MXN Mexico Sovereign (IYC I251) Zero Coupon Yield 9 Year</t>
  </si>
  <si>
    <t>MXN Mexico Sovereign (IYC I251) Zero Coupon Yield 10 Year</t>
  </si>
  <si>
    <t>MXN Mexico Sovereign (IYC I251) Zero Coupon Yield 15 Year</t>
  </si>
  <si>
    <t>MXN Mexico Sovereign (IYC I251) Zero Coupon Yield 20 Year</t>
  </si>
  <si>
    <t>MXN Mexico Sovereign (IYC I251) Zero Coupon Yield 30 Year</t>
  </si>
  <si>
    <t>BFV USD Mexico Sovereign 3 Month</t>
  </si>
  <si>
    <t>BFV USD Mexico Sovereign 6 Month</t>
  </si>
  <si>
    <t>BFV USD Mexico Sovereign 1 Year</t>
  </si>
  <si>
    <t>BFV USD Mexico Sovereign 2 Year</t>
  </si>
  <si>
    <t>BFV USD Mexico Sovereign 3 Year</t>
  </si>
  <si>
    <t>BFV USD Mexico Sovereign 4 Year</t>
  </si>
  <si>
    <t>BFV USD Mexico Sovereign 5 Year</t>
  </si>
  <si>
    <t>BFV USD Mexico Sovereign 7 Year</t>
  </si>
  <si>
    <t>BFV USD Mexico Sovereign 8 Year</t>
  </si>
  <si>
    <t>BFV USD Mexico Sovereign 9 Year</t>
  </si>
  <si>
    <t>BFV USD Mexico Sovereign 10 Year</t>
  </si>
  <si>
    <t>BFV USD Mexico Sovereign 15 Year</t>
  </si>
  <si>
    <t>BFV USD Mexico Sovereign 20 Year</t>
  </si>
  <si>
    <t>BFV USD Mexico Sovereign 25 Year</t>
  </si>
  <si>
    <t>BFV USD Mexico Sovereign 30 Year</t>
  </si>
  <si>
    <t>Mexico Interbank TIIE 28 Day</t>
  </si>
  <si>
    <t>MXN Swap MTH (vs 28D) 3M</t>
  </si>
  <si>
    <t>MXN Swap MTH (vs 28D) 6M</t>
  </si>
  <si>
    <t>MXN Swap MTH (vs 28D) 9M</t>
  </si>
  <si>
    <t>MYR</t>
  </si>
  <si>
    <t>Malaysian Ringgit Spot (XDF Default)</t>
  </si>
  <si>
    <t>Malaysian Ringgit 3 Month Non-Deliverable Forward Points</t>
  </si>
  <si>
    <t>Malaysian Ringgit 6 Month Non-Deliverable Forward Points</t>
  </si>
  <si>
    <t>Malaysian Ringgit 9 Month Non-Deliverable Forward Points</t>
  </si>
  <si>
    <t>Malaysian Ringgit 3 Month Non-Deliverable Forward Outright</t>
  </si>
  <si>
    <t>Malaysian Ringgit 6 Month Non-Deliverable Forward Outright</t>
  </si>
  <si>
    <t>Malaysian Ringgit 9 Month Non-Deliverable Forward Outright</t>
  </si>
  <si>
    <t>MYR-USD Basis W(3Mv3M) 1Y</t>
  </si>
  <si>
    <t>3M Klibor vs 3M US Libor</t>
  </si>
  <si>
    <t>MYR-USD Basis W(3Mv3M) 2Y</t>
  </si>
  <si>
    <t>MYR-USD Basis W(3Mv3M) 3Y</t>
  </si>
  <si>
    <t>MYR-USD Basis W(3Mv3M) 4Y</t>
  </si>
  <si>
    <t>MYR-USD Basis W(3Mv3M) 5Y</t>
  </si>
  <si>
    <t>MYR-USD Basis W(3Mv3M) 7Y</t>
  </si>
  <si>
    <t>MYR-USD Basis W(3Mv3M) 10Y</t>
  </si>
  <si>
    <t>MYR-USD Basis W(3Mv3M) 15Y</t>
  </si>
  <si>
    <t>MYR-USD Basis W(3Mv3M) 20Y</t>
  </si>
  <si>
    <t>MYR NDIRS Q (V 3M) 1Y</t>
  </si>
  <si>
    <t>3M Klibor</t>
  </si>
  <si>
    <t>MYR NDIRS Q (V 3M) 2Y</t>
  </si>
  <si>
    <t>MYR NDIRS Q (V 3M) 3Y</t>
  </si>
  <si>
    <t>MYR NDIRS Q (V 3M) 4Y</t>
  </si>
  <si>
    <t>MYR NDIRS Q (V 3M) 5Y</t>
  </si>
  <si>
    <t>MYR NDIRS Q (V 3M) 7Y</t>
  </si>
  <si>
    <t>MYR NDIRS Q (V 3M) 10Y</t>
  </si>
  <si>
    <t>MYR NDIRS Q (V 3M) 15Y</t>
  </si>
  <si>
    <t>MYR NDIRS Q (V 3M) 20Y</t>
  </si>
  <si>
    <t>BFV MYR Malaysia Government 3 Month</t>
  </si>
  <si>
    <t>BFV MYR Malaysia Government 6 Month</t>
  </si>
  <si>
    <t>BFV MYR Malaysia Government 1</t>
  </si>
  <si>
    <t>BFV MYR Malaysia Government 2</t>
  </si>
  <si>
    <t>BFV MYR Malaysia Government 3</t>
  </si>
  <si>
    <t>BFV MYR Malaysia Government 4</t>
  </si>
  <si>
    <t>BFV MYR Malaysia Government 5</t>
  </si>
  <si>
    <t>BFV MYR Malaysia Government 7</t>
  </si>
  <si>
    <t>BFV MYR Malaysia Government 8</t>
  </si>
  <si>
    <t>BFV MYR Malaysia Government 9</t>
  </si>
  <si>
    <t>BFV MYR Malaysia Government 10</t>
  </si>
  <si>
    <t>Malaysian Government 15 Year</t>
  </si>
  <si>
    <t>Malaysian Government 20 Year</t>
  </si>
  <si>
    <t>MYR Malaysia Sovereign (IYC 196) Zero Coupon Yield 3 Month</t>
  </si>
  <si>
    <t>MYR Malaysia Sovereign (IYC 196) Zero Coupon Yield 6 Month</t>
  </si>
  <si>
    <t>MYR Malaysia Sovereign (IYC 196) Zero Coupon Yield 1 Year</t>
  </si>
  <si>
    <t>MYR Malaysia Sovereign (IYC 196) Zero Coupon Yield 2 Year</t>
  </si>
  <si>
    <t>MYR Malaysia Sovereign (IYC 196) Zero Coupon Yield 3 Year</t>
  </si>
  <si>
    <t>MYR Malaysia Sovereign (IYC 196) Zero Coupon Yield 4 Year</t>
  </si>
  <si>
    <t>MYR Malaysia Sovereign (IYC 196) Zero Coupon Yield 5 Year</t>
  </si>
  <si>
    <t>MYR Malaysia Sovereign (IYC 196) Zero Coupon Yield 6 Year</t>
  </si>
  <si>
    <t>MYR Malaysia Sovereign (IYC 196) Zero Coupon Yield 7 Year</t>
  </si>
  <si>
    <t>MYR Malaysia Sovereign (IYC 196) Zero Coupon Yield 8 Year</t>
  </si>
  <si>
    <t>MYR Malaysia Sovereign (IYC 196) Zero Coupon Yield 9 Year</t>
  </si>
  <si>
    <t>MYR Malaysia Sovereign (IYC 196) Zero Coupon Yield 10 Year</t>
  </si>
  <si>
    <t>MYR Malaysia Sovereign (IYC 196) Zero Coupon Yield 15 Year</t>
  </si>
  <si>
    <t>MYR Malaysia Sovereign (IYC 196) Zero Coupon Yield 20 Year</t>
  </si>
  <si>
    <t>MYR Malaysia Sovereign (IYC 196) Zero Coupon Yield 30 Year</t>
  </si>
  <si>
    <t>MYR Swap Onshore OIS 1M</t>
  </si>
  <si>
    <t>OV BNM MM AVG</t>
  </si>
  <si>
    <t>MYR Swap Onshore OIS 2M</t>
  </si>
  <si>
    <t>MYR Swap Onshore OIS 3M</t>
  </si>
  <si>
    <t>MYR Swap Onshore OIS 6M</t>
  </si>
  <si>
    <t>MYR Swap Onshore OIS 9M</t>
  </si>
  <si>
    <t>MYR Swap Onshore OIS 1Y</t>
  </si>
  <si>
    <t>PEN</t>
  </si>
  <si>
    <t>Peruvian Sol Spot (XDF Default)</t>
  </si>
  <si>
    <t>Peruvian Sol 3 Month Non-Deliverable Forward Points</t>
  </si>
  <si>
    <t>Peruvian Sol 6 Month Non-Deliverable Forward Points</t>
  </si>
  <si>
    <t>Peruvian Sol 9 Month Non-Deliverable Forward Points</t>
  </si>
  <si>
    <t>Peruvian Sol 3 Month Non-Deliverable Forward Outright</t>
  </si>
  <si>
    <t>Peruvian Sol 6 Month Non-Deliverable Forward Outright</t>
  </si>
  <si>
    <t>Peruvian Sol 9 Month Non-Deliverable Forward Outright</t>
  </si>
  <si>
    <t>PEN-USD NDS SA (V 6M) 1Y</t>
  </si>
  <si>
    <t>PEN-USD NDS SA (V 6M) 2Y</t>
  </si>
  <si>
    <t>PEN-USD NDS SA (V 6M) 3Y</t>
  </si>
  <si>
    <t>PEN-USD NDS SA (V 6M) 4Y</t>
  </si>
  <si>
    <t>PEN-USD NDS SA (V 6M) 5Y</t>
  </si>
  <si>
    <t>PEN-USD NDS SA (V 6M) 7Y</t>
  </si>
  <si>
    <t>PEN-USD NDS SA (V 6M) 10Y</t>
  </si>
  <si>
    <t>PEN-USD NDS SA (V 6M) 15Y</t>
  </si>
  <si>
    <t>PEN-USD NDS SA (V 6M) 20Y</t>
  </si>
  <si>
    <t>PEN-USD NDS SA (V 6M) 30Y</t>
  </si>
  <si>
    <t>PEN Peru Sovereign 3 Month</t>
  </si>
  <si>
    <t>PEN Peru Sovereign 6 Month</t>
  </si>
  <si>
    <t>PEN Peru Sovereign 1 Year</t>
  </si>
  <si>
    <t>PEN Peru Sovereign 2 Year</t>
  </si>
  <si>
    <t>PEN Peru Sovereign 3 Year</t>
  </si>
  <si>
    <t>PEN Peru Sovereign 4 Year</t>
  </si>
  <si>
    <t>PEN Peru Sovereign 5 Year</t>
  </si>
  <si>
    <t>PEN Peru Sovereign 7 Year</t>
  </si>
  <si>
    <t>PEN Peru Sovereign 8 Year</t>
  </si>
  <si>
    <t>PEN Peru Sovereign 9 Year</t>
  </si>
  <si>
    <t>PEN Peru Sovereign 10 Year</t>
  </si>
  <si>
    <t>PEN Peru Sovereign 15 Year</t>
  </si>
  <si>
    <t>PEN Peru Sovereign 20 Year</t>
  </si>
  <si>
    <t>PEN Peru Sovereign 25 Year</t>
  </si>
  <si>
    <t>PEN Peru Sovereign 30 Year</t>
  </si>
  <si>
    <t>PEN Peru Sovereign (IYC361) Zero Coupon Yield 3 Month</t>
  </si>
  <si>
    <t>PEN Peru Sovereign (IYC361) Zero Coupon Yield 6 Month</t>
  </si>
  <si>
    <t>PEN Peru Sovereign (IYC361) Zero Coupon Yield 1 Year</t>
  </si>
  <si>
    <t>PEN Peru Sovereign (IYC361) Zero Coupon Yield 2 Year</t>
  </si>
  <si>
    <t>PEN Peru Sovereign (IYC361) Zero Coupon Yield 3 Year</t>
  </si>
  <si>
    <t>PEN Peru Sovereign (IYC361) Zero Coupon Yield 4 Year</t>
  </si>
  <si>
    <t>PEN Peru Sovereign (IYC361) Zero Coupon Yield 5 Year</t>
  </si>
  <si>
    <t>PEN Peru Sovereign (IYC361) Zero Coupon Yield 6 Year</t>
  </si>
  <si>
    <t>PEN Peru Sovereign (IYC361) Zero Coupon Yield 7 Year</t>
  </si>
  <si>
    <t>PEN Peru Sovereign (IYC361) Zero Coupon Yield 8 Year</t>
  </si>
  <si>
    <t>PEN Peru Sovereign (IYC361) Zero Coupon Yield 9 Year</t>
  </si>
  <si>
    <t>PEN Peru Sovereign (IYC361) Zero Coupon Yield 10 Year</t>
  </si>
  <si>
    <t>PEN Peru Sovereign (IYC361) Zero Coupon Yield 15 Year</t>
  </si>
  <si>
    <t>PEN Peru Sovereign (IYC361) Zero Coupon Yield 20 Year</t>
  </si>
  <si>
    <t>PEN Peru Sovereign (IYC361) Zero Coupon Yield 30 Year</t>
  </si>
  <si>
    <t>BFV USD Peru Sovereign 3 Month</t>
  </si>
  <si>
    <t>BFV USD Peru Sovereign 6 Month</t>
  </si>
  <si>
    <t>BFV USD Peru Sovereign 1 Year</t>
  </si>
  <si>
    <t>BFV USD Peru Sovereign 2 Year</t>
  </si>
  <si>
    <t>BFV USD Peru Sovereign 3 Year</t>
  </si>
  <si>
    <t>BFV USD Peru Sovereign 4 Year</t>
  </si>
  <si>
    <t>BFV USD Peru Sovereign 5 Year</t>
  </si>
  <si>
    <t>BFV USD Peru Sovereign 7 Year</t>
  </si>
  <si>
    <t>BFV USD Peru Sovereign 8 Year</t>
  </si>
  <si>
    <t>BFV USD Peru Sovereign 9 Year</t>
  </si>
  <si>
    <t>BFV USD Peru Sovereign 10 Year</t>
  </si>
  <si>
    <t>BFV USD Peru Sovereign 15 Year</t>
  </si>
  <si>
    <t>BFV USD Peru Sovereign 20 Year</t>
  </si>
  <si>
    <t>BFV USD Peru Sovereign 25 Year</t>
  </si>
  <si>
    <t>BFV USD Peru Sovereign 30 Year</t>
  </si>
  <si>
    <t>PHP</t>
  </si>
  <si>
    <t>Philippine Peso Spot (XDF Default)</t>
  </si>
  <si>
    <t>Philippine Peso 3 Month Non-Deliverable Forward Points</t>
  </si>
  <si>
    <t>Philippine Peso 6 Month Non-Deliverable Forward Points</t>
  </si>
  <si>
    <t>Philippine Peso 9 Month Non-Deliverable Forward Points</t>
  </si>
  <si>
    <t>Philippine Peso 3 Month Non-Deliverable Forward Outright</t>
  </si>
  <si>
    <t>Philippine Peso 6 Month Non-Deliverable Forward Outright</t>
  </si>
  <si>
    <t>Philippine Peso 9 Month Non-Deliverable Forward Outright</t>
  </si>
  <si>
    <t>PHPUSD NDS Swap SAv6M 1Y</t>
  </si>
  <si>
    <t>6M</t>
  </si>
  <si>
    <t>PHPUSD NDS Swap SAv6M 2Y</t>
  </si>
  <si>
    <t>PHPUSD NDS Swap SAv6M 3Y</t>
  </si>
  <si>
    <t>PHPUSD NDS Swap SAv6M 4Y</t>
  </si>
  <si>
    <t>PHPUSD NDS Swap SAv6M 5Y</t>
  </si>
  <si>
    <t>PHPUSD NDS Swap SAv6M 7Y</t>
  </si>
  <si>
    <t>PHPUSD NDS Swap SAv6M 10Y</t>
  </si>
  <si>
    <t>PDEX PDST-R1 Fixing 3 Month</t>
  </si>
  <si>
    <t>PDEX PDST-R1 Fixing 6 Month</t>
  </si>
  <si>
    <t>PDEX PDST-R1 Fixing 1 Year</t>
  </si>
  <si>
    <t>PDEX PDST-R1 Fixing 2 Year</t>
  </si>
  <si>
    <t>PDEX PDST-R1 Fixing 3 Year</t>
  </si>
  <si>
    <t>PDEX PDST-R1 Fixing 4 Year</t>
  </si>
  <si>
    <t>PDEX PDST-R1 Fixing 5 Year</t>
  </si>
  <si>
    <t>PDEX PDST-R1 Fixing 7 Year</t>
  </si>
  <si>
    <t>PDEX PDST-R1 Fixing 10 Year</t>
  </si>
  <si>
    <t>PDEX PDST-R1 Fixing 20 Year</t>
  </si>
  <si>
    <t>PHP Philippine Government Zero Coupon Yield 3 Month</t>
  </si>
  <si>
    <t>PHP Philippine Government Zero Coupon Yield 6 Month</t>
  </si>
  <si>
    <t>PHP Philippine Government Zero Coupon Yield 1 Year</t>
  </si>
  <si>
    <t>PHP Philippine Government Zero Coupon Yield 2 Year</t>
  </si>
  <si>
    <t>PHP Philippine Government Zero Coupon Yield 3 Year</t>
  </si>
  <si>
    <t>PHP Philippine Government Zero Coupon Yield 4 Year</t>
  </si>
  <si>
    <t>PHP Philippine Government Zero Coupon Yield 5 Year</t>
  </si>
  <si>
    <t>PHP Philippine Government Zero Coupon Yield 6 Year</t>
  </si>
  <si>
    <t>PHP Philippine Government Zero Coupon Yield 7 Year</t>
  </si>
  <si>
    <t>PHP Philippine Government Zero Coupon Yield 8 Year</t>
  </si>
  <si>
    <t>PHP Philippine Government Zero Coupon Yield 9 Year</t>
  </si>
  <si>
    <t>PHP Philippine Government Zero Coupon Yield 10 Year</t>
  </si>
  <si>
    <t>PHP Philippine Government Zero Coupon Yield 15 Year</t>
  </si>
  <si>
    <t>PHP Philippine Government Zero Coupon Yield 20 Year</t>
  </si>
  <si>
    <t>PHP Philippine Government Zero Coupon Yield 30 Year</t>
  </si>
  <si>
    <t>BFV USD Philippine Sovereign 3 Month</t>
  </si>
  <si>
    <t>BFV USD Philippine Sovereign 6 Month</t>
  </si>
  <si>
    <t>BFV USD Philippine Sovereign 1 Year</t>
  </si>
  <si>
    <t>BFV USD Philippine Sovereign 2 Year</t>
  </si>
  <si>
    <t>BFV USD Philippine Sovereign 3 Year</t>
  </si>
  <si>
    <t>BFV USD Philippine Sovereign 4 Year</t>
  </si>
  <si>
    <t>BFV USD Philippine Sovereign 5 Year</t>
  </si>
  <si>
    <t>BFV USD Philippine Sovereign 7 Year</t>
  </si>
  <si>
    <t>BFV USD Philippine Sovereign 8 Year</t>
  </si>
  <si>
    <t>BFV USD Philippine Sovereign 9 Year</t>
  </si>
  <si>
    <t>BFV USD Philippine Sovereign 10 Year</t>
  </si>
  <si>
    <t>BFV USD Philippine Sovereign 15 Year</t>
  </si>
  <si>
    <t>BFV USD Philippine Sovereign 20 Year</t>
  </si>
  <si>
    <t>BFV USD Philippine Sovereign 25 Year</t>
  </si>
  <si>
    <t>BFV USD Philippine Sovereign 30 Year</t>
  </si>
  <si>
    <t>PLN</t>
  </si>
  <si>
    <t>Polish Zloty Spot</t>
  </si>
  <si>
    <t>Polish Zloty 3 Month Forward Points</t>
  </si>
  <si>
    <t>Polish Zloty 6 Month Forward Points</t>
  </si>
  <si>
    <t>Polish Zloty 9 Month Forward Points</t>
  </si>
  <si>
    <t>PLN-EUR Basis (3M V 3M) 1Y</t>
  </si>
  <si>
    <t>3M Wibor vs 3M Euribor</t>
  </si>
  <si>
    <t>PLN-EUR Basis (3M V 3M) 2Y</t>
  </si>
  <si>
    <t>PLN-EUR Basis (3M V 3M) 3Y</t>
  </si>
  <si>
    <t>PLN-EUR Basis (3M V 3M) 4Y</t>
  </si>
  <si>
    <t>PLN-EUR Basis (3M V 3M) 5Y</t>
  </si>
  <si>
    <t>PLN-EUR Basis (3M V 3M) 6Y</t>
  </si>
  <si>
    <t>PLN-EUR Basis (3M V 3M) 7Y</t>
  </si>
  <si>
    <t>PLN-EUR Basis (3M V 3M) 8Y</t>
  </si>
  <si>
    <t>PLN-EUR Basis (3M V 3M) 9Y</t>
  </si>
  <si>
    <t>PLN-EUR Basis (3M V 3M) 10Y</t>
  </si>
  <si>
    <t>PLN-EUR Basis (3M V 3M) 15Y</t>
  </si>
  <si>
    <t>PLN-EUR Basis (3M V 3M) 20Y</t>
  </si>
  <si>
    <t>PLN Swap Annual (V 3M) 1Y</t>
  </si>
  <si>
    <t>3M Wibor</t>
  </si>
  <si>
    <t>PLN Swap Annual (V 3M) 2Y</t>
  </si>
  <si>
    <t>PLN Swap Annual (V 3M) 3Y</t>
  </si>
  <si>
    <t>PLN Swap Annual (V 3M) 4Y</t>
  </si>
  <si>
    <t>PLN Swap Annual (V 3M) 5Y</t>
  </si>
  <si>
    <t>PLN Swap Annual (V 3M) 6Y</t>
  </si>
  <si>
    <t>PLN Swap Annual (V 3M) 7Y</t>
  </si>
  <si>
    <t>PLN Swap Annual (V 3M) 8Y</t>
  </si>
  <si>
    <t>PLN Swap Annual (V 3M) 9Y</t>
  </si>
  <si>
    <t>PLN Swap Annual (V 3M) 10Y</t>
  </si>
  <si>
    <t>PLN Swap Annual (V 3M) 15Y</t>
  </si>
  <si>
    <t>PLN Swap Annual (V 3M) 20Y</t>
  </si>
  <si>
    <t>BFV PLN Poland Sovereign 3 Month</t>
  </si>
  <si>
    <t>BFV PLN Poland Sovereign 6 Month</t>
  </si>
  <si>
    <t>BFV PLN Poland Sovereign 1 Year</t>
  </si>
  <si>
    <t>BFV PLN Poland Sovereign 2 Year</t>
  </si>
  <si>
    <t>BFV PLN Poland Sovereign 3 Year</t>
  </si>
  <si>
    <t>BFV PLN Poland Sovereign 4 Year</t>
  </si>
  <si>
    <t>BFV PLN Poland Sovereign 5 Year</t>
  </si>
  <si>
    <t>BFV PLN Poland Sovereign 7 Year</t>
  </si>
  <si>
    <t>BFV PLN Poland Sovereign 8 Year</t>
  </si>
  <si>
    <t>BFV PLN Poland Sovereign 9 Year</t>
  </si>
  <si>
    <t>BFV PLN Poland Sovereign 10 Year</t>
  </si>
  <si>
    <t>BFV PLN Poland Sovereign 15 Year</t>
  </si>
  <si>
    <t>BFV PLN Poland Sovereign 20 Year</t>
  </si>
  <si>
    <t>BFV PLN Poland Sovereign 25 Year</t>
  </si>
  <si>
    <t>BFV PLN Poland Sovereign 30 Year</t>
  </si>
  <si>
    <t>IYC Curve #177 Zero-Coupon 3 Month Yield</t>
  </si>
  <si>
    <t>IYC Curve #177 Zero-Coupon 6 Month Yield</t>
  </si>
  <si>
    <t>IYC Curve #177 Zero-Coupon 1 Year Yield</t>
  </si>
  <si>
    <t>IYC Curve #177 Zero-Coupon 2 Year Yield</t>
  </si>
  <si>
    <t>IYC Curve #177 Zero-Coupon 3 Year Yield</t>
  </si>
  <si>
    <t>IYC Curve #177 Zero-Coupon 4 Year Yield</t>
  </si>
  <si>
    <t>IYC Curve #177 Zero-Coupon 5 Year Yield</t>
  </si>
  <si>
    <t>IYC Curve #177 Zero-Coupon 6 Year Yield</t>
  </si>
  <si>
    <t>IYC Curve #177 Zero-Coupon 7 Year Yield</t>
  </si>
  <si>
    <t>IYC Curve #177 Zero-Coupon 8 Year Yield</t>
  </si>
  <si>
    <t>IYC Curve #177 Zero-Coupon 9 Year Yield</t>
  </si>
  <si>
    <t>IYC Curve #177 Zero-Coupon 10 Year Yield</t>
  </si>
  <si>
    <t>IYC Curve #177 Zero-Coupon 15 Year Yield</t>
  </si>
  <si>
    <t>IYC Curve #177 Zero-Coupon 20 Year Yield</t>
  </si>
  <si>
    <t>IYC Curve #177 Zero-Coupon 30 Year Yield</t>
  </si>
  <si>
    <t>PLN Swap OIS 1Y</t>
  </si>
  <si>
    <t>BNP PLN FIX</t>
  </si>
  <si>
    <t>PLN Swap OIS 2Y</t>
  </si>
  <si>
    <t>PLN Swap OIS 3Y</t>
  </si>
  <si>
    <t>PLN Swap OIS 4Y</t>
  </si>
  <si>
    <t>PLN Swap OIS 5Y</t>
  </si>
  <si>
    <t>PLN Swap OIS 10Y</t>
  </si>
  <si>
    <t>RUB</t>
  </si>
  <si>
    <t>Russian Ruble Spot T+1 (TOM) (XDF Default)</t>
  </si>
  <si>
    <t>Russian Ruble 3 Month Forward Points</t>
  </si>
  <si>
    <t>Russian Ruble 6 Month Forward Points</t>
  </si>
  <si>
    <t>Russian Ruble 9 Month Forward Points</t>
  </si>
  <si>
    <t>Russian Ruble 3 Month Forward Outright</t>
  </si>
  <si>
    <t>Russian Ruble 6 Month Forward Outright</t>
  </si>
  <si>
    <t>Russian Ruble 9 Month Forward Outright</t>
  </si>
  <si>
    <t>RUB-USD Swap (VS 3M) 1Y</t>
  </si>
  <si>
    <t>RUB-USD Swap (VS 3M) 2Y</t>
  </si>
  <si>
    <t>RUB-USD Swap (VS 3M) 3Y</t>
  </si>
  <si>
    <t>RUB-USD Swap (VS 3M) 4Y</t>
  </si>
  <si>
    <t>RUB-USD Swap (VS 3M) 5Y</t>
  </si>
  <si>
    <t>RUB-USD Swap (VS 3M) 6Y</t>
  </si>
  <si>
    <t>RUB-USD Swap (VS 3M) 7Y</t>
  </si>
  <si>
    <t>RUB-USD Swap (VS 3M) 8Y</t>
  </si>
  <si>
    <t>RUB-USD Swap (VS 3M) 9Y</t>
  </si>
  <si>
    <t>RUB-USD Swap (VS 3M) 10Y</t>
  </si>
  <si>
    <t>RUB-USD Swap (VS 3M) 15Y</t>
  </si>
  <si>
    <t>RUB-USD Swap (VS 3M) 20Y</t>
  </si>
  <si>
    <t>RUB Russia Sovereign 3 Month</t>
  </si>
  <si>
    <t>RUB Russia Sovereign 6 Month</t>
  </si>
  <si>
    <t>RUB Russia Sovereign 1 Year</t>
  </si>
  <si>
    <t>RUB Russia Sovereign 2 Year</t>
  </si>
  <si>
    <t>RUB Russia Sovereign 3 Year</t>
  </si>
  <si>
    <t>RUB Russia Sovereign 4 Year</t>
  </si>
  <si>
    <t>RUB Russia Sovereign 5 Year</t>
  </si>
  <si>
    <t>RUB Russia Sovereign 7 Year</t>
  </si>
  <si>
    <t>RUB Russia Sovereign 8 Year</t>
  </si>
  <si>
    <t>RUB Russia Sovereign 9 Year</t>
  </si>
  <si>
    <t>RUB Russia Sovereign 10 Year</t>
  </si>
  <si>
    <t>RUB Russia Sovereign 15 Year</t>
  </si>
  <si>
    <t>RUB Russia Sovereign 20 Year</t>
  </si>
  <si>
    <t>RUB Russia Sovereign 25 Year</t>
  </si>
  <si>
    <t>RUB Russia Sovereign 30 Year</t>
  </si>
  <si>
    <t>RUB Swap OIS 1M</t>
  </si>
  <si>
    <t>Ruonia (Ruble OverNight Index Average)</t>
  </si>
  <si>
    <t>RUB Swap OIS 2M</t>
  </si>
  <si>
    <t>RUB Swap OIS 3M</t>
  </si>
  <si>
    <t>RUB Swap OIS 6M</t>
  </si>
  <si>
    <t>RUB Swap OIS 9M</t>
  </si>
  <si>
    <t>RUB Swap OIS 1Y</t>
  </si>
  <si>
    <t>RUB Swap OIS 2Y</t>
  </si>
  <si>
    <t>RUB Swap OIS 3Y</t>
  </si>
  <si>
    <t>THB</t>
  </si>
  <si>
    <t>Thai Baht Spot (XDF Default)</t>
  </si>
  <si>
    <t>Thai Baht 3 Month Forward Points</t>
  </si>
  <si>
    <t>Thai Baht 6 Month Forward Points</t>
  </si>
  <si>
    <t>Thai Baht 9 Month Forward Points</t>
  </si>
  <si>
    <t>Thai Baht 3 Month Forward Outright</t>
  </si>
  <si>
    <t>Thai Baht 6 Month Forward Outright</t>
  </si>
  <si>
    <t>Thai Baht 9 Month Forward Outright</t>
  </si>
  <si>
    <t xml:space="preserve">THB </t>
  </si>
  <si>
    <t>THB-USD Basis (6Mv6M)1Y</t>
  </si>
  <si>
    <t>6M THBFIX vs 6M US Libor</t>
  </si>
  <si>
    <t>THB-USD Basis (6Mv6M)2Y</t>
  </si>
  <si>
    <t>THB-USD Basis (6Mv6M)3Y</t>
  </si>
  <si>
    <t>THB-USD Basis (6Mv6M)4Y</t>
  </si>
  <si>
    <t>THB-USD Basis (6Mv6M)5Y</t>
  </si>
  <si>
    <t>THB-USD Basis (6Mv6M)7Y</t>
  </si>
  <si>
    <t>THB-USD Basis (6Mv6M)10Y</t>
  </si>
  <si>
    <t>THB-USD Basis (6Mv6M)15Y</t>
  </si>
  <si>
    <t>THB-USD Basis (6Mv6M)20Y</t>
  </si>
  <si>
    <t>THB-USD Basis (6Mv6M)25Y</t>
  </si>
  <si>
    <t>THB-USD Basis (6Mv6M)30Y</t>
  </si>
  <si>
    <t>THB NDIRS (v6M THFX) 1Y</t>
  </si>
  <si>
    <t>6M THBFIX</t>
  </si>
  <si>
    <t>THB NDIRS (v6M THFX) 2Y</t>
  </si>
  <si>
    <t>THB NDIRS (v6M THFX) 3Y</t>
  </si>
  <si>
    <t>THB NDIRS (v6M THFX) 4Y</t>
  </si>
  <si>
    <t>THB NDIRS (v6M THFX) 5Y</t>
  </si>
  <si>
    <t>THB NDIRS (v6M THFX) 7Y</t>
  </si>
  <si>
    <t>THB NDIRS (v6M THFX) 10Y</t>
  </si>
  <si>
    <t>THB NDIRS (v6M THFX) 15Y</t>
  </si>
  <si>
    <t>THB NDIRS (v6M THFX) 20Y</t>
  </si>
  <si>
    <t>THB NDIRS (v6M THFX) 25Y</t>
  </si>
  <si>
    <t>THB NDIRS (v6M THFX) 30Y</t>
  </si>
  <si>
    <t>BFV THB Thailand Sovereign 3 Month</t>
  </si>
  <si>
    <t>BFV THB Thailand Sovereign 6 Month</t>
  </si>
  <si>
    <t>BFV THB Thailand Sovereign 1 Year</t>
  </si>
  <si>
    <t>BFV THB Thailand Sovereign 2 Year</t>
  </si>
  <si>
    <t>BFV THB Thailand Sovereign 3 Year</t>
  </si>
  <si>
    <t>BFV THB Thailand Sovereign 4 Year</t>
  </si>
  <si>
    <t>BFV THB Thailand Sovereign 5 Year</t>
  </si>
  <si>
    <t>BFV THB Thailand Sovereign 7 Year</t>
  </si>
  <si>
    <t>BFV THB Thailand Sovereign 8 Year</t>
  </si>
  <si>
    <t>BFV THB Thailand Sovereign 9 Year</t>
  </si>
  <si>
    <t>BFV THB Thailand Sovereign 10 Year</t>
  </si>
  <si>
    <t>BFV THB Thailand Sovereign 15 Year</t>
  </si>
  <si>
    <t>BFV THB Thailand Sovereign 20 Year</t>
  </si>
  <si>
    <t>BFV THB Thailand Sovereign 25 Year</t>
  </si>
  <si>
    <t>BFV THB Thailand Sovereign 30 Year</t>
  </si>
  <si>
    <t>TRY</t>
  </si>
  <si>
    <t>Turkish Lira Spot</t>
  </si>
  <si>
    <t>Turkish Lira 3 Month Forward Points</t>
  </si>
  <si>
    <t>Turkish Lira 6 Month Forward Points</t>
  </si>
  <si>
    <t>Turkish Lira 9 Month Forward Points</t>
  </si>
  <si>
    <t>CCS</t>
  </si>
  <si>
    <t>TRYUSD Swap Annual (VS 3M) 1Y</t>
  </si>
  <si>
    <t>TRYUSD Swap Annual (VS 3M) 2Y</t>
  </si>
  <si>
    <t>TRYUSD Swap Annual (VS 3M) 3Y</t>
  </si>
  <si>
    <t>TRYUSD Swap Annual (VS 3M) 4Y</t>
  </si>
  <si>
    <t>TRYUSD Swap Annual (VS 3M) 5Y</t>
  </si>
  <si>
    <t>TRYUSD Swap Annual (VS 3M) 6Y</t>
  </si>
  <si>
    <t>TRYUSD Swap Annual (VS 3M) 7Y</t>
  </si>
  <si>
    <t>TRYUSD Swap Annual (VS 3M) 8Y</t>
  </si>
  <si>
    <t>TRYUSD Swap Annual (VS 3M) 9Y</t>
  </si>
  <si>
    <t>TRYUSD Swap Annual (VS 3M) 10Y</t>
  </si>
  <si>
    <t>TRYUSD Swap Annual (VS 3M) 15Y</t>
  </si>
  <si>
    <t>BFV TRY Turkey Sovereign 3 Month</t>
  </si>
  <si>
    <t>BFV TRY Turkey Sovereign 6 Month</t>
  </si>
  <si>
    <t>BFV TRY Turkey Sovereign 1 Year</t>
  </si>
  <si>
    <t>BFV TRY Turkey Sovereign 2 Year</t>
  </si>
  <si>
    <t>BFV TRY Turkey Sovereign 3 Year</t>
  </si>
  <si>
    <t>BFV TRY Turkey Sovereign 4 Year</t>
  </si>
  <si>
    <t>BFV TRY Turkey Sovereign 5 Year</t>
  </si>
  <si>
    <t>BFV TRY Turkey Sovereign 7 Year</t>
  </si>
  <si>
    <t>BFV TRY Turkey Sovereign 8 Year</t>
  </si>
  <si>
    <t>BFV TRY Turkey Sovereign 9 Year</t>
  </si>
  <si>
    <t>BFV TRY Turkey Sovereign 10 Year</t>
  </si>
  <si>
    <t>BFV USD Turkey Sovereign 3 Month</t>
  </si>
  <si>
    <t>BFV USD Turkey Sovereign 6 Month</t>
  </si>
  <si>
    <t>BFV USD Turkey Sovereign 1 Year</t>
  </si>
  <si>
    <t>BFV USD Turkey Sovereign 2 Year</t>
  </si>
  <si>
    <t>BFV USD Turkey Sovereign 3 Year</t>
  </si>
  <si>
    <t>BFV USD Turkey Sovereign 4 Year</t>
  </si>
  <si>
    <t>BFV USD Turkey Sovereign 5 Year</t>
  </si>
  <si>
    <t>BFV USD Turkey Sovereign 7 Year</t>
  </si>
  <si>
    <t>BFV USD Turkey Sovereign 8 Year</t>
  </si>
  <si>
    <t>BFV USD Turkey Sovereign 9 Year</t>
  </si>
  <si>
    <t>BFV USD Turkey Sovereign 10 Year</t>
  </si>
  <si>
    <t>BFV USD Turkey Sovereign 15 Year</t>
  </si>
  <si>
    <t>BFV USD Turkey Sovereign 20 Year</t>
  </si>
  <si>
    <t>BFV USD Turkey Sovereign 25 Year</t>
  </si>
  <si>
    <t>BFV USD Turkey Sovereign 30 Year</t>
  </si>
  <si>
    <t>USD Turkey Sovereign (IYC I249) Zero Coupon Yield 3 Month</t>
  </si>
  <si>
    <t>USD Turkey Sovereign (IYC I249) Zero Coupon Yield 6 Month</t>
  </si>
  <si>
    <t>USD Turkey Sovereign (IYC I249) Zero Coupon Yield 1 Year</t>
  </si>
  <si>
    <t>USD Turkey Sovereign (IYC I249) Zero Coupon Yield 2 Year</t>
  </si>
  <si>
    <t>USD Turkey Sovereign (IYC I249) Zero Coupon Yield 3 Year</t>
  </si>
  <si>
    <t>USD Turkey Sovereign (IYC I249) Zero Coupon Yield 4 Year</t>
  </si>
  <si>
    <t>USD Turkey Sovereign (IYC I249) Zero Coupon Yield 5 Year</t>
  </si>
  <si>
    <t>USD Turkey Sovereign (IYC I249) Zero Coupon Yield 6 Year</t>
  </si>
  <si>
    <t>USD Turkey Sovereign (IYC I249) Zero Coupon Yield 7 Year</t>
  </si>
  <si>
    <t>USD Turkey Sovereign (IYC I249) Zero Coupon Yield 8 Year</t>
  </si>
  <si>
    <t>USD Turkey Sovereign (IYC I249) Zero Coupon Yield 9 Year</t>
  </si>
  <si>
    <t>USD Turkey Sovereign (IYC I249) Zero Coupon Yield 10 Year</t>
  </si>
  <si>
    <t>USD Turkey Sovereign (IYC I249) Zero Coupon Yield 15 Year</t>
  </si>
  <si>
    <t>USD Turkey Sovereign (IYC I249) Zero Coupon Yield 20 Year</t>
  </si>
  <si>
    <t>USD Turkey Sovereign (IYC I249) Zero Coupon Yield 30 Year</t>
  </si>
  <si>
    <t>ZAR</t>
  </si>
  <si>
    <t>South African Rand Spot</t>
  </si>
  <si>
    <t>South African Rand 3 Month Forward Points</t>
  </si>
  <si>
    <t>South African Rand 6 Month Forward Points</t>
  </si>
  <si>
    <t>South African Rand 9 Month Forward Points</t>
  </si>
  <si>
    <t>South African Rand 3 Month Forward Outright</t>
  </si>
  <si>
    <t>South African Rand 6 Month Forward Outright</t>
  </si>
  <si>
    <t>ZAR-USD Basis W (3Mv3M) 1Y</t>
  </si>
  <si>
    <t>3M JIBAR vs 3M US Libor</t>
  </si>
  <si>
    <t>ZAR-USD Basis W (3Mv3M) 2Y</t>
  </si>
  <si>
    <t>ZAR-USD Basis W (3Mv3M) 3Y</t>
  </si>
  <si>
    <t>ZAR-USD Basis W (3Mv3M) 4Y</t>
  </si>
  <si>
    <t>ZAR-USD Basis W (3Mv3M) 5Y</t>
  </si>
  <si>
    <t>ZAR-USD Basis W (3Mv3M) 6Y</t>
  </si>
  <si>
    <t>ZAR-USD Basis W (3Mv3M) 7Y</t>
  </si>
  <si>
    <t>ZAR-USD Basis W (3Mv3M) 8Y</t>
  </si>
  <si>
    <t>ZAR-USD Basis W (3Mv3M) 9Y</t>
  </si>
  <si>
    <t>ZAR-USD Basis W (3Mv3M) 10Y</t>
  </si>
  <si>
    <t>ZAR-USD Basis W (3Mv3M) 15Y</t>
  </si>
  <si>
    <t>ZAR-USD Basis W (3Mv3M) 20Y</t>
  </si>
  <si>
    <t>ZAR-USD Basis W (3Mv3M) 25Y</t>
  </si>
  <si>
    <t>ZAR-USD Basis W (3Mv3M) 30Y</t>
  </si>
  <si>
    <t>ZAR Swap QTR (VS 3M) 1Y</t>
  </si>
  <si>
    <t>3M JIBAR</t>
  </si>
  <si>
    <t>ZAR Swap QTR (VS 3M) 2Y</t>
  </si>
  <si>
    <t>ZAR Swap QTR (VS 3M) 3Y</t>
  </si>
  <si>
    <t>ZAR Swap QTR (VS 3M) 4Y</t>
  </si>
  <si>
    <t>ZAR Swap QTR (VS 3M) 5Y</t>
  </si>
  <si>
    <t>ZAR Swap QTR (VS 3M) 6Y</t>
  </si>
  <si>
    <t>ZAR Swap QTR (VS 3M) 7Y</t>
  </si>
  <si>
    <t>ZAR Swap QTR (VS 3M) 8Y</t>
  </si>
  <si>
    <t>ZAR Swap QTR (VS 3M) 9Y</t>
  </si>
  <si>
    <t>ZAR Swap QTR (VS 3M) 10Y</t>
  </si>
  <si>
    <t>ZAR Swap QTR (VS 3M) 15Y</t>
  </si>
  <si>
    <t>ZAR Swap QTR (VS 3M) 20Y</t>
  </si>
  <si>
    <t>ZAR Swap QTR (VS 3M) 25Y</t>
  </si>
  <si>
    <t>ZAR Swap QTR (VS 3M) 30Y</t>
  </si>
  <si>
    <t>BFV ZAR South Africa Sovereign 3 Month</t>
  </si>
  <si>
    <t>BFV ZAR South Africa Sovereign 6 Month</t>
  </si>
  <si>
    <t>BFV ZAR South Africa Sovereign 1 Year</t>
  </si>
  <si>
    <t>BFV ZAR South Africa Sovereign 2 Year</t>
  </si>
  <si>
    <t>BFV ZAR South Africa Sovereign 3 Year</t>
  </si>
  <si>
    <t>BFV ZAR South Africa Sovereign 4 Year</t>
  </si>
  <si>
    <t>BFV ZAR South Africa Sovereign 5 Year</t>
  </si>
  <si>
    <t>BFV ZAR South Africa Sovereign 7 Year</t>
  </si>
  <si>
    <t>BFV ZAR South Africa Sovereign 8 Year</t>
  </si>
  <si>
    <t>BFV ZAR South Africa Sovereign 9 Year</t>
  </si>
  <si>
    <t>BFV ZAR South Africa Sovereign 10 Year</t>
  </si>
  <si>
    <t>BFV ZAR South Africa Sovereign 15 Year</t>
  </si>
  <si>
    <t>BFV ZAR South Africa Sovereign 20 Year</t>
  </si>
  <si>
    <t>BFV ZAR South Africa Sovereign 25 Year</t>
  </si>
  <si>
    <t>BFV ZAR South Africa Sovereign 30 Year</t>
  </si>
  <si>
    <t>ZAR South Africa Sovereign (IYC 90) Zero Coupon Yield 3 Month</t>
  </si>
  <si>
    <t>ZAR South Africa Sovereign (IYC 90) Zero Coupon Yield 6 Month</t>
  </si>
  <si>
    <t>ZAR South Africa Sovereign (IYC 90) Zero Coupon Yield 1 Year</t>
  </si>
  <si>
    <t>ZAR South Africa Sovereign (IYC 90) Zero Coupon Yield 2 Year</t>
  </si>
  <si>
    <t>ZAR South Africa Sovereign (IYC 90) Zero Coupon Yield 3 Year</t>
  </si>
  <si>
    <t>ZAR South Africa Sovereign (IYC 90) Zero Coupon Yield 4 Year</t>
  </si>
  <si>
    <t>ZAR South Africa Sovereign (IYC 90) Zero Coupon Yield 5 Year</t>
  </si>
  <si>
    <t>ZAR South Africa Sovereign (IYC 90) Zero Coupon Yield 6 Year</t>
  </si>
  <si>
    <t>ZAR South Africa Sovereign (IYC 90) Zero Coupon Yield 7 Year</t>
  </si>
  <si>
    <t>ZAR South Africa Sovereign (IYC 90) Zero Coupon Yield 8 Year</t>
  </si>
  <si>
    <t>ZAR South Africa Sovereign (IYC 90) Zero Coupon Yield 9 Year</t>
  </si>
  <si>
    <t>ZAR South Africa Sovereign (IYC 90) Zero Coupon Yield 10 Year</t>
  </si>
  <si>
    <t>ZAR South Africa Sovereign (IYC 90) Zero Coupon Yield 15 Year</t>
  </si>
  <si>
    <t>ZAR South Africa Sovereign (IYC 90) Zero Coupon Yield 20 Year</t>
  </si>
  <si>
    <t>ZAR South Africa Sovereign (IYC 90) Zero Coupon Yield 30 Year</t>
  </si>
  <si>
    <t>AUD</t>
  </si>
  <si>
    <t>Australian dollar spot exchange rate</t>
  </si>
  <si>
    <t>Australian Dollar 3 Month Forward Points</t>
  </si>
  <si>
    <t>Australian Dollar 6 Month Forward Points</t>
  </si>
  <si>
    <t>Australian Dollar 9 Month Forward Points</t>
  </si>
  <si>
    <t>AUD-USD Basis 3M(BBvLIB)1Y</t>
  </si>
  <si>
    <t>3M Bank Bill vs 3M US Libor</t>
  </si>
  <si>
    <t>AUD-USD Basis 3M(BBvLIB)2Y</t>
  </si>
  <si>
    <t>AUD-USD Basis 3M(BBvLIB)3Y</t>
  </si>
  <si>
    <t>AUD-USD Basis 3M(BBvLIB)4Y</t>
  </si>
  <si>
    <t>AUD-USD Basis 3M(BBvLIB)5Y</t>
  </si>
  <si>
    <t>AUD-USD Basis 3M(BBvLIB)6Y</t>
  </si>
  <si>
    <t>AUD-USD Basis 3M(BBvLIB)7Y</t>
  </si>
  <si>
    <t>AUD-USD Basis 3M(BBvLIB)8Y</t>
  </si>
  <si>
    <t>AUD-USD Basis 3M(BBvLIB)9Y</t>
  </si>
  <si>
    <t>AUD-USD Basis 3M(BBvLIB)10Y</t>
  </si>
  <si>
    <t>AUD-USD Basis 3M(BBvLIB)15Y</t>
  </si>
  <si>
    <t>AUD-USD Basis 3M(BBvLIB)20Y</t>
  </si>
  <si>
    <t>AUD-USD Basis 3M(BBvLIB)25Y</t>
  </si>
  <si>
    <t>AUD-USD Basis 3M(BBvLIB)30Y</t>
  </si>
  <si>
    <t>AUD Swap QTR (VS 3M) 1Y</t>
  </si>
  <si>
    <t>3M Bank Bill</t>
  </si>
  <si>
    <t>AUD Swap QTR (VS 3M) 2Y</t>
  </si>
  <si>
    <t>AUD Swap QTR (VS 3M) 3Y</t>
  </si>
  <si>
    <t>AUD Swap QTR (VS 3M) 4Y</t>
  </si>
  <si>
    <t>AUD Swap QTR (VS 3M) 5Y</t>
  </si>
  <si>
    <t>AUD Swap QTR (VS 3M) 6Y</t>
  </si>
  <si>
    <t>AUD Swap QTR (VS 3M) 7Y</t>
  </si>
  <si>
    <t>AUD Swap QTR (VS 3M) 8Y</t>
  </si>
  <si>
    <t>AUD Swap QTR (VS 3M) 9Y</t>
  </si>
  <si>
    <t>AUD Swap QTR (VS 3M) 10Y</t>
  </si>
  <si>
    <t>AUD Swap SA (VS 6M) 1Y</t>
  </si>
  <si>
    <t>6M Bank Bill</t>
  </si>
  <si>
    <t>AUD Swap SA (VS 6M) 2Y</t>
  </si>
  <si>
    <t>AUD Swap SA (VS 6M) 3Y</t>
  </si>
  <si>
    <t>AUD Swap SA (VS 6M) 4Y</t>
  </si>
  <si>
    <t>AUD Swap SA (VS 6M) 5Y</t>
  </si>
  <si>
    <t>AUD Swap SA (VS 6M) 6Y</t>
  </si>
  <si>
    <t>AUD Swap SA (VS 6M) 7Y</t>
  </si>
  <si>
    <t>AUD Swap SA (VS 6M) 8Y</t>
  </si>
  <si>
    <t>AUD Swap SA (VS 6M) 9Y</t>
  </si>
  <si>
    <t>AUD Swap SA (VS 6M) 10Y</t>
  </si>
  <si>
    <t>AUD Swap SA (VS 6M) 15Y</t>
  </si>
  <si>
    <t>AUD Swap SA (VS 6M) 20Y</t>
  </si>
  <si>
    <t>AUD Swap SA (VS 6M) 25Y</t>
  </si>
  <si>
    <t>AUD Swap SA (VS 6M) 30Y</t>
  </si>
  <si>
    <t>BFV AUD Australia Sovereign 3 Month</t>
  </si>
  <si>
    <t>BFV AUD Australia Sovereign 6 Month</t>
  </si>
  <si>
    <t>BFV AUD Australia Sovereign 1 Year</t>
  </si>
  <si>
    <t>BFV AUD Australia Sovereign 2 Year</t>
  </si>
  <si>
    <t>BFV AUD Australia Sovereign 3 Year</t>
  </si>
  <si>
    <t>BFV AUD Australia Sovereign 4 Year</t>
  </si>
  <si>
    <t>BFV AUD Australia Sovereign 5 Year</t>
  </si>
  <si>
    <t>BFV AUD Australia Sovereign 7 Year</t>
  </si>
  <si>
    <t>BFV AUD Australia Sovereign 8 Year</t>
  </si>
  <si>
    <t>BFV AUD Australia Sovereign 9 Year</t>
  </si>
  <si>
    <t>BFV AUD Australia Sovereign 10 Year</t>
  </si>
  <si>
    <t>BFV AUD Australia Sovereign 15 Year</t>
  </si>
  <si>
    <t>BFV AUD Australia Sovereign 20 Year</t>
  </si>
  <si>
    <t>AUD Swap OIS 1M</t>
  </si>
  <si>
    <t>RBA IB OV Cash Rate</t>
  </si>
  <si>
    <t>AUD Swap OIS 2M</t>
  </si>
  <si>
    <t>AUD Swap OIS 3M</t>
  </si>
  <si>
    <t>AUD Swap OIS 4M</t>
  </si>
  <si>
    <t>AUD Swap OIS 5M</t>
  </si>
  <si>
    <t>AUD Swap OIS 6M</t>
  </si>
  <si>
    <t>AUD Swap OIS 7M</t>
  </si>
  <si>
    <t>AUD Swap OIS 8M</t>
  </si>
  <si>
    <t>AUD Swap OIS 9M</t>
  </si>
  <si>
    <t>AUD Swap OIS 10M</t>
  </si>
  <si>
    <t>AUD Swap OIS 11M</t>
  </si>
  <si>
    <t>AUD Swap OIS 1Y</t>
  </si>
  <si>
    <t>AUD Swap OIS 15M</t>
  </si>
  <si>
    <t>AUD Swap OIS 18M</t>
  </si>
  <si>
    <t>AUD Swap OIS 2Y</t>
  </si>
  <si>
    <t>AUD Swap OIS 3Y</t>
  </si>
  <si>
    <t>AUD Swap OIS 4Y</t>
  </si>
  <si>
    <t>AUD Swap OIS 5Y</t>
  </si>
  <si>
    <t>CAD</t>
  </si>
  <si>
    <t>Canadian dollar spot exchange rate</t>
  </si>
  <si>
    <t>Canadian Dollar 3 Month Forward Points</t>
  </si>
  <si>
    <t>Canadian Dollar 6 Month Forward Points</t>
  </si>
  <si>
    <t>Canadian Dollar 9 Month Forward Points</t>
  </si>
  <si>
    <t>Canadian Dollar 3 Month Forward Outright</t>
  </si>
  <si>
    <t>Canadian Dollar 6 Month Forward Outright</t>
  </si>
  <si>
    <t>CAD-USD Basis (3M V 3M) 1Y</t>
  </si>
  <si>
    <t>3M CDOR vs 3M US Libor</t>
  </si>
  <si>
    <t>CAD-USD Basis (3M V 3M) 2Y</t>
  </si>
  <si>
    <t>CAD-USD Basis (3M V 3M) 3Y</t>
  </si>
  <si>
    <t>CAD-USD Basis (3M V 3M) 4Y</t>
  </si>
  <si>
    <t>CAD-USD Basis (3M V 3M) 5Y</t>
  </si>
  <si>
    <t>CAD-USD Basis (3M V 3M) 6Y</t>
  </si>
  <si>
    <t>CAD-USD Basis (3M V 3M) 7Y</t>
  </si>
  <si>
    <t>CAD-USD Basis (3M V 3M) 8Y</t>
  </si>
  <si>
    <t>CAD-USD Basis (3M V 3M) 9Y</t>
  </si>
  <si>
    <t>CAD-USD Basis (3M V 3M) 10Y</t>
  </si>
  <si>
    <t>CAD-USD Basis (3M V 3M) 15Y</t>
  </si>
  <si>
    <t>CAD-USD Basis (3M V 3M) 20Y</t>
  </si>
  <si>
    <t>CAD-USD Basis (3M V 3M) 25Y</t>
  </si>
  <si>
    <t>CAD-USD Basis (3M V 3M) 30Y</t>
  </si>
  <si>
    <t>CAD Swap SA (VS 3M ) 1Y</t>
  </si>
  <si>
    <t>3M CDOR</t>
  </si>
  <si>
    <t>CAD Swap SA (VS 3M ) 2Y</t>
  </si>
  <si>
    <t>CAD Swap SA (VS 3M ) 3Y</t>
  </si>
  <si>
    <t>CAD Swap SA (VS 3M ) 4Y</t>
  </si>
  <si>
    <t>CAD Swap SA (VS 3M ) 5Y</t>
  </si>
  <si>
    <t>CAD Swap SA (VS 3M ) 6Y</t>
  </si>
  <si>
    <t>CAD Swap SA (VS 3M ) 7Y</t>
  </si>
  <si>
    <t>CAD Swap SA (VS 3M ) 8Y</t>
  </si>
  <si>
    <t>CAD Swap SA (VS 3M ) 9Y</t>
  </si>
  <si>
    <t>CAD Swap SA (VS 3M ) 10Y</t>
  </si>
  <si>
    <t>CAD Swap SA (VS 3M ) 15Y</t>
  </si>
  <si>
    <t>CAD Swap SA (VS 3M ) 20Y</t>
  </si>
  <si>
    <t>CAD Swap SA (VS 3M ) 25Y</t>
  </si>
  <si>
    <t>CAD Swap SA (VS 3M ) 30Y</t>
  </si>
  <si>
    <t>BFV CAD Canada Sovereign 3 Month</t>
  </si>
  <si>
    <t>BFV CAD Canada Sovereign 6 Month</t>
  </si>
  <si>
    <t>BFV CAD Canada Sovereign 1 Year</t>
  </si>
  <si>
    <t>BFV CAD Canada Sovereign 2 Year</t>
  </si>
  <si>
    <t>BFV CAD Canada Sovereign 3 Year</t>
  </si>
  <si>
    <t>BFV CAD Canada Sovereign 4 Year</t>
  </si>
  <si>
    <t>BFV CAD Canada Sovereign 5 Year</t>
  </si>
  <si>
    <t>BFV CAD Canada Sovereign 7 Year</t>
  </si>
  <si>
    <t>BFV CAD Canada Sovereign 8 Year</t>
  </si>
  <si>
    <t>BFV CAD Canada Sovereign 9 Year</t>
  </si>
  <si>
    <t>BFV CAD Canada Sovereign 10 Year</t>
  </si>
  <si>
    <t>BFV CAD Canada Sovereign 15 Year</t>
  </si>
  <si>
    <t>BFV CAD Canada Sovereign 20 Year</t>
  </si>
  <si>
    <t>BFV CAD Canada Sovereign 25 Year</t>
  </si>
  <si>
    <t>BFV CAD Canada Sovereign 30 Year</t>
  </si>
  <si>
    <t>CAD Swap OIS 1M</t>
  </si>
  <si>
    <t>CORRA (Canadian Overnight Repo Rate Average)</t>
  </si>
  <si>
    <t>CAD Swap OIS 2M</t>
  </si>
  <si>
    <t>CAD Swap OIS 3M</t>
  </si>
  <si>
    <t>CAD Swap OIS 4M</t>
  </si>
  <si>
    <t>CAD Swap OIS 5M</t>
  </si>
  <si>
    <t>CAD Swap OIS 6M</t>
  </si>
  <si>
    <t>CAD Swap OIS 7M</t>
  </si>
  <si>
    <t>CAD Swap OIS 8M</t>
  </si>
  <si>
    <t>CAD Swap OIS 9M</t>
  </si>
  <si>
    <t>CAD Swap OIS 10M</t>
  </si>
  <si>
    <t>CAD Swap OIS 11M</t>
  </si>
  <si>
    <t>CAD Swap OIS 1Y</t>
  </si>
  <si>
    <t>CAD Swap OIS 15M</t>
  </si>
  <si>
    <t>CAD Swap OIS 18M</t>
  </si>
  <si>
    <t>CAD Swap OIS 21M</t>
  </si>
  <si>
    <t>CAD Swap OIS 2Y</t>
  </si>
  <si>
    <t>CAD Swap OIS 3Y</t>
  </si>
  <si>
    <t>CAD Swap OIS 4Y</t>
  </si>
  <si>
    <t>CAD Swap OIS 5Y</t>
  </si>
  <si>
    <t>CHF</t>
  </si>
  <si>
    <t>Swiss franc spot exchange rate</t>
  </si>
  <si>
    <t>Swiss Franc 3 Month Forward Points</t>
  </si>
  <si>
    <t>Swiss Franc 6 Month Forward Points</t>
  </si>
  <si>
    <t>Swiss Franc 9 Month Forward Points</t>
  </si>
  <si>
    <t>CHFUSD Basis (3M VS 3M) 1Y</t>
  </si>
  <si>
    <t>3M CHF Libor vs 3M US Libor</t>
  </si>
  <si>
    <t>CHFUSD Basis (3M VS 3M) 2Y</t>
  </si>
  <si>
    <t>CHFUSD Basis (3M VS 3M) 3Y</t>
  </si>
  <si>
    <t>CHFUSD Basis (3M VS 3M) 4Y</t>
  </si>
  <si>
    <t>CHFUSD Basis (3M VS 3M) 5Y</t>
  </si>
  <si>
    <t>CHFUSD Basis (3M VS 3M) 6Y</t>
  </si>
  <si>
    <t>CHFUSD Basis (3M VS 3M) 7Y</t>
  </si>
  <si>
    <t>CHFUSD Basis (3M VS 3M) 8Y</t>
  </si>
  <si>
    <t>CHFUSD Basis (3M VS 3M) 9Y</t>
  </si>
  <si>
    <t>CHFUSD Basis (3M VS 3M) 10Y</t>
  </si>
  <si>
    <t>CHFUSD Basis (3M VS 3M) 15Y</t>
  </si>
  <si>
    <t>CHFUSD Basis (3M VS 3M) 20Y</t>
  </si>
  <si>
    <t>CHFUSD Basis (3M VS 3M) 25Y</t>
  </si>
  <si>
    <t>CHFUSD Basis (3M VS 3M) 30Y</t>
  </si>
  <si>
    <t>CHF Swap Annual (VS 3M) 1Y</t>
  </si>
  <si>
    <t>3M CHF Libor</t>
  </si>
  <si>
    <t>CHF Swap Annual (VS 3M) 2Y</t>
  </si>
  <si>
    <t>CHF Swap Annual (VS 3M) 3Y</t>
  </si>
  <si>
    <t>CHF Swap Annual (VS 3M) 4Y</t>
  </si>
  <si>
    <t>CHF Swap Annual (VS 3M) 5Y</t>
  </si>
  <si>
    <t>CHF Swap Annual (VS 3M) 6Y</t>
  </si>
  <si>
    <t>CHF Swap Annual (VS 3M) 7Y</t>
  </si>
  <si>
    <t>CHF Swap Annual (VS 3M) 8Y</t>
  </si>
  <si>
    <t>CHF Swap Annual (VS 3M) 9Y</t>
  </si>
  <si>
    <t>CHF Swap Annual (VS 3M) 10Y</t>
  </si>
  <si>
    <t>CHF Swap Annual (VS 3M) 15Y</t>
  </si>
  <si>
    <t>CHF Swap Annual (VS 3M) 20Y</t>
  </si>
  <si>
    <t>CHF Swap Annual (VS 3M) 25Y</t>
  </si>
  <si>
    <t>CHF Swap Annual (VS 3M) 30Y</t>
  </si>
  <si>
    <t>CHF Swap Annual (VS 6M)1Y</t>
  </si>
  <si>
    <t>6M CHF Libor</t>
  </si>
  <si>
    <t>CHF Swap Annual (VS 6M) 2Y</t>
  </si>
  <si>
    <t>CHF Swap Annual (VS 6M) 3Y</t>
  </si>
  <si>
    <t>CHF Swap Annual (VS 6M) 4Y</t>
  </si>
  <si>
    <t>CHF Swap Annual (VS 6M) 5Y</t>
  </si>
  <si>
    <t>CHF Swap Annual (VS 6M) 6Y</t>
  </si>
  <si>
    <t>CHF Swap Annual (VS 6M) 7Y</t>
  </si>
  <si>
    <t>CHF Swap Annual (VS 6M) 8Y</t>
  </si>
  <si>
    <t>CHF Swap Annual (VS 6M) 9Y</t>
  </si>
  <si>
    <t>CHF Swap Annual (VS 6M) 10Y</t>
  </si>
  <si>
    <t>CHF Swap Annual (VS 6M) 15Y</t>
  </si>
  <si>
    <t>CHF Swap Annual (VS 6M) 20Y</t>
  </si>
  <si>
    <t>CHF Swap Annual (VS 6M) 25Y</t>
  </si>
  <si>
    <t>CHF Swap Annual (VS 6M) 30Y</t>
  </si>
  <si>
    <t>BFV CHF Switzerland Sovereign 3 Month</t>
  </si>
  <si>
    <t>BFV CHF Switzerland Sovereign 6 Month</t>
  </si>
  <si>
    <t>BFV CHF Switzerland Sovereign 1 Year</t>
  </si>
  <si>
    <t>BFV CHF Switzerland Sovereign 2 Year</t>
  </si>
  <si>
    <t>BFV CHF Switzerland Sovereign 3 Year</t>
  </si>
  <si>
    <t>BFV CHF Switzerland Sovereign 4 Year</t>
  </si>
  <si>
    <t>BFV CHF Switzerland Sovereign 5 Year</t>
  </si>
  <si>
    <t>BFV CHF Switzerland Sovereign 7 Year</t>
  </si>
  <si>
    <t>BFV CHF Switzerland Sovereign 8 Year</t>
  </si>
  <si>
    <t>BFV CHF Switzerland Sovereign 9 Year</t>
  </si>
  <si>
    <t>BFV CHF Switzerland Sovereign 10 Year</t>
  </si>
  <si>
    <t>BFV CHF Switzerland Sovereign 15 Year</t>
  </si>
  <si>
    <t>BFV CHF Switzerland Sovereign 20 Year</t>
  </si>
  <si>
    <t>BFV CHF Switzerland Sovereign 25 Year</t>
  </si>
  <si>
    <t>BFV CHF Switzerland Sovereign 30 Year</t>
  </si>
  <si>
    <t>CHF Swap SRN 1M</t>
  </si>
  <si>
    <t>Saron (Swiss Average Rate Overnight)</t>
  </si>
  <si>
    <t>CHF Swap SRN 2M</t>
  </si>
  <si>
    <t>CHF Swap SRN 3M</t>
  </si>
  <si>
    <t>CHF Swap SRN 6M</t>
  </si>
  <si>
    <t>CHF Swap SRN 9M</t>
  </si>
  <si>
    <t>CHF Swap SRN 10M</t>
  </si>
  <si>
    <t>CHF Swap SRN 1Y</t>
  </si>
  <si>
    <t>CHF Swap SRN 18M</t>
  </si>
  <si>
    <t>CHF Swap SRN 2Y</t>
  </si>
  <si>
    <t>CHF Swap SRN 3Y</t>
  </si>
  <si>
    <t>CHF Swap SRN 4Y</t>
  </si>
  <si>
    <t>CHF Swap SRN 5Y</t>
  </si>
  <si>
    <t>DKK</t>
  </si>
  <si>
    <t>Danish krone spot exchange rate</t>
  </si>
  <si>
    <t>Danish Krone 3 Month Forward Points</t>
  </si>
  <si>
    <t>Danish Krone 6 Month Forward Points</t>
  </si>
  <si>
    <t>Danish Krone 9 Month Forward Points</t>
  </si>
  <si>
    <t>DKKUSD Basis (3M V 3M) 1Y</t>
  </si>
  <si>
    <t>3M Cibor vs 3M US Libor</t>
  </si>
  <si>
    <t>DKKUSD Basis (3M V 3M) 2Y</t>
  </si>
  <si>
    <t>DKKUSD Basis (3M V 3M) 3Y</t>
  </si>
  <si>
    <t>DKKUSD Basis (3M V 3M) 4Y</t>
  </si>
  <si>
    <t>DKKUSD Basis (3M V 3M) 5Y</t>
  </si>
  <si>
    <t>DKKUSD Basis (3M V 3M) 6Y</t>
  </si>
  <si>
    <t>DKKUSD Basis (3M V 3M) 7Y</t>
  </si>
  <si>
    <t>DKKUSD Basis (3M V 3M) 8Y</t>
  </si>
  <si>
    <t>DKKUSD Basis (3M V 3M) 9Y</t>
  </si>
  <si>
    <t>DKKUSD Basis (3M V 3M) 10Y</t>
  </si>
  <si>
    <t>DKKUSD Basis (3M V 3M) 15Y</t>
  </si>
  <si>
    <t>DKKUSD Basis (3M V 3M) 20Y</t>
  </si>
  <si>
    <t>DKKUSD Basis (3M V 3M) 25Y</t>
  </si>
  <si>
    <t>DKKUSD Basis (3M V 3M) 30Y</t>
  </si>
  <si>
    <t>DKK Swap Annual (VS 3M) 1Y</t>
  </si>
  <si>
    <t xml:space="preserve">3M Cibor </t>
  </si>
  <si>
    <t>DKK Swap Annual (VS 3M) 2Y</t>
  </si>
  <si>
    <t>DKK Swap Annual (VS 3M) 3Y</t>
  </si>
  <si>
    <t>DKK Swap Annual (VS 3M) 4Y</t>
  </si>
  <si>
    <t>DKK Swap Annual (VS 3M) 5Y</t>
  </si>
  <si>
    <t>DKK Swap Annual (VS 3M) 6Y</t>
  </si>
  <si>
    <t>DKK Swap Annual (VS 3M) 7Y</t>
  </si>
  <si>
    <t>DKK Swap Annual (VS 3M) 8Y</t>
  </si>
  <si>
    <t>DKK Swap Annual (VS 3M) 9Y</t>
  </si>
  <si>
    <t>DKK Swap Annual (VS 3M) 10Y</t>
  </si>
  <si>
    <t>DKK Swap Annual (VS 3M) 15Y</t>
  </si>
  <si>
    <t>DKK Swap Annual (VS 3M) 20Y</t>
  </si>
  <si>
    <t>DKK Swap Annual (VS 3M) 25Y</t>
  </si>
  <si>
    <t>DKK Swap Annual (VS 3M) 30Y</t>
  </si>
  <si>
    <t>DKK Swap Annual (VS 6M) 1Y</t>
  </si>
  <si>
    <t>6M Cibor</t>
  </si>
  <si>
    <t>DKK Swap Annual (VS 6M) 2Y</t>
  </si>
  <si>
    <t>DKK Swap Annual (VS 6M) 3Y</t>
  </si>
  <si>
    <t>DKK Swap Annual (VS 6M) 4Y</t>
  </si>
  <si>
    <t>DKK Swap Annual (VS 6M) 5Y</t>
  </si>
  <si>
    <t>DKK Swap Annual (VS 6M) 6Y</t>
  </si>
  <si>
    <t>DKK Swap Annual (VS 6M) 7Y</t>
  </si>
  <si>
    <t>DKK Swap Annual (VS 6M) 8Y</t>
  </si>
  <si>
    <t>DKK Swap Annual (VS 6M) 9Y</t>
  </si>
  <si>
    <t>DKK Swap Annual (VS 6M) 10Y</t>
  </si>
  <si>
    <t>DKK Swap Annual (VS 6M) 15Y</t>
  </si>
  <si>
    <t>DKK Swap Annual (VS 6M) 20Y</t>
  </si>
  <si>
    <t>DKK Swap Annual (VS 6M) 25Y</t>
  </si>
  <si>
    <t>DKK Swap Annual (VS 6M) 30Y</t>
  </si>
  <si>
    <t>BFV DKK Danish Sovereign 3 Month</t>
  </si>
  <si>
    <t>BFV DKK Danish Sovereign 6 Month</t>
  </si>
  <si>
    <t>BFV DKK Danish Sovereign 1 Year</t>
  </si>
  <si>
    <t>BFV DKK Danish Sovereign 2 Year</t>
  </si>
  <si>
    <t>BFV DKK Danish Sovereign 3 Year</t>
  </si>
  <si>
    <t>BFV DKK Danish Sovereign 4 Year</t>
  </si>
  <si>
    <t>BFV DKK Danish Sovereign 5 Year</t>
  </si>
  <si>
    <t>BFV DKK Danish Sovereign 7 Year</t>
  </si>
  <si>
    <t>BFV DKK Danish Sovereign 8 Year</t>
  </si>
  <si>
    <t>BFV DKK Danish Sovereign 9 Year</t>
  </si>
  <si>
    <t>BFV DKK Danish Sovereign 10 Year</t>
  </si>
  <si>
    <t>BFV DKK Danish Sovereign 15 Year</t>
  </si>
  <si>
    <t>BFV DKK Danish Sovereign 20 Year</t>
  </si>
  <si>
    <t>BFV DKK Danish Sovereign 25 Year</t>
  </si>
  <si>
    <t>BFV DKK Danish Sovereign 30 Year</t>
  </si>
  <si>
    <t>DKK Swap T/N Indexed 1M</t>
  </si>
  <si>
    <t>T/N Rate</t>
  </si>
  <si>
    <t>DKK Swap T/N Indexed 2M</t>
  </si>
  <si>
    <t>DKK Swap T/N Indexed 3M</t>
  </si>
  <si>
    <t>DKK Swap T/N Indexed 4M</t>
  </si>
  <si>
    <t>DKK Swap T/N Indexed 5M</t>
  </si>
  <si>
    <t>DKK Swap T/N Indexed 6M</t>
  </si>
  <si>
    <t>DKK Swap T/N Indexed 7M</t>
  </si>
  <si>
    <t>DKK Swap T/N Indexed 8M</t>
  </si>
  <si>
    <t>DKK Swap T/N Indexed 9M</t>
  </si>
  <si>
    <t>DKK Swap T/N Indexed 10M</t>
  </si>
  <si>
    <t>DKK Swap T/N Indexed 11M</t>
  </si>
  <si>
    <t>DKK Swap T/N Indexed 1Y</t>
  </si>
  <si>
    <t>DKK Swap T/N Indexed 15M</t>
  </si>
  <si>
    <t>DKK Swap T/N Indexed 18M</t>
  </si>
  <si>
    <t>DKK Swap T/N Indexed 21M</t>
  </si>
  <si>
    <t>DKK Swap T/N Indexed 2Y</t>
  </si>
  <si>
    <t>DKK Swap T/N Indexed 3Y</t>
  </si>
  <si>
    <t>DKK Swap T/N Indexed 4Y</t>
  </si>
  <si>
    <t>DKK Swap T/N Indexed 5Y</t>
  </si>
  <si>
    <t>EUR</t>
  </si>
  <si>
    <t>Euro spot exchange rate</t>
  </si>
  <si>
    <t>Euro 3 Month Forward Points</t>
  </si>
  <si>
    <t>Euro 6 Month Forward Points</t>
  </si>
  <si>
    <t>Euro 9 Month Forward Points</t>
  </si>
  <si>
    <t>EURUSD Basis (3M VS 3M) 1Y</t>
  </si>
  <si>
    <t>3M Euribor vs 3M US Libor</t>
  </si>
  <si>
    <t>EURUSD Basis (3M VS 3M) 2Y</t>
  </si>
  <si>
    <t>EURUSD Basis (3M VS 3M) 3Y</t>
  </si>
  <si>
    <t>EURUSD Basis (3M VS 3M) 4Y</t>
  </si>
  <si>
    <t>EURUSD Basis (3M VS 3M) 5Y</t>
  </si>
  <si>
    <t>EURUSD Basis (3M VS 3M) 6Y</t>
  </si>
  <si>
    <t>EURUSD Basis (3M VS 3M) 7Y</t>
  </si>
  <si>
    <t>EURUSD Basis (3M VS 3M) 8Y</t>
  </si>
  <si>
    <t>EURUSD Basis (3M VS 3M) 9Y</t>
  </si>
  <si>
    <t>EURUSD Basis (3M VS 3M) 10Y</t>
  </si>
  <si>
    <t>EURUSD Basis (3M VS 3M) 15Y</t>
  </si>
  <si>
    <t>EURUSD Basis (3M VS 3M) 20Y</t>
  </si>
  <si>
    <t>EURUSD Basis (3M VS 3M) 25Y</t>
  </si>
  <si>
    <t>EURUSD Basis (3M VS 3M) 30Y</t>
  </si>
  <si>
    <t>EUR Swap Annual (VS 3M) 1Y</t>
  </si>
  <si>
    <t>3M Euribor</t>
  </si>
  <si>
    <t>EUR Swap Annual (VS 3M) 2Y</t>
  </si>
  <si>
    <t>EUR Swap Annual (VS 3M) 3Y</t>
  </si>
  <si>
    <t>EUR Swap Annual (VS 3M) 4Y</t>
  </si>
  <si>
    <t>EUR Swap Annual (VS 3M) 5Y</t>
  </si>
  <si>
    <t>EUR Swap Annual (VS 3M) 6Y</t>
  </si>
  <si>
    <t>EUR Swap Annual (VS 3M) 7Y</t>
  </si>
  <si>
    <t>EUR Swap Annual (VS 3M) 8Y</t>
  </si>
  <si>
    <t>EUR Swap Annual (VS 3M) 9Y</t>
  </si>
  <si>
    <t>EUR Swap Annual (VS 3M) 10Y</t>
  </si>
  <si>
    <t>EUR Swap Annual (VS 3M) 15Y</t>
  </si>
  <si>
    <t>EUR Swap Annual (VS 3M) 20Y</t>
  </si>
  <si>
    <t>EUR Swap Annual (VS 3M) 25Y</t>
  </si>
  <si>
    <t>EUR Swap Annual (VS 3M) 30Y</t>
  </si>
  <si>
    <t>EUR Swap Annual (VS 6M) 1Y</t>
  </si>
  <si>
    <t>6M Euribor</t>
  </si>
  <si>
    <t>EUR Swap Annual (VS 6M) 2Y</t>
  </si>
  <si>
    <t>EUR Swap Annual (VS 6M) 3Y</t>
  </si>
  <si>
    <t>EUR Swap Annual (VS 6M) 4Y</t>
  </si>
  <si>
    <t>EUR Swap Annual (VS 6M) 5Y</t>
  </si>
  <si>
    <t>EUR Swap Annual (VS 6M) 6Y</t>
  </si>
  <si>
    <t>EUR Swap Annual (VS 6M) 7Y</t>
  </si>
  <si>
    <t>EUR Swap Annual (VS 6M) 8Y</t>
  </si>
  <si>
    <t>EUR Swap Annual (VS 6M) 9Y</t>
  </si>
  <si>
    <t>EUR Swap Annual (VS 6M) 10Y</t>
  </si>
  <si>
    <t>EUR Swap Annual (VS 6M) 15Y</t>
  </si>
  <si>
    <t>EUR Swap Annual (VS 6M) 20Y</t>
  </si>
  <si>
    <t>EUR Swap Annual (VS 6M) 25Y</t>
  </si>
  <si>
    <t>EUR Swap Annual (VS 6M) 30Y</t>
  </si>
  <si>
    <t>BFV EUR Germany Sovereign 3 Month</t>
  </si>
  <si>
    <t>BFV EUR Germany Sovereign 6 Month</t>
  </si>
  <si>
    <t>BFV EUR Germany Sovereign 1 Year</t>
  </si>
  <si>
    <t>BFV EUR Germany Sovereign 2 Year</t>
  </si>
  <si>
    <t>BFV EUR Germany Sovereign 3 Year</t>
  </si>
  <si>
    <t>BFV EUR Germany Sovereign 4 Year</t>
  </si>
  <si>
    <t>BFV EUR Germany Sovereign 5 Year</t>
  </si>
  <si>
    <t>BFV EUR Germany Sovereign 7 Year</t>
  </si>
  <si>
    <t>BFV EUR Germany Sovereign 8 Year</t>
  </si>
  <si>
    <t>BFV EUR Germany Sovereign 9 Year</t>
  </si>
  <si>
    <t>BFV EUR Germany Sovereign 10 Year</t>
  </si>
  <si>
    <t>BFV EUR Germany Sovereign 15 Year</t>
  </si>
  <si>
    <t>BFV EUR Germany Sovereign 20 Year</t>
  </si>
  <si>
    <t>BFV EUR Germany Sovereign 25 Year</t>
  </si>
  <si>
    <t>BFV EUR Germany Sovereign 30 Year</t>
  </si>
  <si>
    <t>EUR Swap (EONIA) 1M</t>
  </si>
  <si>
    <t>Eonia</t>
  </si>
  <si>
    <t>EUR Swap (EONIA) 2M</t>
  </si>
  <si>
    <t>EUR Swap (EONIA) 3M</t>
  </si>
  <si>
    <t>EUR Swap (EONIA) 4M</t>
  </si>
  <si>
    <t>EUR Swap (EONIA) 5M</t>
  </si>
  <si>
    <t>EUR Swap (EONIA) 6M</t>
  </si>
  <si>
    <t>EUR Swap (EONIA) 7M</t>
  </si>
  <si>
    <t>EUR Swap (EONIA) 8M</t>
  </si>
  <si>
    <t>EUR Swap (EONIA) 9M</t>
  </si>
  <si>
    <t>EUR Swap (EONIA) 10M</t>
  </si>
  <si>
    <t>EUR Swap (EONIA) 11M</t>
  </si>
  <si>
    <t>EUR Swap (EONIA) 1Y</t>
  </si>
  <si>
    <t>EUR Swap (EONIA) 15M</t>
  </si>
  <si>
    <t>EUR Swap (EONIA) 18M</t>
  </si>
  <si>
    <t>EUR Swap (EONIA) 21M</t>
  </si>
  <si>
    <t>EUR Swap (EONIA) 2Y</t>
  </si>
  <si>
    <t>EUR Swap (EONIA) 3Y</t>
  </si>
  <si>
    <t>EUR Swap (EONIA) 4Y</t>
  </si>
  <si>
    <t>EUR Swap (EONIA) 5Y</t>
  </si>
  <si>
    <t>GBP</t>
  </si>
  <si>
    <t>British pound spot exchange rate</t>
  </si>
  <si>
    <t>British Pound 3 Month Forward Points</t>
  </si>
  <si>
    <t>British Pound 6 Month Forward Points</t>
  </si>
  <si>
    <t>British Pound 9 Month Forward Points</t>
  </si>
  <si>
    <t>GBP-USD Basis (3M V 3M) 1Y</t>
  </si>
  <si>
    <t>3M GBP Libor vs 3M US Libor</t>
  </si>
  <si>
    <t>GBP-USD Basis (3M V 3M) 2Y</t>
  </si>
  <si>
    <t>GBP-USD Basis (3M V 3M) 3Y</t>
  </si>
  <si>
    <t>GBP-USD Basis (3M V 3M) 4Y</t>
  </si>
  <si>
    <t>GBP-USD Basis (3M V 3M) 5Y</t>
  </si>
  <si>
    <t>GBP-USD Basis (3M V 3M) 6Y</t>
  </si>
  <si>
    <t>GBP-USD Basis (3M V 3M) 7Y</t>
  </si>
  <si>
    <t>GBP-USD Basis (3M V 3M) 8Y</t>
  </si>
  <si>
    <t>GBP-USD Basis (3M V 3M) 9Y</t>
  </si>
  <si>
    <t>GBP-USD Basis (3M V 3M) 10Y</t>
  </si>
  <si>
    <t>GBP-USD Basis (3M V 3M) 15Y</t>
  </si>
  <si>
    <t>GBP-USD Basis (3M V 3M) 20Y</t>
  </si>
  <si>
    <t>GBP-USD Basis (3M V 3M) 25Y</t>
  </si>
  <si>
    <t>GBP-USD Basis (3M V 3M) 30Y</t>
  </si>
  <si>
    <t>GBP Swap QTR (VS 3M) 1Y</t>
  </si>
  <si>
    <t>3M GBP Libor</t>
  </si>
  <si>
    <t>GBP Swap QTR (VS 3M) 2Y</t>
  </si>
  <si>
    <t>GBP Swap QTR (VS 3M) 3Y</t>
  </si>
  <si>
    <t>GBP Swap QTR (VS 3M) 4Y</t>
  </si>
  <si>
    <t>GBP Swap QTR (VS 3M) 5Y</t>
  </si>
  <si>
    <t>GBP Swap QTR (VS 3M) 6Y</t>
  </si>
  <si>
    <t>GBP Swap QTR (VS 3M) 7Y</t>
  </si>
  <si>
    <t>GBP Swap QTR (VS 3M) 8Y</t>
  </si>
  <si>
    <t>GBP Swap QTR (VS 3M) 9Y</t>
  </si>
  <si>
    <t>GBP Swap QTR (VS 3M) 10Y</t>
  </si>
  <si>
    <t>GBP Swap QTR (VS 3M) 15Y</t>
  </si>
  <si>
    <t>GBP Swap QTR (VS 3M) 20Y</t>
  </si>
  <si>
    <t>GBP Swap QTR (VS 3M) 25Y</t>
  </si>
  <si>
    <t>GBP Swap QTR (VS 3M) 30Y</t>
  </si>
  <si>
    <t>GBP Swap SA (VS 6M) 1Y</t>
  </si>
  <si>
    <t>6M GBP Libor</t>
  </si>
  <si>
    <t>GBP Swap SA (VS 6M) 2Y</t>
  </si>
  <si>
    <t>GBP Swap SA (VS 6M) 3Y</t>
  </si>
  <si>
    <t>GBP Swap SA (VS 6M) 4Y</t>
  </si>
  <si>
    <t>GBP Swap SA (VS 6M) 5Y</t>
  </si>
  <si>
    <t>GBP Swap SA (VS 6M) 6Y</t>
  </si>
  <si>
    <t>GBP Swap SA (VS 6M) 7Y</t>
  </si>
  <si>
    <t>GBP Swap SA (VS 6M) 8Y</t>
  </si>
  <si>
    <t>GBP Swap SA (VS 6M) 9Y</t>
  </si>
  <si>
    <t>GBP Swap SA (VS 6M) 10Y</t>
  </si>
  <si>
    <t>GBP Swap SA (VS 6M) 15Y</t>
  </si>
  <si>
    <t>GBP Swap SA (VS 6M) 20Y</t>
  </si>
  <si>
    <t>GBP Swap SA (VS 6M) 25Y</t>
  </si>
  <si>
    <t>GBP Swap SA (VS 6M) 30Y</t>
  </si>
  <si>
    <t>BFV GBP UK Gilts 3 Month</t>
  </si>
  <si>
    <t>BFV GBP UK Gilts 6 Month</t>
  </si>
  <si>
    <t>BFV GBP UK Gilts 1 Year</t>
  </si>
  <si>
    <t>BFV GBP UK Gilts 2 Year</t>
  </si>
  <si>
    <t>BFV GBP UK Gilts 3 Year</t>
  </si>
  <si>
    <t>BFV GBP UK Gilts 4 Year</t>
  </si>
  <si>
    <t>BFV GBP UK Gilts 5 Year</t>
  </si>
  <si>
    <t>BFV GBP UK Gilts 7 Year</t>
  </si>
  <si>
    <t>BFV GBP UK Gilts 8 Year</t>
  </si>
  <si>
    <t>BFV GBP UK Gilts 9 Year</t>
  </si>
  <si>
    <t>BFV GBP UK Gilts 10 Year</t>
  </si>
  <si>
    <t>BFV GBP UK Gilts 15 Year</t>
  </si>
  <si>
    <t>BFV GBP UK Gilts 20 Year</t>
  </si>
  <si>
    <t>BFV GBP UK Gilts 25 Year</t>
  </si>
  <si>
    <t>BFV GBP UK Gilts 30 Year</t>
  </si>
  <si>
    <t>GBP Swap (vs SONIA) 1M</t>
  </si>
  <si>
    <t>Sonia</t>
  </si>
  <si>
    <t>GBP Swap (vs SONIA) 2M</t>
  </si>
  <si>
    <t>GBP Swap (vs SONIA) 3M</t>
  </si>
  <si>
    <t>GBP Swap (vs SONIA) 4M</t>
  </si>
  <si>
    <t>GBP Swap (vs SONIA) 5M</t>
  </si>
  <si>
    <t>GBP Swap (vs SONIA) 6M</t>
  </si>
  <si>
    <t>GBP Swap (vs SONIA) 7M</t>
  </si>
  <si>
    <t>GBP Swap (vs SONIA) 8M</t>
  </si>
  <si>
    <t>GBP Swap (vs SONIA) 9M</t>
  </si>
  <si>
    <t>GBP Swap (vs SONIA) 10M</t>
  </si>
  <si>
    <t>GBP Swap (vs SONIA) 11M</t>
  </si>
  <si>
    <t>GBP Swap (vs SONIA) 1Y</t>
  </si>
  <si>
    <t>GBP Swap (vs SONIA) 15M</t>
  </si>
  <si>
    <t>GBP Swap (vs SONIA) 18M</t>
  </si>
  <si>
    <t>GBP Swap (vs SONIA) 21M</t>
  </si>
  <si>
    <t>GBP Swap (vs SONIA) 2Y</t>
  </si>
  <si>
    <t>GBP Swap (vs SONIA) 3Y</t>
  </si>
  <si>
    <t>GBP Swap (vs SONIA) 4Y</t>
  </si>
  <si>
    <t>GBP Swap (vs SONIA) 5Y</t>
  </si>
  <si>
    <t>JPY</t>
  </si>
  <si>
    <t>Japanese yen spot exchange rate</t>
  </si>
  <si>
    <t>Japanese Yen 3 Month Forward Points</t>
  </si>
  <si>
    <t>Japanese Yen 6 Month Forward Points</t>
  </si>
  <si>
    <t>Japanese Yen 9 Month Forward Points</t>
  </si>
  <si>
    <t>JPY-USD Basis W(3M v 3M) 1Y</t>
  </si>
  <si>
    <t>3M JPY Libor vs 3M US Libor</t>
  </si>
  <si>
    <t>JPY-USD Basis W(3M v 3M) 2Y</t>
  </si>
  <si>
    <t>JPY-USD Basis W(3M v 3M) 3Y</t>
  </si>
  <si>
    <t>JPY-USD Basis W(3M v 3M) 4Y</t>
  </si>
  <si>
    <t>JPY-USD Basis W(3M v 3M) 5Y</t>
  </si>
  <si>
    <t>JPY-USD Basis W(3M v 3M) 6Y</t>
  </si>
  <si>
    <t>JPY-USD Basis W(3M v 3M) 7Y</t>
  </si>
  <si>
    <t>JPY-USD Basis W(3M v 3M) 8Y</t>
  </si>
  <si>
    <t>JPY-USD Basis W(3M v 3M) 9Y</t>
  </si>
  <si>
    <t>JPY-USD Basis W(3M v 3M) 10Y</t>
  </si>
  <si>
    <t>JPY-USD Basis W(3M v 3M) 15Y</t>
  </si>
  <si>
    <t>JPY-USD Basis W(3M v 3M) 20Y</t>
  </si>
  <si>
    <t>JPY-USD Basis W(3M v 3M) 25Y</t>
  </si>
  <si>
    <t>JPY-USD Basis W(3M v 3M) 30Y</t>
  </si>
  <si>
    <t>JPY Swap SA (V 6M) 1Y</t>
  </si>
  <si>
    <t>6M JPY Libor</t>
  </si>
  <si>
    <t>JPY Swap SA (V 6M) 2Y</t>
  </si>
  <si>
    <t>JPY Swap SA (V 6M) 3Y</t>
  </si>
  <si>
    <t>JPY Swap SA (V 6M) 4Y</t>
  </si>
  <si>
    <t>JPY Swap SA (V 6M) 5Y</t>
  </si>
  <si>
    <t>JPY Swap SA (V 6M) 6Y</t>
  </si>
  <si>
    <t>JPY Swap SA (V 6M) 7Y</t>
  </si>
  <si>
    <t>JPY Swap SA (V 6M) 8Y</t>
  </si>
  <si>
    <t>JPY Swap SA (V 6M) 9Y</t>
  </si>
  <si>
    <t>JPY Swap SA (V 6M) 10Y</t>
  </si>
  <si>
    <t>JPY Swap SA (V 6M) 15Y</t>
  </si>
  <si>
    <t>JPY Swap SA (V 6M) 20Y</t>
  </si>
  <si>
    <t>JPY Swap SA (V 6M) 25Y</t>
  </si>
  <si>
    <t>JPY Swap SA (V 6M) 30Y</t>
  </si>
  <si>
    <t>TBS</t>
  </si>
  <si>
    <t>JPY Basis W (3M v 6M) 1Y</t>
  </si>
  <si>
    <t>3M JPY Libor vs 6M JPY Libor</t>
  </si>
  <si>
    <t>JPY Basis W (3M v 6M) 2Y</t>
  </si>
  <si>
    <t>JPY Basis W (3M v 6M) 3Y</t>
  </si>
  <si>
    <t>JPY Basis W (3M v 6M) 4Y</t>
  </si>
  <si>
    <t>JPY Basis W (3M v 6M) 5Y</t>
  </si>
  <si>
    <t>JPY Basis W (3M v 6M) 6Y</t>
  </si>
  <si>
    <t>JPY Basis W (3M v 6M) 7Y</t>
  </si>
  <si>
    <t>JPY Basis W (3M v 6M) 8Y</t>
  </si>
  <si>
    <t>JPY Basis W (3M v 6M) 9Y</t>
  </si>
  <si>
    <t>JPY Basis W (3M v 6M) 10Y</t>
  </si>
  <si>
    <t>JPY Basis W (3M v 6M) 15Y</t>
  </si>
  <si>
    <t>JPY Basis W (3M v 6M) 20Y</t>
  </si>
  <si>
    <t>JPY Basis W (3M v 6M) 25Y</t>
  </si>
  <si>
    <t>JPY Basis W (3M v 6M) 30Y</t>
  </si>
  <si>
    <t>BFV JPY Japan Sovereign 3 Month</t>
  </si>
  <si>
    <t>BFV JPY Japan Sovereign 6 Month</t>
  </si>
  <si>
    <t>BFV JPY Japan Sovereign 1 Year</t>
  </si>
  <si>
    <t>BFV JPY Japan Sovereign 2 Year</t>
  </si>
  <si>
    <t>BFV JPY Japan Sovereign 3 Year</t>
  </si>
  <si>
    <t>BFV JPY Japan Sovereign 4 Year</t>
  </si>
  <si>
    <t>BFV JPY Japan Sovereign 5 Year</t>
  </si>
  <si>
    <t>BFV JPY Japan Sovereign 7 Year</t>
  </si>
  <si>
    <t>BFV JPY Japan Sovereign 8 Year</t>
  </si>
  <si>
    <t>BFV JPY Japan Sovereign 9 Year</t>
  </si>
  <si>
    <t>BFV JPY Japan Sovereign 10 Year</t>
  </si>
  <si>
    <t>BFV JPY Japan Sovereign 15 Year</t>
  </si>
  <si>
    <t>BFV JPY Japan Sovereign 20 Year</t>
  </si>
  <si>
    <t>BFV JPY Japan Sovereign 25 Year</t>
  </si>
  <si>
    <t>BFV JPY Japan Sovereign 30 Year</t>
  </si>
  <si>
    <t>JPY Swap OIS 1M</t>
  </si>
  <si>
    <t>BOJ Unsecured Overnight Call Rate</t>
  </si>
  <si>
    <t>JPY Swap OIS 2M</t>
  </si>
  <si>
    <t>JPY Swap OIS 3M</t>
  </si>
  <si>
    <t>JPY Swap OIS 4M</t>
  </si>
  <si>
    <t>JPY Swap OIS 5M</t>
  </si>
  <si>
    <t>JPY Swap OIS 6M</t>
  </si>
  <si>
    <t>JPY Swap OIS 7M</t>
  </si>
  <si>
    <t>JPY Swap OIS 8M</t>
  </si>
  <si>
    <t>JPY Swap OIS 9M</t>
  </si>
  <si>
    <t>JPY Swap OIS 10M</t>
  </si>
  <si>
    <t>JPY Swap OIS 11M</t>
  </si>
  <si>
    <t>JPY Swap OIS 1Y</t>
  </si>
  <si>
    <t>JPY Swap OIS 15M</t>
  </si>
  <si>
    <t>JPY Swap OIS 18M</t>
  </si>
  <si>
    <t>JPY Swap OIS 2Y</t>
  </si>
  <si>
    <t>JPY Swap OIS 3Y</t>
  </si>
  <si>
    <t>JPY Swap OIS 4Y</t>
  </si>
  <si>
    <t>JPY Swap OIS 5Y</t>
  </si>
  <si>
    <t>NOK</t>
  </si>
  <si>
    <t>Norwegian krone spot exchange rate</t>
  </si>
  <si>
    <t>Norwegian Krone 3 Month Forward Points</t>
  </si>
  <si>
    <t>Norwegian Krone 6 Month Forward Points</t>
  </si>
  <si>
    <t>Norwegian Krone 9 Month Forward Points</t>
  </si>
  <si>
    <t>NOK-USD Basis W(3Mv3M) 1Y</t>
  </si>
  <si>
    <t>3M Nibor vs 3M US Libor</t>
  </si>
  <si>
    <t>NOK-USD Basis W(3Mv3M) 2Y</t>
  </si>
  <si>
    <t>NOK-USD Basis W(3Mv3M) 3Y</t>
  </si>
  <si>
    <t>NOK-USD Basis W(3Mv3M) 4Y</t>
  </si>
  <si>
    <t>NOK-USD Basis W(3Mv3M) 5Y</t>
  </si>
  <si>
    <t>NOK-USD Basis W(3Mv3M) 6Y</t>
  </si>
  <si>
    <t>NOK-USD Basis W(3Mv3M) 7Y</t>
  </si>
  <si>
    <t>NOK-USD Basis W(3Mv3M) 8Y</t>
  </si>
  <si>
    <t>NOK-USD Basis W(3Mv3M) 9Y</t>
  </si>
  <si>
    <t>NOK-USD Basis W(3Mv3M) 10Y</t>
  </si>
  <si>
    <t>NOK-USD Basis W(3Mv3M) 15Y</t>
  </si>
  <si>
    <t>NOK-USD Basis W(3Mv3M) 20Y</t>
  </si>
  <si>
    <t>NOK-USD Basis W(3Mv3M) 30Y</t>
  </si>
  <si>
    <t>NOK Swap Annual (VS 6M) 1Y</t>
  </si>
  <si>
    <t>6M Nibor</t>
  </si>
  <si>
    <t>NOK Swap Annual (VS 6M) 2Y</t>
  </si>
  <si>
    <t>NOK Swap Annual (VS 6M) 3Y</t>
  </si>
  <si>
    <t>NOK Swap Annual (VS 6M) 4Y</t>
  </si>
  <si>
    <t>NOK Swap Annual (VS 6M) 5Y</t>
  </si>
  <si>
    <t>NOK Swap Annual (VS 6M) 6Y</t>
  </si>
  <si>
    <t>NOK Swap Annual (VS 6M) 7Y</t>
  </si>
  <si>
    <t>NOK Swap Annual (VS 6M) 8Y</t>
  </si>
  <si>
    <t>NOK Swap Annual (VS 6M) 9Y</t>
  </si>
  <si>
    <t>NOK Swap Annual (VS 6M) 10Y</t>
  </si>
  <si>
    <t>NOK Swap Annual (VS 6M) 15Y</t>
  </si>
  <si>
    <t>NOK Swap Annual (VS 6M) 20Y</t>
  </si>
  <si>
    <t>NOK Swap Annual (VS 6M) 30Y</t>
  </si>
  <si>
    <t>NOK Basis W (3Mv6M) 1Y</t>
  </si>
  <si>
    <t>3M Nibor vs 6M Nibor</t>
  </si>
  <si>
    <t>NOK Basis W (3Mv6M) 2Y</t>
  </si>
  <si>
    <t>NOK Basis W (3Mv6M) 3Y</t>
  </si>
  <si>
    <t>NOK Basis W (3Mv6M) 4Y</t>
  </si>
  <si>
    <t>NOK Basis W (3Mv6M) 5Y</t>
  </si>
  <si>
    <t>NOK Basis W (3Mv6M) 6Y</t>
  </si>
  <si>
    <t>NOK Basis W (3Mv6M) 7Y</t>
  </si>
  <si>
    <t>NOK Basis W (3Mv6M) 8Y</t>
  </si>
  <si>
    <t>NOK Basis W (3Mv6M) 9Y</t>
  </si>
  <si>
    <t>NOK Basis W (3Mv6M) 10Y</t>
  </si>
  <si>
    <t>NOK Basis W (3Mv6M) 15Y</t>
  </si>
  <si>
    <t>NOK Basis W (3Mv6M) 20Y</t>
  </si>
  <si>
    <t>NOK Basis W (3Mv6M) 30Y</t>
  </si>
  <si>
    <t>BFV NOK Norway Sovereign 3 Month</t>
  </si>
  <si>
    <t>BFV NOK Norway Sovereign 6 Month</t>
  </si>
  <si>
    <t>BFV NOK Norway Sovereign 1 Year</t>
  </si>
  <si>
    <t>BFV NOK Norway Sovereign 2 Year</t>
  </si>
  <si>
    <t>BFV NOK Norway Sovereign 3 Year</t>
  </si>
  <si>
    <t>BFV NOK Norway Sovereign 4 Year</t>
  </si>
  <si>
    <t>BFV NOK Norway Sovereign 5 Year</t>
  </si>
  <si>
    <t>BFV NOK Norway Sovereign 7 Year</t>
  </si>
  <si>
    <t>BFV NOK Norway Sovereign 8 Year</t>
  </si>
  <si>
    <t>BFV NOK Norway Sovereign 9 Year</t>
  </si>
  <si>
    <t>BFV NOK Norway Sovereign 10 Year</t>
  </si>
  <si>
    <t>BFV NOK Norway Sovereign 15 Year</t>
  </si>
  <si>
    <t>NZD</t>
  </si>
  <si>
    <t>New Zealand dollar spot exchange rate</t>
  </si>
  <si>
    <t>New Zealand Dollar 3 Month Forward Points</t>
  </si>
  <si>
    <t>New Zealand Dollar 6 Month Forward Points</t>
  </si>
  <si>
    <t>New Zealand Dollar 9 Month Forward Points</t>
  </si>
  <si>
    <t>NZD-USD Basis (BB V LIBOR ) 1Y</t>
  </si>
  <si>
    <t>NZD-USD Basis (BB V LIBOR ) 2Y</t>
  </si>
  <si>
    <t>NZD-USD Basis (BB V LIBOR ) 3Y</t>
  </si>
  <si>
    <t>NZD-USD Basis (BB V LIBOR ) 4Y</t>
  </si>
  <si>
    <t>NZD-USD Basis (BB V LIBOR ) 5Y</t>
  </si>
  <si>
    <t>NZD-USD Basis (BB V LIBOR ) 6Y</t>
  </si>
  <si>
    <t>NZD-USD Basis (BB V LIBOR ) 7Y</t>
  </si>
  <si>
    <t>NZD-USD Basis (BB V LIBOR ) 8Y</t>
  </si>
  <si>
    <t>NZD-USD Basis (BB V LIBOR ) 9Y</t>
  </si>
  <si>
    <t>NZD-USD Basis (BB V LIBOR ) 10Y</t>
  </si>
  <si>
    <t>NZD-USD Basis (BB V LIBOR ) 15Y</t>
  </si>
  <si>
    <t>NZD-USD Basis (BB V LIBOR ) 20Y</t>
  </si>
  <si>
    <t>NZD Swap SA(V 3M) 1Y</t>
  </si>
  <si>
    <t>NZD Swap SA(V 3M) 2Y</t>
  </si>
  <si>
    <t>NZD Swap SA(V 3M) 3Y</t>
  </si>
  <si>
    <t>NZD Swap SA(V 3M) 4Y</t>
  </si>
  <si>
    <t>NZD Swap SA(V 3M) 5Y</t>
  </si>
  <si>
    <t>NZD Swap SA(V 3M) 6Y</t>
  </si>
  <si>
    <t>NZD Swap SA(V 3M) 7Y</t>
  </si>
  <si>
    <t>NZD Swap SA(V 3M) 8Y</t>
  </si>
  <si>
    <t>NZD Swap SA(V 3M) 9Y</t>
  </si>
  <si>
    <t>NZD Swap SA(V 3M) 10Y</t>
  </si>
  <si>
    <t>NZD Swap SA(V 3M) 15Y</t>
  </si>
  <si>
    <t>NZD Swap SA(V 3M) 20Y</t>
  </si>
  <si>
    <t>BFV NZD New Zealand Government 3 Month</t>
  </si>
  <si>
    <t>BFV NZD New Zealand Government 6 Month</t>
  </si>
  <si>
    <t>BFV NZD New Zealand Government 1 Year</t>
  </si>
  <si>
    <t>BFV NZD New Zealand Government 2 Year</t>
  </si>
  <si>
    <t>BFV NZD New Zealand Government 3 Year</t>
  </si>
  <si>
    <t>BFV NZD New Zealand Government 4 Year</t>
  </si>
  <si>
    <t>BFV NZD New Zealand Government 5 Year</t>
  </si>
  <si>
    <t>BFV NZD New Zealand Government 7 Year</t>
  </si>
  <si>
    <t>BFV NZD New Zealand Government 8 Year</t>
  </si>
  <si>
    <t>BFV NZD New Zealand Government 9 Year</t>
  </si>
  <si>
    <t>BFV NZD New Zealand Government 10 Year</t>
  </si>
  <si>
    <t>BFV NZD New Zealand Government 15 Year</t>
  </si>
  <si>
    <t>NZD Swap OIS 1M</t>
  </si>
  <si>
    <t xml:space="preserve">RBNZ Cash Daily Rate                            </t>
  </si>
  <si>
    <t>NZD Swap OIS 2M</t>
  </si>
  <si>
    <t>NZD Swap OIS 3M</t>
  </si>
  <si>
    <t>NZD Swap OIS 4M</t>
  </si>
  <si>
    <t>NZD Swap OIS 5M</t>
  </si>
  <si>
    <t>NZD Swap OIS 6M</t>
  </si>
  <si>
    <t>NZD Swap OIS 7M</t>
  </si>
  <si>
    <t>NZD Swap OIS 8M</t>
  </si>
  <si>
    <t>NZD Swap OIS 9M</t>
  </si>
  <si>
    <t>NZD Swap OIS 10M</t>
  </si>
  <si>
    <t>NZD Swap OIS 11M</t>
  </si>
  <si>
    <t>NZD Swap OIS 1Y</t>
  </si>
  <si>
    <t>NZD Swap OIS 15M</t>
  </si>
  <si>
    <t>NZD Swap OIS 18M</t>
  </si>
  <si>
    <t>NZD Swap OIS 2Y</t>
  </si>
  <si>
    <t>NZD Swap OIS 3Y</t>
  </si>
  <si>
    <t>NZD Swap OIS 4Y</t>
  </si>
  <si>
    <t>NZD Swap OIS 5Y</t>
  </si>
  <si>
    <t>SEK</t>
  </si>
  <si>
    <t>Swedish krona spot exchange rate</t>
  </si>
  <si>
    <t>Swedish Krona 3 Month Forward Points</t>
  </si>
  <si>
    <t>Swedish Krona 6 Month Forward Points</t>
  </si>
  <si>
    <t>Swedish Krona 9 Month Forward Points</t>
  </si>
  <si>
    <t>SEK-USD Basis W (3Mv3M) 1Y</t>
  </si>
  <si>
    <t>3M Stibor vs 3M US Libor</t>
  </si>
  <si>
    <t>SEK-USD Basis W (3Mv3M) 2Y</t>
  </si>
  <si>
    <t>SEK-USD Basis W (3Mv3M) 3Y</t>
  </si>
  <si>
    <t>SEK-USD Basis W (3Mv3M) 4Y</t>
  </si>
  <si>
    <t>SEK-USD Basis W (3Mv3M) 5Y</t>
  </si>
  <si>
    <t>SEK-USD Basis W (3Mv3M) 6Y</t>
  </si>
  <si>
    <t>SEK-USD Basis W (3Mv3M) 7Y</t>
  </si>
  <si>
    <t>SEK-USD Basis W (3Mv3M) 8Y</t>
  </si>
  <si>
    <t>SEK-USD Basis W (3Mv3M) 9Y</t>
  </si>
  <si>
    <t>SEK-USD Basis W (3Mv3M) 10Y</t>
  </si>
  <si>
    <t>SEK-USD Basis W (3Mv3M) 15Y</t>
  </si>
  <si>
    <t>SEK-USD Basis W (3Mv3M) 20Y</t>
  </si>
  <si>
    <t>SEK-USD Basis W (3Mv3M) 30Y</t>
  </si>
  <si>
    <t>SEK Swap Annual (VS 3M ) 1Y</t>
  </si>
  <si>
    <t>3M Stibor</t>
  </si>
  <si>
    <t>SEK Swap Annual (VS 3M ) 2Y</t>
  </si>
  <si>
    <t>SEK Swap Annual (VS 3M ) 3Y</t>
  </si>
  <si>
    <t>SEK Swap Annual (VS 3M ) 4Y</t>
  </si>
  <si>
    <t>SEK Swap Annual (VS 3M ) 5Y</t>
  </si>
  <si>
    <t>SEK Swap Annual (VS 3M ) 6Y</t>
  </si>
  <si>
    <t>SEK Swap Annual (VS 3M ) 7Y</t>
  </si>
  <si>
    <t>SEK Swap Annual (VS 3M ) 8Y</t>
  </si>
  <si>
    <t>SEK Swap Annual (VS 3M ) 9Y</t>
  </si>
  <si>
    <t>SEK Swap Annual (VS 3M ) 10Y</t>
  </si>
  <si>
    <t>SEK Swap Annual (VS 3M ) 15Y</t>
  </si>
  <si>
    <t>SEK Swap Annual (VS 3M ) 20Y</t>
  </si>
  <si>
    <t>SEK Swap Annual (VS 3M ) 30Y</t>
  </si>
  <si>
    <t>Swedish Government 3 Month</t>
  </si>
  <si>
    <t>Swedish Government 6 Month</t>
  </si>
  <si>
    <t>Swedish Government 1 Year</t>
  </si>
  <si>
    <t>Swedish Government 2 Year</t>
  </si>
  <si>
    <t>Swedish Government 3 Year</t>
  </si>
  <si>
    <t>Swedish Government 4 Year</t>
  </si>
  <si>
    <t>Swedish Government 5 Year</t>
  </si>
  <si>
    <t>Swedish Government 7 Year</t>
  </si>
  <si>
    <t>Swedish Government 8 Year</t>
  </si>
  <si>
    <t>Swedish Government 9 Year</t>
  </si>
  <si>
    <t>Swedish Government 10 Year</t>
  </si>
  <si>
    <t>Swedish Government 15 Year</t>
  </si>
  <si>
    <t>Swedish Government 20 Year</t>
  </si>
  <si>
    <t>Swedish Government 25 Year</t>
  </si>
  <si>
    <t>Swedish Government 30 Year</t>
  </si>
  <si>
    <t>SEK Swap OIS 1M</t>
  </si>
  <si>
    <t>Stockholm Interbank Offered Rate T/N</t>
  </si>
  <si>
    <t>SEK Swap OIS 2M</t>
  </si>
  <si>
    <t>SEK Swap OIS 3M</t>
  </si>
  <si>
    <t>SEK Swap OIS 4M</t>
  </si>
  <si>
    <t>SEK Swap OIS 5M</t>
  </si>
  <si>
    <t>SEK Swap OIS 6M</t>
  </si>
  <si>
    <t>SEK Swap OIS 7M</t>
  </si>
  <si>
    <t>SEK Swap OIS 8M</t>
  </si>
  <si>
    <t>SEK Swap OIS 9M</t>
  </si>
  <si>
    <t>SEK Swap OIS 10M</t>
  </si>
  <si>
    <t>SEK Swap OIS 11M</t>
  </si>
  <si>
    <t>SEK Swap OIS 1Y</t>
  </si>
  <si>
    <t>SEK Swap OIS 15M</t>
  </si>
  <si>
    <t>SEK Swap OIS 18M</t>
  </si>
  <si>
    <t>SEK Swap OIS 2Y</t>
  </si>
  <si>
    <t>SEK Swap OIS 3Y</t>
  </si>
  <si>
    <t>SEK Swap OIS 4Y</t>
  </si>
  <si>
    <t>SEK Swap OIS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</si>
</sst>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0" fillId="3" borderId="0" xfId="0" applyFill="1"/>
    <xf numFmtId="14" fontId="0" fillId="0" borderId="0" xfId="0" applyNumberFormat="1"/>
    <xf numFmtId="0" fontId="2" fillId="0" borderId="0" xfId="0" applyFont="1"/>
    <xf numFmtId="0" fontId="0" fillId="4" borderId="0" xfId="0" applyFill="1"/>
    <xf numFmtId="0" fontId="0" fillId="0" borderId="0" xfId="1" applyFont="1" applyFill="1" applyBorder="1"/>
    <xf numFmtId="0" fontId="0" fillId="0" borderId="1" xfId="1" applyFont="1" applyFill="1"/>
    <xf numFmtId="0" fontId="0" fillId="4" borderId="0" xfId="1" applyFont="1" applyFill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0A2D-6AE7-495C-BE06-BA89BE9836CE}">
  <dimension ref="A1:BMD3"/>
  <sheetViews>
    <sheetView tabSelected="1" workbookViewId="0"/>
  </sheetViews>
  <sheetFormatPr baseColWidth="10" defaultRowHeight="15" x14ac:dyDescent="0.25"/>
  <sheetData>
    <row r="1" spans="1:16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s="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s="1" t="s">
        <v>191</v>
      </c>
      <c r="GK1" s="1" t="s">
        <v>192</v>
      </c>
      <c r="GL1" t="s">
        <v>193</v>
      </c>
      <c r="GM1" t="s">
        <v>194</v>
      </c>
      <c r="GN1" t="s">
        <v>195</v>
      </c>
      <c r="GO1" t="s">
        <v>196</v>
      </c>
      <c r="GP1" s="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s="1" t="s">
        <v>286</v>
      </c>
      <c r="KB1" t="s">
        <v>287</v>
      </c>
      <c r="KC1" s="1" t="s">
        <v>288</v>
      </c>
      <c r="KD1" t="s">
        <v>289</v>
      </c>
      <c r="KE1" s="1" t="s">
        <v>290</v>
      </c>
      <c r="KF1" s="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t="s">
        <v>395</v>
      </c>
      <c r="OG1" s="1" t="s">
        <v>396</v>
      </c>
      <c r="OH1" t="s">
        <v>397</v>
      </c>
      <c r="OI1" t="s">
        <v>398</v>
      </c>
      <c r="OJ1" s="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s="1" t="s">
        <v>426</v>
      </c>
      <c r="PL1" s="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s="1" t="s">
        <v>475</v>
      </c>
      <c r="RI1" s="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s="1" t="s">
        <v>728</v>
      </c>
      <c r="ABB1" t="s">
        <v>729</v>
      </c>
      <c r="ABC1" t="s">
        <v>730</v>
      </c>
      <c r="ABD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t="s">
        <v>791</v>
      </c>
      <c r="ADM1" t="s">
        <v>792</v>
      </c>
      <c r="ADN1" t="s">
        <v>793</v>
      </c>
      <c r="ADO1" s="1" t="s">
        <v>794</v>
      </c>
      <c r="ADP1" s="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s="1" t="s">
        <v>927</v>
      </c>
      <c r="AIS1" s="1" t="s">
        <v>928</v>
      </c>
      <c r="AIT1" t="s">
        <v>929</v>
      </c>
      <c r="AIU1" s="1" t="s">
        <v>930</v>
      </c>
      <c r="AIV1" t="s">
        <v>931</v>
      </c>
      <c r="AIW1" s="1" t="s">
        <v>932</v>
      </c>
      <c r="AIX1" t="s">
        <v>933</v>
      </c>
      <c r="AIY1" s="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</row>
    <row r="2" spans="1:1694" x14ac:dyDescent="0.25">
      <c r="A2" s="2">
        <v>36528</v>
      </c>
    </row>
    <row r="3" spans="1:1694" x14ac:dyDescent="0.25">
      <c r="A3" s="2">
        <v>36529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67EE-8733-4F81-BBB1-B4EFD54C9E87}">
  <dimension ref="A1:G1694"/>
  <sheetViews>
    <sheetView workbookViewId="0"/>
  </sheetViews>
  <sheetFormatPr baseColWidth="10" defaultRowHeight="15" x14ac:dyDescent="0.25"/>
  <sheetData>
    <row r="1" spans="1:7" x14ac:dyDescent="0.25">
      <c r="A1" s="3" t="s">
        <v>1694</v>
      </c>
      <c r="B1" s="3" t="s">
        <v>1695</v>
      </c>
      <c r="C1" s="3" t="s">
        <v>1696</v>
      </c>
      <c r="D1" s="3" t="s">
        <v>1697</v>
      </c>
      <c r="E1" s="3" t="s">
        <v>1698</v>
      </c>
      <c r="F1" s="3" t="s">
        <v>1699</v>
      </c>
      <c r="G1" s="3" t="s">
        <v>1700</v>
      </c>
    </row>
    <row r="2" spans="1:7" x14ac:dyDescent="0.25">
      <c r="A2" t="s">
        <v>1701</v>
      </c>
      <c r="B2" t="s">
        <v>1702</v>
      </c>
      <c r="C2" t="s">
        <v>1</v>
      </c>
      <c r="D2" t="s">
        <v>1703</v>
      </c>
      <c r="E2">
        <v>1</v>
      </c>
      <c r="F2" t="s">
        <v>1704</v>
      </c>
      <c r="G2" t="s">
        <v>1705</v>
      </c>
    </row>
    <row r="3" spans="1:7" x14ac:dyDescent="0.25">
      <c r="A3" t="s">
        <v>1701</v>
      </c>
      <c r="B3" t="s">
        <v>1702</v>
      </c>
      <c r="C3" t="s">
        <v>2</v>
      </c>
      <c r="D3" t="s">
        <v>1706</v>
      </c>
      <c r="E3">
        <v>2</v>
      </c>
      <c r="F3" t="s">
        <v>1704</v>
      </c>
      <c r="G3" t="s">
        <v>1705</v>
      </c>
    </row>
    <row r="4" spans="1:7" x14ac:dyDescent="0.25">
      <c r="A4" t="s">
        <v>1701</v>
      </c>
      <c r="B4" t="s">
        <v>1702</v>
      </c>
      <c r="C4" t="s">
        <v>3</v>
      </c>
      <c r="D4" t="s">
        <v>1707</v>
      </c>
      <c r="E4">
        <v>3</v>
      </c>
      <c r="F4" t="s">
        <v>1704</v>
      </c>
      <c r="G4" t="s">
        <v>1705</v>
      </c>
    </row>
    <row r="5" spans="1:7" x14ac:dyDescent="0.25">
      <c r="A5" t="s">
        <v>1701</v>
      </c>
      <c r="B5" t="s">
        <v>1702</v>
      </c>
      <c r="C5" t="s">
        <v>4</v>
      </c>
      <c r="D5" t="s">
        <v>1708</v>
      </c>
      <c r="E5">
        <v>4</v>
      </c>
      <c r="F5" t="s">
        <v>1704</v>
      </c>
      <c r="G5" t="s">
        <v>1705</v>
      </c>
    </row>
    <row r="6" spans="1:7" x14ac:dyDescent="0.25">
      <c r="A6" t="s">
        <v>1701</v>
      </c>
      <c r="B6" t="s">
        <v>1702</v>
      </c>
      <c r="C6" t="s">
        <v>5</v>
      </c>
      <c r="D6" t="s">
        <v>1709</v>
      </c>
      <c r="E6">
        <v>5</v>
      </c>
      <c r="F6" t="s">
        <v>1704</v>
      </c>
      <c r="G6" t="s">
        <v>1705</v>
      </c>
    </row>
    <row r="7" spans="1:7" x14ac:dyDescent="0.25">
      <c r="A7" t="s">
        <v>1701</v>
      </c>
      <c r="B7" t="s">
        <v>1702</v>
      </c>
      <c r="C7" t="s">
        <v>6</v>
      </c>
      <c r="D7" t="s">
        <v>1710</v>
      </c>
      <c r="E7">
        <v>6</v>
      </c>
      <c r="F7" t="s">
        <v>1704</v>
      </c>
      <c r="G7" t="s">
        <v>1705</v>
      </c>
    </row>
    <row r="8" spans="1:7" x14ac:dyDescent="0.25">
      <c r="A8" t="s">
        <v>1701</v>
      </c>
      <c r="B8" t="s">
        <v>1702</v>
      </c>
      <c r="C8" t="s">
        <v>7</v>
      </c>
      <c r="D8" t="s">
        <v>1711</v>
      </c>
      <c r="E8">
        <v>7</v>
      </c>
      <c r="F8" t="s">
        <v>1704</v>
      </c>
      <c r="G8" t="s">
        <v>1705</v>
      </c>
    </row>
    <row r="9" spans="1:7" x14ac:dyDescent="0.25">
      <c r="A9" t="s">
        <v>1701</v>
      </c>
      <c r="B9" t="s">
        <v>1702</v>
      </c>
      <c r="C9" t="s">
        <v>8</v>
      </c>
      <c r="D9" t="s">
        <v>1712</v>
      </c>
      <c r="E9">
        <v>8</v>
      </c>
      <c r="F9" t="s">
        <v>1704</v>
      </c>
      <c r="G9" t="s">
        <v>1705</v>
      </c>
    </row>
    <row r="10" spans="1:7" x14ac:dyDescent="0.25">
      <c r="A10" t="s">
        <v>1701</v>
      </c>
      <c r="B10" t="s">
        <v>1702</v>
      </c>
      <c r="C10" t="s">
        <v>9</v>
      </c>
      <c r="D10" t="s">
        <v>1713</v>
      </c>
      <c r="E10">
        <v>9</v>
      </c>
      <c r="F10" t="s">
        <v>1704</v>
      </c>
      <c r="G10" t="s">
        <v>1705</v>
      </c>
    </row>
    <row r="11" spans="1:7" x14ac:dyDescent="0.25">
      <c r="A11" t="s">
        <v>1701</v>
      </c>
      <c r="B11" t="s">
        <v>1702</v>
      </c>
      <c r="C11" t="s">
        <v>10</v>
      </c>
      <c r="D11" t="s">
        <v>1714</v>
      </c>
      <c r="E11">
        <v>10</v>
      </c>
      <c r="F11" t="s">
        <v>1704</v>
      </c>
      <c r="G11" t="s">
        <v>1705</v>
      </c>
    </row>
    <row r="12" spans="1:7" x14ac:dyDescent="0.25">
      <c r="A12" t="s">
        <v>1701</v>
      </c>
      <c r="B12" t="s">
        <v>1702</v>
      </c>
      <c r="C12" t="s">
        <v>11</v>
      </c>
      <c r="D12" t="s">
        <v>1715</v>
      </c>
      <c r="E12">
        <v>15</v>
      </c>
      <c r="F12" t="s">
        <v>1704</v>
      </c>
      <c r="G12" t="s">
        <v>1705</v>
      </c>
    </row>
    <row r="13" spans="1:7" x14ac:dyDescent="0.25">
      <c r="A13" t="s">
        <v>1701</v>
      </c>
      <c r="B13" t="s">
        <v>1702</v>
      </c>
      <c r="C13" t="s">
        <v>12</v>
      </c>
      <c r="D13" t="s">
        <v>1716</v>
      </c>
      <c r="E13">
        <v>20</v>
      </c>
      <c r="F13" t="s">
        <v>1704</v>
      </c>
      <c r="G13" t="s">
        <v>1705</v>
      </c>
    </row>
    <row r="14" spans="1:7" x14ac:dyDescent="0.25">
      <c r="A14" t="s">
        <v>1701</v>
      </c>
      <c r="B14" t="s">
        <v>1702</v>
      </c>
      <c r="C14" t="s">
        <v>13</v>
      </c>
      <c r="D14" t="s">
        <v>1717</v>
      </c>
      <c r="E14">
        <v>25</v>
      </c>
      <c r="F14" t="s">
        <v>1704</v>
      </c>
      <c r="G14" t="s">
        <v>1705</v>
      </c>
    </row>
    <row r="15" spans="1:7" x14ac:dyDescent="0.25">
      <c r="A15" t="s">
        <v>1701</v>
      </c>
      <c r="B15" t="s">
        <v>1702</v>
      </c>
      <c r="C15" t="s">
        <v>14</v>
      </c>
      <c r="D15" t="s">
        <v>1718</v>
      </c>
      <c r="E15">
        <v>30</v>
      </c>
      <c r="F15" t="s">
        <v>1704</v>
      </c>
      <c r="G15" t="s">
        <v>1705</v>
      </c>
    </row>
    <row r="16" spans="1:7" x14ac:dyDescent="0.25">
      <c r="A16" t="s">
        <v>1701</v>
      </c>
      <c r="B16" t="s">
        <v>1719</v>
      </c>
      <c r="C16" t="s">
        <v>15</v>
      </c>
      <c r="D16" t="s">
        <v>1720</v>
      </c>
      <c r="E16">
        <v>1</v>
      </c>
      <c r="F16" t="s">
        <v>1721</v>
      </c>
      <c r="G16" t="s">
        <v>1705</v>
      </c>
    </row>
    <row r="17" spans="1:7" x14ac:dyDescent="0.25">
      <c r="A17" t="s">
        <v>1701</v>
      </c>
      <c r="B17" t="s">
        <v>1719</v>
      </c>
      <c r="C17" t="s">
        <v>16</v>
      </c>
      <c r="D17" t="s">
        <v>1722</v>
      </c>
      <c r="E17">
        <v>2</v>
      </c>
      <c r="F17" t="s">
        <v>1721</v>
      </c>
      <c r="G17" t="s">
        <v>1705</v>
      </c>
    </row>
    <row r="18" spans="1:7" x14ac:dyDescent="0.25">
      <c r="A18" t="s">
        <v>1701</v>
      </c>
      <c r="B18" t="s">
        <v>1719</v>
      </c>
      <c r="C18" t="s">
        <v>17</v>
      </c>
      <c r="D18" t="s">
        <v>1723</v>
      </c>
      <c r="E18">
        <v>3</v>
      </c>
      <c r="F18" t="s">
        <v>1721</v>
      </c>
      <c r="G18" t="s">
        <v>1705</v>
      </c>
    </row>
    <row r="19" spans="1:7" x14ac:dyDescent="0.25">
      <c r="A19" t="s">
        <v>1701</v>
      </c>
      <c r="B19" t="s">
        <v>1719</v>
      </c>
      <c r="C19" t="s">
        <v>18</v>
      </c>
      <c r="D19" t="s">
        <v>1724</v>
      </c>
      <c r="E19">
        <v>4</v>
      </c>
      <c r="F19" t="s">
        <v>1721</v>
      </c>
      <c r="G19" t="s">
        <v>1705</v>
      </c>
    </row>
    <row r="20" spans="1:7" x14ac:dyDescent="0.25">
      <c r="A20" t="s">
        <v>1701</v>
      </c>
      <c r="B20" t="s">
        <v>1719</v>
      </c>
      <c r="C20" t="s">
        <v>19</v>
      </c>
      <c r="D20" t="s">
        <v>1725</v>
      </c>
      <c r="E20">
        <v>5</v>
      </c>
      <c r="F20" t="s">
        <v>1721</v>
      </c>
      <c r="G20" t="s">
        <v>1705</v>
      </c>
    </row>
    <row r="21" spans="1:7" x14ac:dyDescent="0.25">
      <c r="A21" t="s">
        <v>1701</v>
      </c>
      <c r="B21" t="s">
        <v>1719</v>
      </c>
      <c r="C21" t="s">
        <v>20</v>
      </c>
      <c r="D21" t="s">
        <v>1726</v>
      </c>
      <c r="E21">
        <v>6</v>
      </c>
      <c r="F21" t="s">
        <v>1721</v>
      </c>
      <c r="G21" t="s">
        <v>1705</v>
      </c>
    </row>
    <row r="22" spans="1:7" x14ac:dyDescent="0.25">
      <c r="A22" t="s">
        <v>1701</v>
      </c>
      <c r="B22" t="s">
        <v>1719</v>
      </c>
      <c r="C22" t="s">
        <v>21</v>
      </c>
      <c r="D22" t="s">
        <v>1727</v>
      </c>
      <c r="E22">
        <v>7</v>
      </c>
      <c r="F22" t="s">
        <v>1721</v>
      </c>
      <c r="G22" t="s">
        <v>1705</v>
      </c>
    </row>
    <row r="23" spans="1:7" x14ac:dyDescent="0.25">
      <c r="A23" t="s">
        <v>1701</v>
      </c>
      <c r="B23" t="s">
        <v>1719</v>
      </c>
      <c r="C23" t="s">
        <v>22</v>
      </c>
      <c r="D23" t="s">
        <v>1728</v>
      </c>
      <c r="E23">
        <v>8</v>
      </c>
      <c r="F23" t="s">
        <v>1721</v>
      </c>
      <c r="G23" t="s">
        <v>1705</v>
      </c>
    </row>
    <row r="24" spans="1:7" x14ac:dyDescent="0.25">
      <c r="A24" t="s">
        <v>1701</v>
      </c>
      <c r="B24" t="s">
        <v>1719</v>
      </c>
      <c r="C24" t="s">
        <v>23</v>
      </c>
      <c r="D24" t="s">
        <v>1729</v>
      </c>
      <c r="E24">
        <v>9</v>
      </c>
      <c r="F24" t="s">
        <v>1721</v>
      </c>
      <c r="G24" t="s">
        <v>1705</v>
      </c>
    </row>
    <row r="25" spans="1:7" x14ac:dyDescent="0.25">
      <c r="A25" t="s">
        <v>1701</v>
      </c>
      <c r="B25" t="s">
        <v>1719</v>
      </c>
      <c r="C25" t="s">
        <v>24</v>
      </c>
      <c r="D25" t="s">
        <v>1730</v>
      </c>
      <c r="E25">
        <v>10</v>
      </c>
      <c r="F25" t="s">
        <v>1721</v>
      </c>
      <c r="G25" t="s">
        <v>1705</v>
      </c>
    </row>
    <row r="26" spans="1:7" x14ac:dyDescent="0.25">
      <c r="A26" t="s">
        <v>1701</v>
      </c>
      <c r="B26" t="s">
        <v>1719</v>
      </c>
      <c r="C26" t="s">
        <v>25</v>
      </c>
      <c r="D26" t="s">
        <v>1731</v>
      </c>
      <c r="E26">
        <v>15</v>
      </c>
      <c r="F26" t="s">
        <v>1721</v>
      </c>
      <c r="G26" t="s">
        <v>1705</v>
      </c>
    </row>
    <row r="27" spans="1:7" x14ac:dyDescent="0.25">
      <c r="A27" t="s">
        <v>1701</v>
      </c>
      <c r="B27" t="s">
        <v>1719</v>
      </c>
      <c r="C27" t="s">
        <v>26</v>
      </c>
      <c r="D27" t="s">
        <v>1732</v>
      </c>
      <c r="E27">
        <v>20</v>
      </c>
      <c r="F27" t="s">
        <v>1721</v>
      </c>
      <c r="G27" t="s">
        <v>1705</v>
      </c>
    </row>
    <row r="28" spans="1:7" x14ac:dyDescent="0.25">
      <c r="A28" t="s">
        <v>1701</v>
      </c>
      <c r="B28" t="s">
        <v>1719</v>
      </c>
      <c r="C28" t="s">
        <v>27</v>
      </c>
      <c r="D28" t="s">
        <v>1733</v>
      </c>
      <c r="E28">
        <v>25</v>
      </c>
      <c r="F28" t="s">
        <v>1721</v>
      </c>
      <c r="G28" t="s">
        <v>1705</v>
      </c>
    </row>
    <row r="29" spans="1:7" x14ac:dyDescent="0.25">
      <c r="A29" t="s">
        <v>1701</v>
      </c>
      <c r="B29" t="s">
        <v>1719</v>
      </c>
      <c r="C29" t="s">
        <v>28</v>
      </c>
      <c r="D29" t="s">
        <v>1734</v>
      </c>
      <c r="E29">
        <v>30</v>
      </c>
      <c r="F29" t="s">
        <v>1721</v>
      </c>
      <c r="G29" t="s">
        <v>1705</v>
      </c>
    </row>
    <row r="30" spans="1:7" x14ac:dyDescent="0.25">
      <c r="A30" t="s">
        <v>1701</v>
      </c>
      <c r="B30" t="s">
        <v>1735</v>
      </c>
      <c r="C30" t="s">
        <v>29</v>
      </c>
      <c r="D30" t="s">
        <v>1736</v>
      </c>
      <c r="E30">
        <v>1</v>
      </c>
      <c r="F30" t="s">
        <v>1737</v>
      </c>
      <c r="G30" t="s">
        <v>1705</v>
      </c>
    </row>
    <row r="31" spans="1:7" x14ac:dyDescent="0.25">
      <c r="A31" t="s">
        <v>1701</v>
      </c>
      <c r="B31" t="s">
        <v>1735</v>
      </c>
      <c r="C31" t="s">
        <v>30</v>
      </c>
      <c r="D31" t="s">
        <v>1738</v>
      </c>
      <c r="E31">
        <v>2</v>
      </c>
      <c r="F31" t="s">
        <v>1737</v>
      </c>
      <c r="G31" t="s">
        <v>1705</v>
      </c>
    </row>
    <row r="32" spans="1:7" x14ac:dyDescent="0.25">
      <c r="A32" t="s">
        <v>1701</v>
      </c>
      <c r="B32" t="s">
        <v>1735</v>
      </c>
      <c r="C32" t="s">
        <v>31</v>
      </c>
      <c r="D32" t="s">
        <v>1739</v>
      </c>
      <c r="E32">
        <v>3</v>
      </c>
      <c r="F32" t="s">
        <v>1737</v>
      </c>
      <c r="G32" t="s">
        <v>1705</v>
      </c>
    </row>
    <row r="33" spans="1:7" x14ac:dyDescent="0.25">
      <c r="A33" t="s">
        <v>1701</v>
      </c>
      <c r="B33" t="s">
        <v>1735</v>
      </c>
      <c r="C33" t="s">
        <v>32</v>
      </c>
      <c r="D33" t="s">
        <v>1740</v>
      </c>
      <c r="E33">
        <v>4</v>
      </c>
      <c r="F33" t="s">
        <v>1737</v>
      </c>
      <c r="G33" t="s">
        <v>1705</v>
      </c>
    </row>
    <row r="34" spans="1:7" x14ac:dyDescent="0.25">
      <c r="A34" t="s">
        <v>1701</v>
      </c>
      <c r="B34" t="s">
        <v>1735</v>
      </c>
      <c r="C34" t="s">
        <v>33</v>
      </c>
      <c r="D34" t="s">
        <v>1741</v>
      </c>
      <c r="E34">
        <v>5</v>
      </c>
      <c r="F34" t="s">
        <v>1737</v>
      </c>
      <c r="G34" t="s">
        <v>1705</v>
      </c>
    </row>
    <row r="35" spans="1:7" x14ac:dyDescent="0.25">
      <c r="A35" t="s">
        <v>1701</v>
      </c>
      <c r="B35" t="s">
        <v>1735</v>
      </c>
      <c r="C35" t="s">
        <v>34</v>
      </c>
      <c r="D35" t="s">
        <v>1742</v>
      </c>
      <c r="E35">
        <v>6</v>
      </c>
      <c r="F35" t="s">
        <v>1737</v>
      </c>
      <c r="G35" t="s">
        <v>1705</v>
      </c>
    </row>
    <row r="36" spans="1:7" x14ac:dyDescent="0.25">
      <c r="A36" t="s">
        <v>1701</v>
      </c>
      <c r="B36" t="s">
        <v>1735</v>
      </c>
      <c r="C36" t="s">
        <v>35</v>
      </c>
      <c r="D36" t="s">
        <v>1743</v>
      </c>
      <c r="E36">
        <v>7</v>
      </c>
      <c r="F36" t="s">
        <v>1737</v>
      </c>
      <c r="G36" t="s">
        <v>1705</v>
      </c>
    </row>
    <row r="37" spans="1:7" x14ac:dyDescent="0.25">
      <c r="A37" t="s">
        <v>1701</v>
      </c>
      <c r="B37" t="s">
        <v>1735</v>
      </c>
      <c r="C37" t="s">
        <v>36</v>
      </c>
      <c r="D37" t="s">
        <v>1744</v>
      </c>
      <c r="E37">
        <v>8</v>
      </c>
      <c r="F37" t="s">
        <v>1737</v>
      </c>
      <c r="G37" t="s">
        <v>1705</v>
      </c>
    </row>
    <row r="38" spans="1:7" x14ac:dyDescent="0.25">
      <c r="A38" t="s">
        <v>1701</v>
      </c>
      <c r="B38" t="s">
        <v>1735</v>
      </c>
      <c r="C38" t="s">
        <v>37</v>
      </c>
      <c r="D38" t="s">
        <v>1745</v>
      </c>
      <c r="E38">
        <v>9</v>
      </c>
      <c r="F38" t="s">
        <v>1737</v>
      </c>
      <c r="G38" t="s">
        <v>1705</v>
      </c>
    </row>
    <row r="39" spans="1:7" x14ac:dyDescent="0.25">
      <c r="A39" t="s">
        <v>1701</v>
      </c>
      <c r="B39" t="s">
        <v>1735</v>
      </c>
      <c r="C39" t="s">
        <v>38</v>
      </c>
      <c r="D39" t="s">
        <v>1746</v>
      </c>
      <c r="E39">
        <v>10</v>
      </c>
      <c r="F39" t="s">
        <v>1737</v>
      </c>
      <c r="G39" t="s">
        <v>1705</v>
      </c>
    </row>
    <row r="40" spans="1:7" x14ac:dyDescent="0.25">
      <c r="A40" t="s">
        <v>1701</v>
      </c>
      <c r="B40" t="s">
        <v>1735</v>
      </c>
      <c r="C40" t="s">
        <v>39</v>
      </c>
      <c r="D40" t="s">
        <v>1747</v>
      </c>
      <c r="E40">
        <v>15</v>
      </c>
      <c r="F40" t="s">
        <v>1737</v>
      </c>
      <c r="G40" t="s">
        <v>1705</v>
      </c>
    </row>
    <row r="41" spans="1:7" x14ac:dyDescent="0.25">
      <c r="A41" t="s">
        <v>1701</v>
      </c>
      <c r="B41" t="s">
        <v>1735</v>
      </c>
      <c r="C41" t="s">
        <v>40</v>
      </c>
      <c r="D41" t="s">
        <v>1748</v>
      </c>
      <c r="E41">
        <v>20</v>
      </c>
      <c r="F41" t="s">
        <v>1737</v>
      </c>
      <c r="G41" t="s">
        <v>1705</v>
      </c>
    </row>
    <row r="42" spans="1:7" x14ac:dyDescent="0.25">
      <c r="A42" t="s">
        <v>1701</v>
      </c>
      <c r="B42" t="s">
        <v>1735</v>
      </c>
      <c r="C42" t="s">
        <v>41</v>
      </c>
      <c r="D42" t="s">
        <v>1749</v>
      </c>
      <c r="E42">
        <v>25</v>
      </c>
      <c r="F42" t="s">
        <v>1737</v>
      </c>
      <c r="G42" t="s">
        <v>1705</v>
      </c>
    </row>
    <row r="43" spans="1:7" x14ac:dyDescent="0.25">
      <c r="A43" t="s">
        <v>1701</v>
      </c>
      <c r="B43" t="s">
        <v>1735</v>
      </c>
      <c r="C43" t="s">
        <v>42</v>
      </c>
      <c r="D43" t="s">
        <v>1750</v>
      </c>
      <c r="E43">
        <v>30</v>
      </c>
      <c r="F43" t="s">
        <v>1737</v>
      </c>
      <c r="G43" t="s">
        <v>1705</v>
      </c>
    </row>
    <row r="44" spans="1:7" x14ac:dyDescent="0.25">
      <c r="A44" t="s">
        <v>1701</v>
      </c>
      <c r="B44" t="s">
        <v>1751</v>
      </c>
      <c r="C44" t="s">
        <v>43</v>
      </c>
      <c r="D44" t="s">
        <v>1752</v>
      </c>
      <c r="E44">
        <v>0.25</v>
      </c>
      <c r="G44" t="s">
        <v>1705</v>
      </c>
    </row>
    <row r="45" spans="1:7" x14ac:dyDescent="0.25">
      <c r="A45" t="s">
        <v>1701</v>
      </c>
      <c r="B45" t="s">
        <v>1751</v>
      </c>
      <c r="C45" t="s">
        <v>44</v>
      </c>
      <c r="D45" t="s">
        <v>1753</v>
      </c>
      <c r="E45">
        <v>0.5</v>
      </c>
      <c r="G45" t="s">
        <v>1705</v>
      </c>
    </row>
    <row r="46" spans="1:7" x14ac:dyDescent="0.25">
      <c r="A46" t="s">
        <v>1701</v>
      </c>
      <c r="B46" t="s">
        <v>1751</v>
      </c>
      <c r="C46" t="s">
        <v>45</v>
      </c>
      <c r="D46" t="s">
        <v>1754</v>
      </c>
      <c r="E46">
        <v>1</v>
      </c>
      <c r="G46" t="s">
        <v>1705</v>
      </c>
    </row>
    <row r="47" spans="1:7" x14ac:dyDescent="0.25">
      <c r="A47" t="s">
        <v>1701</v>
      </c>
      <c r="B47" t="s">
        <v>1751</v>
      </c>
      <c r="C47" t="s">
        <v>46</v>
      </c>
      <c r="D47" t="s">
        <v>1755</v>
      </c>
      <c r="E47">
        <v>2</v>
      </c>
      <c r="G47" t="s">
        <v>1705</v>
      </c>
    </row>
    <row r="48" spans="1:7" x14ac:dyDescent="0.25">
      <c r="A48" t="s">
        <v>1701</v>
      </c>
      <c r="B48" t="s">
        <v>1751</v>
      </c>
      <c r="C48" t="s">
        <v>47</v>
      </c>
      <c r="D48" t="s">
        <v>1756</v>
      </c>
      <c r="E48">
        <v>3</v>
      </c>
      <c r="G48" t="s">
        <v>1705</v>
      </c>
    </row>
    <row r="49" spans="1:7" x14ac:dyDescent="0.25">
      <c r="A49" t="s">
        <v>1701</v>
      </c>
      <c r="B49" t="s">
        <v>1751</v>
      </c>
      <c r="C49" t="s">
        <v>48</v>
      </c>
      <c r="D49" t="s">
        <v>1757</v>
      </c>
      <c r="E49">
        <v>4</v>
      </c>
      <c r="G49" t="s">
        <v>1705</v>
      </c>
    </row>
    <row r="50" spans="1:7" x14ac:dyDescent="0.25">
      <c r="A50" t="s">
        <v>1701</v>
      </c>
      <c r="B50" t="s">
        <v>1751</v>
      </c>
      <c r="C50" t="s">
        <v>49</v>
      </c>
      <c r="D50" t="s">
        <v>1758</v>
      </c>
      <c r="E50">
        <v>5</v>
      </c>
      <c r="G50" t="s">
        <v>1705</v>
      </c>
    </row>
    <row r="51" spans="1:7" x14ac:dyDescent="0.25">
      <c r="A51" t="s">
        <v>1701</v>
      </c>
      <c r="B51" t="s">
        <v>1751</v>
      </c>
      <c r="C51" t="s">
        <v>50</v>
      </c>
      <c r="D51" t="s">
        <v>1759</v>
      </c>
      <c r="E51">
        <v>7</v>
      </c>
      <c r="G51" t="s">
        <v>1705</v>
      </c>
    </row>
    <row r="52" spans="1:7" x14ac:dyDescent="0.25">
      <c r="A52" t="s">
        <v>1701</v>
      </c>
      <c r="B52" t="s">
        <v>1751</v>
      </c>
      <c r="C52" t="s">
        <v>51</v>
      </c>
      <c r="D52" t="s">
        <v>1760</v>
      </c>
      <c r="E52">
        <v>8</v>
      </c>
      <c r="G52" t="s">
        <v>1705</v>
      </c>
    </row>
    <row r="53" spans="1:7" x14ac:dyDescent="0.25">
      <c r="A53" t="s">
        <v>1701</v>
      </c>
      <c r="B53" t="s">
        <v>1751</v>
      </c>
      <c r="C53" t="s">
        <v>52</v>
      </c>
      <c r="D53" t="s">
        <v>1761</v>
      </c>
      <c r="E53">
        <v>9</v>
      </c>
      <c r="G53" t="s">
        <v>1705</v>
      </c>
    </row>
    <row r="54" spans="1:7" x14ac:dyDescent="0.25">
      <c r="A54" t="s">
        <v>1701</v>
      </c>
      <c r="B54" t="s">
        <v>1751</v>
      </c>
      <c r="C54" t="s">
        <v>53</v>
      </c>
      <c r="D54" t="s">
        <v>1762</v>
      </c>
      <c r="E54">
        <v>10</v>
      </c>
      <c r="G54" t="s">
        <v>1705</v>
      </c>
    </row>
    <row r="55" spans="1:7" x14ac:dyDescent="0.25">
      <c r="A55" t="s">
        <v>1701</v>
      </c>
      <c r="B55" t="s">
        <v>1751</v>
      </c>
      <c r="C55" t="s">
        <v>54</v>
      </c>
      <c r="D55" t="s">
        <v>1763</v>
      </c>
      <c r="E55">
        <v>15</v>
      </c>
      <c r="G55" t="s">
        <v>1705</v>
      </c>
    </row>
    <row r="56" spans="1:7" x14ac:dyDescent="0.25">
      <c r="A56" t="s">
        <v>1701</v>
      </c>
      <c r="B56" t="s">
        <v>1751</v>
      </c>
      <c r="C56" t="s">
        <v>55</v>
      </c>
      <c r="D56" t="s">
        <v>1764</v>
      </c>
      <c r="E56">
        <v>20</v>
      </c>
      <c r="G56" t="s">
        <v>1705</v>
      </c>
    </row>
    <row r="57" spans="1:7" x14ac:dyDescent="0.25">
      <c r="A57" t="s">
        <v>1701</v>
      </c>
      <c r="B57" t="s">
        <v>1751</v>
      </c>
      <c r="C57" t="s">
        <v>56</v>
      </c>
      <c r="D57" t="s">
        <v>1765</v>
      </c>
      <c r="E57">
        <v>25</v>
      </c>
      <c r="G57" t="s">
        <v>1705</v>
      </c>
    </row>
    <row r="58" spans="1:7" x14ac:dyDescent="0.25">
      <c r="A58" t="s">
        <v>1701</v>
      </c>
      <c r="B58" t="s">
        <v>1751</v>
      </c>
      <c r="C58" t="s">
        <v>57</v>
      </c>
      <c r="D58" t="s">
        <v>1766</v>
      </c>
      <c r="E58">
        <v>30</v>
      </c>
      <c r="G58" t="s">
        <v>1705</v>
      </c>
    </row>
    <row r="59" spans="1:7" x14ac:dyDescent="0.25">
      <c r="A59" t="s">
        <v>1701</v>
      </c>
      <c r="B59" t="s">
        <v>1751</v>
      </c>
      <c r="C59" t="s">
        <v>58</v>
      </c>
      <c r="D59" t="s">
        <v>1767</v>
      </c>
      <c r="E59">
        <v>0.25</v>
      </c>
      <c r="G59" t="s">
        <v>1705</v>
      </c>
    </row>
    <row r="60" spans="1:7" x14ac:dyDescent="0.25">
      <c r="A60" t="s">
        <v>1701</v>
      </c>
      <c r="B60" t="s">
        <v>1751</v>
      </c>
      <c r="C60" t="s">
        <v>59</v>
      </c>
      <c r="D60" t="s">
        <v>1768</v>
      </c>
      <c r="E60">
        <v>0.5</v>
      </c>
      <c r="G60" t="s">
        <v>1705</v>
      </c>
    </row>
    <row r="61" spans="1:7" x14ac:dyDescent="0.25">
      <c r="A61" t="s">
        <v>1701</v>
      </c>
      <c r="B61" t="s">
        <v>1751</v>
      </c>
      <c r="C61" t="s">
        <v>60</v>
      </c>
      <c r="D61" t="s">
        <v>1769</v>
      </c>
      <c r="E61">
        <v>1</v>
      </c>
      <c r="G61" t="s">
        <v>1705</v>
      </c>
    </row>
    <row r="62" spans="1:7" x14ac:dyDescent="0.25">
      <c r="A62" t="s">
        <v>1701</v>
      </c>
      <c r="B62" t="s">
        <v>1751</v>
      </c>
      <c r="C62" t="s">
        <v>61</v>
      </c>
      <c r="D62" t="s">
        <v>1770</v>
      </c>
      <c r="E62">
        <v>2</v>
      </c>
      <c r="G62" t="s">
        <v>1705</v>
      </c>
    </row>
    <row r="63" spans="1:7" x14ac:dyDescent="0.25">
      <c r="A63" t="s">
        <v>1701</v>
      </c>
      <c r="B63" t="s">
        <v>1751</v>
      </c>
      <c r="C63" t="s">
        <v>62</v>
      </c>
      <c r="D63" t="s">
        <v>1771</v>
      </c>
      <c r="E63">
        <v>3</v>
      </c>
      <c r="G63" t="s">
        <v>1705</v>
      </c>
    </row>
    <row r="64" spans="1:7" x14ac:dyDescent="0.25">
      <c r="A64" t="s">
        <v>1701</v>
      </c>
      <c r="B64" t="s">
        <v>1751</v>
      </c>
      <c r="C64" t="s">
        <v>63</v>
      </c>
      <c r="D64" t="s">
        <v>1772</v>
      </c>
      <c r="E64">
        <v>4</v>
      </c>
      <c r="G64" t="s">
        <v>1705</v>
      </c>
    </row>
    <row r="65" spans="1:7" x14ac:dyDescent="0.25">
      <c r="A65" t="s">
        <v>1701</v>
      </c>
      <c r="B65" t="s">
        <v>1751</v>
      </c>
      <c r="C65" t="s">
        <v>64</v>
      </c>
      <c r="D65" t="s">
        <v>1773</v>
      </c>
      <c r="E65">
        <v>5</v>
      </c>
      <c r="G65" t="s">
        <v>1705</v>
      </c>
    </row>
    <row r="66" spans="1:7" x14ac:dyDescent="0.25">
      <c r="A66" t="s">
        <v>1701</v>
      </c>
      <c r="B66" t="s">
        <v>1751</v>
      </c>
      <c r="C66" t="s">
        <v>65</v>
      </c>
      <c r="D66" t="s">
        <v>1774</v>
      </c>
      <c r="E66">
        <v>6</v>
      </c>
      <c r="G66" t="s">
        <v>1705</v>
      </c>
    </row>
    <row r="67" spans="1:7" x14ac:dyDescent="0.25">
      <c r="A67" t="s">
        <v>1701</v>
      </c>
      <c r="B67" t="s">
        <v>1751</v>
      </c>
      <c r="C67" t="s">
        <v>66</v>
      </c>
      <c r="D67" t="s">
        <v>1775</v>
      </c>
      <c r="E67">
        <v>7</v>
      </c>
      <c r="G67" t="s">
        <v>1705</v>
      </c>
    </row>
    <row r="68" spans="1:7" x14ac:dyDescent="0.25">
      <c r="A68" t="s">
        <v>1701</v>
      </c>
      <c r="B68" t="s">
        <v>1751</v>
      </c>
      <c r="C68" t="s">
        <v>67</v>
      </c>
      <c r="D68" t="s">
        <v>1776</v>
      </c>
      <c r="E68">
        <v>8</v>
      </c>
      <c r="G68" t="s">
        <v>1705</v>
      </c>
    </row>
    <row r="69" spans="1:7" x14ac:dyDescent="0.25">
      <c r="A69" t="s">
        <v>1701</v>
      </c>
      <c r="B69" t="s">
        <v>1751</v>
      </c>
      <c r="C69" t="s">
        <v>68</v>
      </c>
      <c r="D69" t="s">
        <v>1777</v>
      </c>
      <c r="E69">
        <v>9</v>
      </c>
      <c r="G69" t="s">
        <v>1705</v>
      </c>
    </row>
    <row r="70" spans="1:7" x14ac:dyDescent="0.25">
      <c r="A70" t="s">
        <v>1701</v>
      </c>
      <c r="B70" t="s">
        <v>1751</v>
      </c>
      <c r="C70" t="s">
        <v>69</v>
      </c>
      <c r="D70" t="s">
        <v>1778</v>
      </c>
      <c r="E70">
        <v>10</v>
      </c>
      <c r="G70" t="s">
        <v>1705</v>
      </c>
    </row>
    <row r="71" spans="1:7" x14ac:dyDescent="0.25">
      <c r="A71" t="s">
        <v>1701</v>
      </c>
      <c r="B71" t="s">
        <v>1751</v>
      </c>
      <c r="C71" t="s">
        <v>70</v>
      </c>
      <c r="D71" t="s">
        <v>1779</v>
      </c>
      <c r="E71">
        <v>15</v>
      </c>
      <c r="G71" t="s">
        <v>1705</v>
      </c>
    </row>
    <row r="72" spans="1:7" x14ac:dyDescent="0.25">
      <c r="A72" t="s">
        <v>1701</v>
      </c>
      <c r="B72" t="s">
        <v>1751</v>
      </c>
      <c r="C72" t="s">
        <v>71</v>
      </c>
      <c r="D72" t="s">
        <v>1780</v>
      </c>
      <c r="E72">
        <v>20</v>
      </c>
      <c r="G72" t="s">
        <v>1705</v>
      </c>
    </row>
    <row r="73" spans="1:7" x14ac:dyDescent="0.25">
      <c r="A73" t="s">
        <v>1701</v>
      </c>
      <c r="B73" t="s">
        <v>1751</v>
      </c>
      <c r="C73" t="s">
        <v>72</v>
      </c>
      <c r="D73" t="s">
        <v>1781</v>
      </c>
      <c r="E73">
        <v>30</v>
      </c>
      <c r="G73" t="s">
        <v>1705</v>
      </c>
    </row>
    <row r="74" spans="1:7" x14ac:dyDescent="0.25">
      <c r="A74" t="s">
        <v>1701</v>
      </c>
      <c r="B74" t="s">
        <v>1782</v>
      </c>
      <c r="C74" t="s">
        <v>73</v>
      </c>
      <c r="D74" t="s">
        <v>1783</v>
      </c>
      <c r="E74">
        <v>0</v>
      </c>
      <c r="F74" t="s">
        <v>1784</v>
      </c>
      <c r="G74" t="s">
        <v>1705</v>
      </c>
    </row>
    <row r="75" spans="1:7" x14ac:dyDescent="0.25">
      <c r="A75" t="s">
        <v>1701</v>
      </c>
      <c r="B75" t="s">
        <v>1782</v>
      </c>
      <c r="C75" t="s">
        <v>74</v>
      </c>
      <c r="D75" t="s">
        <v>1785</v>
      </c>
      <c r="E75">
        <f>1/52</f>
        <v>1.9230769230769232E-2</v>
      </c>
      <c r="F75" t="s">
        <v>1784</v>
      </c>
      <c r="G75" t="s">
        <v>1705</v>
      </c>
    </row>
    <row r="76" spans="1:7" x14ac:dyDescent="0.25">
      <c r="A76" t="s">
        <v>1701</v>
      </c>
      <c r="B76" t="s">
        <v>1782</v>
      </c>
      <c r="C76" t="s">
        <v>75</v>
      </c>
      <c r="D76" t="s">
        <v>1786</v>
      </c>
      <c r="E76">
        <f>2/52</f>
        <v>3.8461538461538464E-2</v>
      </c>
      <c r="F76" t="s">
        <v>1784</v>
      </c>
      <c r="G76" t="s">
        <v>1705</v>
      </c>
    </row>
    <row r="77" spans="1:7" x14ac:dyDescent="0.25">
      <c r="A77" t="s">
        <v>1701</v>
      </c>
      <c r="B77" t="s">
        <v>1782</v>
      </c>
      <c r="C77" t="s">
        <v>76</v>
      </c>
      <c r="D77" t="s">
        <v>1787</v>
      </c>
      <c r="E77">
        <f>3/52</f>
        <v>5.7692307692307696E-2</v>
      </c>
      <c r="F77" t="s">
        <v>1784</v>
      </c>
      <c r="G77" t="s">
        <v>1705</v>
      </c>
    </row>
    <row r="78" spans="1:7" x14ac:dyDescent="0.25">
      <c r="A78" t="s">
        <v>1701</v>
      </c>
      <c r="B78" t="s">
        <v>1782</v>
      </c>
      <c r="C78" t="s">
        <v>77</v>
      </c>
      <c r="D78" t="s">
        <v>1788</v>
      </c>
      <c r="E78">
        <f>1/12</f>
        <v>8.3333333333333329E-2</v>
      </c>
      <c r="F78" t="s">
        <v>1784</v>
      </c>
      <c r="G78" t="s">
        <v>1705</v>
      </c>
    </row>
    <row r="79" spans="1:7" x14ac:dyDescent="0.25">
      <c r="A79" t="s">
        <v>1701</v>
      </c>
      <c r="B79" t="s">
        <v>1782</v>
      </c>
      <c r="C79" t="s">
        <v>78</v>
      </c>
      <c r="D79" t="s">
        <v>1789</v>
      </c>
      <c r="E79">
        <f>2/12</f>
        <v>0.16666666666666666</v>
      </c>
      <c r="F79" t="s">
        <v>1784</v>
      </c>
      <c r="G79" t="s">
        <v>1705</v>
      </c>
    </row>
    <row r="80" spans="1:7" x14ac:dyDescent="0.25">
      <c r="A80" t="s">
        <v>1701</v>
      </c>
      <c r="B80" t="s">
        <v>1782</v>
      </c>
      <c r="C80" t="s">
        <v>79</v>
      </c>
      <c r="D80" t="s">
        <v>1790</v>
      </c>
      <c r="E80">
        <f>3/12</f>
        <v>0.25</v>
      </c>
      <c r="F80" t="s">
        <v>1784</v>
      </c>
      <c r="G80" t="s">
        <v>1705</v>
      </c>
    </row>
    <row r="81" spans="1:7" x14ac:dyDescent="0.25">
      <c r="A81" t="s">
        <v>1701</v>
      </c>
      <c r="B81" t="s">
        <v>1782</v>
      </c>
      <c r="C81" t="s">
        <v>80</v>
      </c>
      <c r="D81" t="s">
        <v>1791</v>
      </c>
      <c r="E81">
        <f>4/12</f>
        <v>0.33333333333333331</v>
      </c>
      <c r="F81" t="s">
        <v>1784</v>
      </c>
      <c r="G81" t="s">
        <v>1705</v>
      </c>
    </row>
    <row r="82" spans="1:7" x14ac:dyDescent="0.25">
      <c r="A82" t="s">
        <v>1701</v>
      </c>
      <c r="B82" t="s">
        <v>1782</v>
      </c>
      <c r="C82" t="s">
        <v>81</v>
      </c>
      <c r="D82" t="s">
        <v>1792</v>
      </c>
      <c r="E82">
        <f>5/12</f>
        <v>0.41666666666666669</v>
      </c>
      <c r="F82" t="s">
        <v>1784</v>
      </c>
      <c r="G82" t="s">
        <v>1705</v>
      </c>
    </row>
    <row r="83" spans="1:7" x14ac:dyDescent="0.25">
      <c r="A83" t="s">
        <v>1701</v>
      </c>
      <c r="B83" t="s">
        <v>1782</v>
      </c>
      <c r="C83" t="s">
        <v>82</v>
      </c>
      <c r="D83" t="s">
        <v>1793</v>
      </c>
      <c r="E83">
        <f>6/12</f>
        <v>0.5</v>
      </c>
      <c r="F83" t="s">
        <v>1784</v>
      </c>
      <c r="G83" t="s">
        <v>1705</v>
      </c>
    </row>
    <row r="84" spans="1:7" x14ac:dyDescent="0.25">
      <c r="A84" t="s">
        <v>1701</v>
      </c>
      <c r="B84" t="s">
        <v>1782</v>
      </c>
      <c r="C84" t="s">
        <v>83</v>
      </c>
      <c r="D84" t="s">
        <v>1794</v>
      </c>
      <c r="E84">
        <f>7/12</f>
        <v>0.58333333333333337</v>
      </c>
      <c r="F84" t="s">
        <v>1784</v>
      </c>
      <c r="G84" t="s">
        <v>1705</v>
      </c>
    </row>
    <row r="85" spans="1:7" x14ac:dyDescent="0.25">
      <c r="A85" t="s">
        <v>1701</v>
      </c>
      <c r="B85" t="s">
        <v>1782</v>
      </c>
      <c r="C85" t="s">
        <v>84</v>
      </c>
      <c r="D85" t="s">
        <v>1795</v>
      </c>
      <c r="E85">
        <f>8/12</f>
        <v>0.66666666666666663</v>
      </c>
      <c r="F85" t="s">
        <v>1784</v>
      </c>
      <c r="G85" t="s">
        <v>1705</v>
      </c>
    </row>
    <row r="86" spans="1:7" x14ac:dyDescent="0.25">
      <c r="A86" t="s">
        <v>1701</v>
      </c>
      <c r="B86" t="s">
        <v>1782</v>
      </c>
      <c r="C86" t="s">
        <v>85</v>
      </c>
      <c r="D86" t="s">
        <v>1796</v>
      </c>
      <c r="E86">
        <f>9/12</f>
        <v>0.75</v>
      </c>
      <c r="F86" t="s">
        <v>1784</v>
      </c>
      <c r="G86" t="s">
        <v>1705</v>
      </c>
    </row>
    <row r="87" spans="1:7" x14ac:dyDescent="0.25">
      <c r="A87" t="s">
        <v>1701</v>
      </c>
      <c r="B87" t="s">
        <v>1782</v>
      </c>
      <c r="C87" t="s">
        <v>86</v>
      </c>
      <c r="D87" t="s">
        <v>1797</v>
      </c>
      <c r="E87">
        <f>10/12</f>
        <v>0.83333333333333337</v>
      </c>
      <c r="F87" t="s">
        <v>1784</v>
      </c>
      <c r="G87" t="s">
        <v>1705</v>
      </c>
    </row>
    <row r="88" spans="1:7" x14ac:dyDescent="0.25">
      <c r="A88" t="s">
        <v>1701</v>
      </c>
      <c r="B88" t="s">
        <v>1782</v>
      </c>
      <c r="C88" t="s">
        <v>87</v>
      </c>
      <c r="D88" t="s">
        <v>1798</v>
      </c>
      <c r="E88">
        <f>11/12</f>
        <v>0.91666666666666663</v>
      </c>
      <c r="F88" t="s">
        <v>1784</v>
      </c>
      <c r="G88" t="s">
        <v>1705</v>
      </c>
    </row>
    <row r="89" spans="1:7" x14ac:dyDescent="0.25">
      <c r="A89" t="s">
        <v>1701</v>
      </c>
      <c r="B89" t="s">
        <v>1782</v>
      </c>
      <c r="C89" t="s">
        <v>88</v>
      </c>
      <c r="D89" t="s">
        <v>1799</v>
      </c>
      <c r="E89">
        <v>1</v>
      </c>
      <c r="F89" t="s">
        <v>1784</v>
      </c>
      <c r="G89" t="s">
        <v>1705</v>
      </c>
    </row>
    <row r="90" spans="1:7" x14ac:dyDescent="0.25">
      <c r="A90" t="s">
        <v>1701</v>
      </c>
      <c r="B90" t="s">
        <v>1782</v>
      </c>
      <c r="C90" t="s">
        <v>89</v>
      </c>
      <c r="D90" t="s">
        <v>1800</v>
      </c>
      <c r="E90">
        <f>15/12</f>
        <v>1.25</v>
      </c>
      <c r="F90" t="s">
        <v>1784</v>
      </c>
      <c r="G90" t="s">
        <v>1705</v>
      </c>
    </row>
    <row r="91" spans="1:7" x14ac:dyDescent="0.25">
      <c r="A91" t="s">
        <v>1701</v>
      </c>
      <c r="B91" t="s">
        <v>1782</v>
      </c>
      <c r="C91" t="s">
        <v>90</v>
      </c>
      <c r="D91" t="s">
        <v>1801</v>
      </c>
      <c r="E91">
        <f>18/12</f>
        <v>1.5</v>
      </c>
      <c r="F91" t="s">
        <v>1784</v>
      </c>
      <c r="G91" t="s">
        <v>1705</v>
      </c>
    </row>
    <row r="92" spans="1:7" x14ac:dyDescent="0.25">
      <c r="A92" t="s">
        <v>1701</v>
      </c>
      <c r="B92" t="s">
        <v>1782</v>
      </c>
      <c r="C92" t="s">
        <v>91</v>
      </c>
      <c r="D92" t="s">
        <v>1802</v>
      </c>
      <c r="E92">
        <f>21/12</f>
        <v>1.75</v>
      </c>
      <c r="F92" t="s">
        <v>1784</v>
      </c>
      <c r="G92" t="s">
        <v>1705</v>
      </c>
    </row>
    <row r="93" spans="1:7" x14ac:dyDescent="0.25">
      <c r="A93" t="s">
        <v>1701</v>
      </c>
      <c r="B93" t="s">
        <v>1782</v>
      </c>
      <c r="C93" t="s">
        <v>92</v>
      </c>
      <c r="D93" t="s">
        <v>1803</v>
      </c>
      <c r="E93">
        <v>2</v>
      </c>
      <c r="F93" t="s">
        <v>1784</v>
      </c>
      <c r="G93" t="s">
        <v>1705</v>
      </c>
    </row>
    <row r="94" spans="1:7" x14ac:dyDescent="0.25">
      <c r="A94" t="s">
        <v>1701</v>
      </c>
      <c r="B94" t="s">
        <v>1782</v>
      </c>
      <c r="C94" t="s">
        <v>93</v>
      </c>
      <c r="D94" t="s">
        <v>1804</v>
      </c>
      <c r="E94">
        <v>3</v>
      </c>
      <c r="F94" t="s">
        <v>1784</v>
      </c>
      <c r="G94" t="s">
        <v>1705</v>
      </c>
    </row>
    <row r="95" spans="1:7" x14ac:dyDescent="0.25">
      <c r="A95" t="s">
        <v>1701</v>
      </c>
      <c r="B95" t="s">
        <v>1782</v>
      </c>
      <c r="C95" t="s">
        <v>94</v>
      </c>
      <c r="D95" t="s">
        <v>1805</v>
      </c>
      <c r="E95">
        <v>4</v>
      </c>
      <c r="F95" t="s">
        <v>1784</v>
      </c>
      <c r="G95" t="s">
        <v>1705</v>
      </c>
    </row>
    <row r="96" spans="1:7" x14ac:dyDescent="0.25">
      <c r="A96" t="s">
        <v>1701</v>
      </c>
      <c r="B96" t="s">
        <v>1782</v>
      </c>
      <c r="C96" t="s">
        <v>95</v>
      </c>
      <c r="D96" t="s">
        <v>1806</v>
      </c>
      <c r="E96">
        <v>5</v>
      </c>
      <c r="F96" t="s">
        <v>1784</v>
      </c>
      <c r="G96" t="s">
        <v>1705</v>
      </c>
    </row>
    <row r="97" spans="1:7" x14ac:dyDescent="0.25">
      <c r="A97" t="s">
        <v>1701</v>
      </c>
      <c r="B97" t="s">
        <v>1782</v>
      </c>
      <c r="C97" t="s">
        <v>96</v>
      </c>
      <c r="D97" t="s">
        <v>1807</v>
      </c>
      <c r="E97">
        <v>10</v>
      </c>
      <c r="F97" t="s">
        <v>1784</v>
      </c>
      <c r="G97" t="s">
        <v>1705</v>
      </c>
    </row>
    <row r="98" spans="1:7" x14ac:dyDescent="0.25">
      <c r="A98" t="s">
        <v>1701</v>
      </c>
      <c r="B98" t="s">
        <v>1808</v>
      </c>
      <c r="C98" t="s">
        <v>97</v>
      </c>
      <c r="D98" t="s">
        <v>1809</v>
      </c>
      <c r="E98">
        <f>1/12</f>
        <v>8.3333333333333329E-2</v>
      </c>
      <c r="G98" t="s">
        <v>1705</v>
      </c>
    </row>
    <row r="99" spans="1:7" x14ac:dyDescent="0.25">
      <c r="A99" t="s">
        <v>1701</v>
      </c>
      <c r="B99" t="s">
        <v>1808</v>
      </c>
      <c r="C99" t="s">
        <v>98</v>
      </c>
      <c r="D99" t="s">
        <v>1810</v>
      </c>
      <c r="E99">
        <f>2/12</f>
        <v>0.16666666666666666</v>
      </c>
      <c r="G99" t="s">
        <v>1705</v>
      </c>
    </row>
    <row r="100" spans="1:7" x14ac:dyDescent="0.25">
      <c r="A100" t="s">
        <v>1701</v>
      </c>
      <c r="B100" t="s">
        <v>1808</v>
      </c>
      <c r="C100" t="s">
        <v>99</v>
      </c>
      <c r="D100" t="s">
        <v>1811</v>
      </c>
      <c r="E100">
        <f>3/12</f>
        <v>0.25</v>
      </c>
      <c r="G100" t="s">
        <v>1705</v>
      </c>
    </row>
    <row r="101" spans="1:7" x14ac:dyDescent="0.25">
      <c r="A101" t="s">
        <v>1701</v>
      </c>
      <c r="B101" t="s">
        <v>1808</v>
      </c>
      <c r="C101" t="s">
        <v>100</v>
      </c>
      <c r="D101" t="s">
        <v>1812</v>
      </c>
      <c r="E101">
        <f>4/12</f>
        <v>0.33333333333333331</v>
      </c>
      <c r="G101" t="s">
        <v>1705</v>
      </c>
    </row>
    <row r="102" spans="1:7" x14ac:dyDescent="0.25">
      <c r="A102" t="s">
        <v>1701</v>
      </c>
      <c r="B102" t="s">
        <v>1808</v>
      </c>
      <c r="C102" t="s">
        <v>101</v>
      </c>
      <c r="D102" t="s">
        <v>1813</v>
      </c>
      <c r="E102">
        <f>5/12</f>
        <v>0.41666666666666669</v>
      </c>
      <c r="G102" t="s">
        <v>1705</v>
      </c>
    </row>
    <row r="103" spans="1:7" x14ac:dyDescent="0.25">
      <c r="A103" t="s">
        <v>1701</v>
      </c>
      <c r="B103" t="s">
        <v>1808</v>
      </c>
      <c r="C103" t="s">
        <v>102</v>
      </c>
      <c r="D103" t="s">
        <v>1814</v>
      </c>
      <c r="E103">
        <f>6/12</f>
        <v>0.5</v>
      </c>
      <c r="G103" t="s">
        <v>1705</v>
      </c>
    </row>
    <row r="104" spans="1:7" x14ac:dyDescent="0.25">
      <c r="A104" t="s">
        <v>1701</v>
      </c>
      <c r="B104" t="s">
        <v>1808</v>
      </c>
      <c r="C104" t="s">
        <v>103</v>
      </c>
      <c r="D104" t="s">
        <v>1815</v>
      </c>
      <c r="E104">
        <f>7/12</f>
        <v>0.58333333333333337</v>
      </c>
      <c r="G104" t="s">
        <v>1705</v>
      </c>
    </row>
    <row r="105" spans="1:7" x14ac:dyDescent="0.25">
      <c r="A105" t="s">
        <v>1701</v>
      </c>
      <c r="B105" t="s">
        <v>1808</v>
      </c>
      <c r="C105" t="s">
        <v>104</v>
      </c>
      <c r="D105" t="s">
        <v>1816</v>
      </c>
      <c r="E105">
        <f>8/12</f>
        <v>0.66666666666666663</v>
      </c>
      <c r="G105" t="s">
        <v>1705</v>
      </c>
    </row>
    <row r="106" spans="1:7" x14ac:dyDescent="0.25">
      <c r="A106" t="s">
        <v>1701</v>
      </c>
      <c r="B106" t="s">
        <v>1808</v>
      </c>
      <c r="C106" t="s">
        <v>105</v>
      </c>
      <c r="D106" t="s">
        <v>1817</v>
      </c>
      <c r="E106">
        <f>9/12</f>
        <v>0.75</v>
      </c>
      <c r="G106" t="s">
        <v>1705</v>
      </c>
    </row>
    <row r="107" spans="1:7" x14ac:dyDescent="0.25">
      <c r="A107" t="s">
        <v>1701</v>
      </c>
      <c r="B107" t="s">
        <v>1808</v>
      </c>
      <c r="C107" t="s">
        <v>106</v>
      </c>
      <c r="D107" t="s">
        <v>1818</v>
      </c>
      <c r="E107">
        <f>10/12</f>
        <v>0.83333333333333337</v>
      </c>
      <c r="G107" t="s">
        <v>1705</v>
      </c>
    </row>
    <row r="108" spans="1:7" x14ac:dyDescent="0.25">
      <c r="A108" t="s">
        <v>1701</v>
      </c>
      <c r="B108" t="s">
        <v>1808</v>
      </c>
      <c r="C108" t="s">
        <v>107</v>
      </c>
      <c r="D108" t="s">
        <v>1819</v>
      </c>
      <c r="E108">
        <f>11/12</f>
        <v>0.91666666666666663</v>
      </c>
      <c r="G108" t="s">
        <v>1705</v>
      </c>
    </row>
    <row r="109" spans="1:7" x14ac:dyDescent="0.25">
      <c r="A109" t="s">
        <v>1701</v>
      </c>
      <c r="B109" t="s">
        <v>1808</v>
      </c>
      <c r="C109" t="s">
        <v>108</v>
      </c>
      <c r="D109" t="s">
        <v>1820</v>
      </c>
      <c r="E109">
        <v>1</v>
      </c>
      <c r="G109" t="s">
        <v>1705</v>
      </c>
    </row>
    <row r="110" spans="1:7" x14ac:dyDescent="0.25">
      <c r="A110" t="s">
        <v>1701</v>
      </c>
      <c r="B110" t="s">
        <v>1821</v>
      </c>
      <c r="C110" t="s">
        <v>109</v>
      </c>
      <c r="D110" t="s">
        <v>1822</v>
      </c>
      <c r="E110">
        <v>0.25</v>
      </c>
      <c r="G110" t="s">
        <v>1705</v>
      </c>
    </row>
    <row r="111" spans="1:7" x14ac:dyDescent="0.25">
      <c r="A111" t="s">
        <v>1701</v>
      </c>
      <c r="B111" t="s">
        <v>1821</v>
      </c>
      <c r="C111" t="s">
        <v>110</v>
      </c>
      <c r="D111" t="s">
        <v>1823</v>
      </c>
      <c r="E111">
        <v>0.5</v>
      </c>
      <c r="G111" t="s">
        <v>1705</v>
      </c>
    </row>
    <row r="112" spans="1:7" x14ac:dyDescent="0.25">
      <c r="A112" t="s">
        <v>1701</v>
      </c>
      <c r="B112" t="s">
        <v>1821</v>
      </c>
      <c r="C112" t="s">
        <v>111</v>
      </c>
      <c r="D112" t="s">
        <v>1824</v>
      </c>
      <c r="E112">
        <v>0.25</v>
      </c>
      <c r="G112" t="s">
        <v>1705</v>
      </c>
    </row>
    <row r="113" spans="1:7" x14ac:dyDescent="0.25">
      <c r="A113" t="s">
        <v>1701</v>
      </c>
      <c r="B113" t="s">
        <v>1821</v>
      </c>
      <c r="C113" t="s">
        <v>112</v>
      </c>
      <c r="D113" t="s">
        <v>1825</v>
      </c>
      <c r="E113">
        <v>0.5</v>
      </c>
      <c r="G113" t="s">
        <v>1705</v>
      </c>
    </row>
    <row r="114" spans="1:7" x14ac:dyDescent="0.25">
      <c r="A114" t="s">
        <v>1826</v>
      </c>
      <c r="B114" t="s">
        <v>1827</v>
      </c>
      <c r="C114" t="s">
        <v>113</v>
      </c>
      <c r="D114" t="s">
        <v>1828</v>
      </c>
      <c r="E114">
        <v>0</v>
      </c>
      <c r="G114" t="s">
        <v>1705</v>
      </c>
    </row>
    <row r="115" spans="1:7" x14ac:dyDescent="0.25">
      <c r="A115" t="s">
        <v>1826</v>
      </c>
      <c r="B115" t="s">
        <v>1829</v>
      </c>
      <c r="C115" t="s">
        <v>114</v>
      </c>
      <c r="D115" t="s">
        <v>1830</v>
      </c>
      <c r="E115">
        <v>0.25</v>
      </c>
      <c r="G115" t="s">
        <v>1705</v>
      </c>
    </row>
    <row r="116" spans="1:7" x14ac:dyDescent="0.25">
      <c r="A116" t="s">
        <v>1826</v>
      </c>
      <c r="B116" t="s">
        <v>1829</v>
      </c>
      <c r="C116" t="s">
        <v>115</v>
      </c>
      <c r="D116" t="s">
        <v>1831</v>
      </c>
      <c r="E116">
        <v>0.5</v>
      </c>
      <c r="G116" t="s">
        <v>1705</v>
      </c>
    </row>
    <row r="117" spans="1:7" x14ac:dyDescent="0.25">
      <c r="A117" t="s">
        <v>1826</v>
      </c>
      <c r="B117" t="s">
        <v>1829</v>
      </c>
      <c r="C117" t="s">
        <v>116</v>
      </c>
      <c r="D117" t="s">
        <v>1832</v>
      </c>
      <c r="E117">
        <v>0.75</v>
      </c>
      <c r="G117" t="s">
        <v>1705</v>
      </c>
    </row>
    <row r="118" spans="1:7" x14ac:dyDescent="0.25">
      <c r="A118" t="s">
        <v>1826</v>
      </c>
      <c r="B118" t="s">
        <v>1829</v>
      </c>
      <c r="C118" t="s">
        <v>117</v>
      </c>
      <c r="D118" t="s">
        <v>1833</v>
      </c>
      <c r="E118">
        <v>0.25</v>
      </c>
      <c r="G118" t="s">
        <v>1705</v>
      </c>
    </row>
    <row r="119" spans="1:7" x14ac:dyDescent="0.25">
      <c r="A119" t="s">
        <v>1826</v>
      </c>
      <c r="B119" t="s">
        <v>1829</v>
      </c>
      <c r="C119" t="s">
        <v>118</v>
      </c>
      <c r="D119" t="s">
        <v>1834</v>
      </c>
      <c r="E119">
        <v>0.5</v>
      </c>
      <c r="G119" t="s">
        <v>1705</v>
      </c>
    </row>
    <row r="120" spans="1:7" x14ac:dyDescent="0.25">
      <c r="A120" t="s">
        <v>1826</v>
      </c>
      <c r="B120" t="s">
        <v>1829</v>
      </c>
      <c r="C120" t="s">
        <v>119</v>
      </c>
      <c r="D120" t="s">
        <v>1835</v>
      </c>
      <c r="E120">
        <v>0.75</v>
      </c>
      <c r="G120" t="s">
        <v>1705</v>
      </c>
    </row>
    <row r="121" spans="1:7" x14ac:dyDescent="0.25">
      <c r="A121" t="s">
        <v>1826</v>
      </c>
      <c r="B121" t="s">
        <v>1836</v>
      </c>
      <c r="C121" t="s">
        <v>120</v>
      </c>
      <c r="D121" t="s">
        <v>1837</v>
      </c>
      <c r="E121">
        <v>1</v>
      </c>
      <c r="G121" t="s">
        <v>1705</v>
      </c>
    </row>
    <row r="122" spans="1:7" x14ac:dyDescent="0.25">
      <c r="A122" t="s">
        <v>1826</v>
      </c>
      <c r="B122" t="s">
        <v>1836</v>
      </c>
      <c r="C122" t="s">
        <v>121</v>
      </c>
      <c r="D122" t="s">
        <v>1838</v>
      </c>
      <c r="E122">
        <v>2</v>
      </c>
      <c r="G122" t="s">
        <v>1705</v>
      </c>
    </row>
    <row r="123" spans="1:7" x14ac:dyDescent="0.25">
      <c r="A123" t="s">
        <v>1826</v>
      </c>
      <c r="B123" t="s">
        <v>1836</v>
      </c>
      <c r="C123" t="s">
        <v>122</v>
      </c>
      <c r="D123" t="s">
        <v>1839</v>
      </c>
      <c r="E123">
        <v>3</v>
      </c>
      <c r="F123" t="s">
        <v>1840</v>
      </c>
      <c r="G123" t="s">
        <v>1705</v>
      </c>
    </row>
    <row r="124" spans="1:7" x14ac:dyDescent="0.25">
      <c r="A124" t="s">
        <v>1826</v>
      </c>
      <c r="B124" t="s">
        <v>1836</v>
      </c>
      <c r="C124" t="s">
        <v>123</v>
      </c>
      <c r="D124" t="s">
        <v>1841</v>
      </c>
      <c r="E124">
        <v>4</v>
      </c>
      <c r="F124" t="s">
        <v>1840</v>
      </c>
      <c r="G124" t="s">
        <v>1705</v>
      </c>
    </row>
    <row r="125" spans="1:7" x14ac:dyDescent="0.25">
      <c r="A125" t="s">
        <v>1826</v>
      </c>
      <c r="B125" t="s">
        <v>1836</v>
      </c>
      <c r="C125" t="s">
        <v>124</v>
      </c>
      <c r="D125" t="s">
        <v>1842</v>
      </c>
      <c r="E125">
        <v>5</v>
      </c>
      <c r="F125" t="s">
        <v>1840</v>
      </c>
      <c r="G125" t="s">
        <v>1705</v>
      </c>
    </row>
    <row r="126" spans="1:7" x14ac:dyDescent="0.25">
      <c r="A126" t="s">
        <v>1826</v>
      </c>
      <c r="B126" t="s">
        <v>1836</v>
      </c>
      <c r="C126" t="s">
        <v>125</v>
      </c>
      <c r="D126" t="s">
        <v>1843</v>
      </c>
      <c r="E126">
        <v>10</v>
      </c>
      <c r="F126" t="s">
        <v>1840</v>
      </c>
      <c r="G126" t="s">
        <v>1705</v>
      </c>
    </row>
    <row r="127" spans="1:7" x14ac:dyDescent="0.25">
      <c r="A127" t="s">
        <v>1826</v>
      </c>
      <c r="B127" t="s">
        <v>1844</v>
      </c>
      <c r="C127" t="s">
        <v>126</v>
      </c>
      <c r="D127" t="s">
        <v>1845</v>
      </c>
      <c r="E127">
        <v>0.25</v>
      </c>
      <c r="F127" t="s">
        <v>1846</v>
      </c>
      <c r="G127" t="s">
        <v>1705</v>
      </c>
    </row>
    <row r="128" spans="1:7" x14ac:dyDescent="0.25">
      <c r="A128" t="s">
        <v>1826</v>
      </c>
      <c r="B128" t="s">
        <v>1844</v>
      </c>
      <c r="C128" t="s">
        <v>127</v>
      </c>
      <c r="D128" t="s">
        <v>1847</v>
      </c>
      <c r="E128">
        <v>0.5</v>
      </c>
      <c r="F128" t="s">
        <v>1846</v>
      </c>
      <c r="G128" t="s">
        <v>1705</v>
      </c>
    </row>
    <row r="129" spans="1:7" x14ac:dyDescent="0.25">
      <c r="A129" t="s">
        <v>1826</v>
      </c>
      <c r="B129" t="s">
        <v>1844</v>
      </c>
      <c r="C129" t="s">
        <v>128</v>
      </c>
      <c r="D129" t="s">
        <v>1848</v>
      </c>
      <c r="E129">
        <v>1</v>
      </c>
      <c r="F129" t="s">
        <v>1846</v>
      </c>
      <c r="G129" t="s">
        <v>1705</v>
      </c>
    </row>
    <row r="130" spans="1:7" x14ac:dyDescent="0.25">
      <c r="A130" t="s">
        <v>1826</v>
      </c>
      <c r="B130" t="s">
        <v>1844</v>
      </c>
      <c r="C130" t="s">
        <v>129</v>
      </c>
      <c r="D130" t="s">
        <v>1849</v>
      </c>
      <c r="E130">
        <v>2</v>
      </c>
      <c r="F130" t="s">
        <v>1846</v>
      </c>
      <c r="G130" t="s">
        <v>1705</v>
      </c>
    </row>
    <row r="131" spans="1:7" x14ac:dyDescent="0.25">
      <c r="A131" t="s">
        <v>1826</v>
      </c>
      <c r="B131" t="s">
        <v>1844</v>
      </c>
      <c r="C131" t="s">
        <v>130</v>
      </c>
      <c r="D131" t="s">
        <v>1850</v>
      </c>
      <c r="E131">
        <v>3</v>
      </c>
      <c r="F131" t="s">
        <v>1846</v>
      </c>
      <c r="G131" t="s">
        <v>1705</v>
      </c>
    </row>
    <row r="132" spans="1:7" x14ac:dyDescent="0.25">
      <c r="A132" t="s">
        <v>1826</v>
      </c>
      <c r="B132" t="s">
        <v>1844</v>
      </c>
      <c r="C132" t="s">
        <v>131</v>
      </c>
      <c r="D132" t="s">
        <v>1851</v>
      </c>
      <c r="E132">
        <v>4</v>
      </c>
      <c r="F132" t="s">
        <v>1846</v>
      </c>
      <c r="G132" t="s">
        <v>1705</v>
      </c>
    </row>
    <row r="133" spans="1:7" x14ac:dyDescent="0.25">
      <c r="A133" t="s">
        <v>1826</v>
      </c>
      <c r="B133" t="s">
        <v>1844</v>
      </c>
      <c r="C133" t="s">
        <v>132</v>
      </c>
      <c r="D133" t="s">
        <v>1852</v>
      </c>
      <c r="E133">
        <v>5</v>
      </c>
      <c r="F133" t="s">
        <v>1846</v>
      </c>
      <c r="G133" t="s">
        <v>1705</v>
      </c>
    </row>
    <row r="134" spans="1:7" x14ac:dyDescent="0.25">
      <c r="A134" t="s">
        <v>1826</v>
      </c>
      <c r="B134" t="s">
        <v>1853</v>
      </c>
      <c r="C134" t="s">
        <v>133</v>
      </c>
      <c r="D134" t="s">
        <v>1854</v>
      </c>
      <c r="E134">
        <v>0.25</v>
      </c>
      <c r="G134" t="s">
        <v>1705</v>
      </c>
    </row>
    <row r="135" spans="1:7" x14ac:dyDescent="0.25">
      <c r="A135" t="s">
        <v>1826</v>
      </c>
      <c r="B135" t="s">
        <v>1853</v>
      </c>
      <c r="C135" t="s">
        <v>134</v>
      </c>
      <c r="D135" t="s">
        <v>1855</v>
      </c>
      <c r="E135">
        <v>0.5</v>
      </c>
      <c r="G135" t="s">
        <v>1705</v>
      </c>
    </row>
    <row r="136" spans="1:7" x14ac:dyDescent="0.25">
      <c r="A136" t="s">
        <v>1826</v>
      </c>
      <c r="B136" t="s">
        <v>1853</v>
      </c>
      <c r="C136" t="s">
        <v>135</v>
      </c>
      <c r="D136" t="s">
        <v>1856</v>
      </c>
      <c r="E136">
        <v>1</v>
      </c>
      <c r="G136" t="s">
        <v>1705</v>
      </c>
    </row>
    <row r="137" spans="1:7" x14ac:dyDescent="0.25">
      <c r="A137" t="s">
        <v>1826</v>
      </c>
      <c r="B137" t="s">
        <v>1853</v>
      </c>
      <c r="C137" t="s">
        <v>136</v>
      </c>
      <c r="D137" t="s">
        <v>1857</v>
      </c>
      <c r="E137">
        <v>2</v>
      </c>
      <c r="G137" t="s">
        <v>1705</v>
      </c>
    </row>
    <row r="138" spans="1:7" x14ac:dyDescent="0.25">
      <c r="A138" t="s">
        <v>1826</v>
      </c>
      <c r="B138" t="s">
        <v>1853</v>
      </c>
      <c r="C138" t="s">
        <v>137</v>
      </c>
      <c r="D138" t="s">
        <v>1858</v>
      </c>
      <c r="E138">
        <v>3</v>
      </c>
      <c r="G138" t="s">
        <v>1705</v>
      </c>
    </row>
    <row r="139" spans="1:7" x14ac:dyDescent="0.25">
      <c r="A139" t="s">
        <v>1826</v>
      </c>
      <c r="B139" t="s">
        <v>1853</v>
      </c>
      <c r="C139" t="s">
        <v>138</v>
      </c>
      <c r="D139" t="s">
        <v>1859</v>
      </c>
      <c r="E139">
        <v>4</v>
      </c>
      <c r="G139" t="s">
        <v>1705</v>
      </c>
    </row>
    <row r="140" spans="1:7" x14ac:dyDescent="0.25">
      <c r="A140" t="s">
        <v>1826</v>
      </c>
      <c r="B140" t="s">
        <v>1853</v>
      </c>
      <c r="C140" t="s">
        <v>139</v>
      </c>
      <c r="D140" t="s">
        <v>1860</v>
      </c>
      <c r="E140">
        <v>5</v>
      </c>
      <c r="G140" t="s">
        <v>1705</v>
      </c>
    </row>
    <row r="141" spans="1:7" x14ac:dyDescent="0.25">
      <c r="A141" t="s">
        <v>1826</v>
      </c>
      <c r="B141" t="s">
        <v>1751</v>
      </c>
      <c r="C141" t="s">
        <v>140</v>
      </c>
      <c r="D141" t="s">
        <v>1861</v>
      </c>
      <c r="E141">
        <v>0.25</v>
      </c>
      <c r="F141" s="2"/>
      <c r="G141" t="s">
        <v>1705</v>
      </c>
    </row>
    <row r="142" spans="1:7" x14ac:dyDescent="0.25">
      <c r="A142" t="s">
        <v>1826</v>
      </c>
      <c r="B142" t="s">
        <v>1751</v>
      </c>
      <c r="C142" t="s">
        <v>141</v>
      </c>
      <c r="D142" t="s">
        <v>1862</v>
      </c>
      <c r="E142">
        <v>0.5</v>
      </c>
      <c r="F142" s="2"/>
      <c r="G142" t="s">
        <v>1705</v>
      </c>
    </row>
    <row r="143" spans="1:7" x14ac:dyDescent="0.25">
      <c r="A143" t="s">
        <v>1826</v>
      </c>
      <c r="B143" t="s">
        <v>1751</v>
      </c>
      <c r="C143" t="s">
        <v>142</v>
      </c>
      <c r="D143" t="s">
        <v>1863</v>
      </c>
      <c r="E143">
        <v>1</v>
      </c>
      <c r="F143" s="2"/>
      <c r="G143" t="s">
        <v>1705</v>
      </c>
    </row>
    <row r="144" spans="1:7" x14ac:dyDescent="0.25">
      <c r="A144" t="s">
        <v>1826</v>
      </c>
      <c r="B144" t="s">
        <v>1751</v>
      </c>
      <c r="C144" t="s">
        <v>143</v>
      </c>
      <c r="D144" t="s">
        <v>1864</v>
      </c>
      <c r="E144">
        <v>2</v>
      </c>
      <c r="F144" s="2"/>
      <c r="G144" t="s">
        <v>1705</v>
      </c>
    </row>
    <row r="145" spans="1:7" x14ac:dyDescent="0.25">
      <c r="A145" t="s">
        <v>1826</v>
      </c>
      <c r="B145" t="s">
        <v>1751</v>
      </c>
      <c r="C145" t="s">
        <v>144</v>
      </c>
      <c r="D145" t="s">
        <v>1865</v>
      </c>
      <c r="E145">
        <v>3</v>
      </c>
      <c r="F145" s="2"/>
      <c r="G145" t="s">
        <v>1705</v>
      </c>
    </row>
    <row r="146" spans="1:7" x14ac:dyDescent="0.25">
      <c r="A146" t="s">
        <v>1826</v>
      </c>
      <c r="B146" t="s">
        <v>1751</v>
      </c>
      <c r="C146" t="s">
        <v>145</v>
      </c>
      <c r="D146" t="s">
        <v>1866</v>
      </c>
      <c r="E146">
        <v>4</v>
      </c>
      <c r="F146" s="2"/>
      <c r="G146" t="s">
        <v>1705</v>
      </c>
    </row>
    <row r="147" spans="1:7" x14ac:dyDescent="0.25">
      <c r="A147" t="s">
        <v>1826</v>
      </c>
      <c r="B147" t="s">
        <v>1751</v>
      </c>
      <c r="C147" t="s">
        <v>146</v>
      </c>
      <c r="D147" t="s">
        <v>1867</v>
      </c>
      <c r="E147">
        <v>5</v>
      </c>
      <c r="F147" s="2"/>
      <c r="G147" t="s">
        <v>1705</v>
      </c>
    </row>
    <row r="148" spans="1:7" x14ac:dyDescent="0.25">
      <c r="A148" t="s">
        <v>1826</v>
      </c>
      <c r="B148" t="s">
        <v>1751</v>
      </c>
      <c r="C148" t="s">
        <v>147</v>
      </c>
      <c r="D148" t="s">
        <v>1868</v>
      </c>
      <c r="E148">
        <v>6</v>
      </c>
      <c r="F148" s="2"/>
      <c r="G148" t="s">
        <v>1705</v>
      </c>
    </row>
    <row r="149" spans="1:7" x14ac:dyDescent="0.25">
      <c r="A149" t="s">
        <v>1826</v>
      </c>
      <c r="B149" t="s">
        <v>1751</v>
      </c>
      <c r="C149" t="s">
        <v>148</v>
      </c>
      <c r="D149" t="s">
        <v>1869</v>
      </c>
      <c r="E149">
        <v>7</v>
      </c>
      <c r="F149" s="2"/>
      <c r="G149" t="s">
        <v>1705</v>
      </c>
    </row>
    <row r="150" spans="1:7" x14ac:dyDescent="0.25">
      <c r="A150" t="s">
        <v>1826</v>
      </c>
      <c r="B150" t="s">
        <v>1751</v>
      </c>
      <c r="C150" t="s">
        <v>149</v>
      </c>
      <c r="D150" t="s">
        <v>1870</v>
      </c>
      <c r="E150">
        <v>8</v>
      </c>
      <c r="F150" s="2"/>
      <c r="G150" t="s">
        <v>1705</v>
      </c>
    </row>
    <row r="151" spans="1:7" x14ac:dyDescent="0.25">
      <c r="A151" t="s">
        <v>1826</v>
      </c>
      <c r="B151" t="s">
        <v>1751</v>
      </c>
      <c r="C151" t="s">
        <v>150</v>
      </c>
      <c r="D151" t="s">
        <v>1871</v>
      </c>
      <c r="E151">
        <v>9</v>
      </c>
      <c r="F151" s="2"/>
      <c r="G151" t="s">
        <v>1705</v>
      </c>
    </row>
    <row r="152" spans="1:7" x14ac:dyDescent="0.25">
      <c r="A152" t="s">
        <v>1826</v>
      </c>
      <c r="B152" t="s">
        <v>1751</v>
      </c>
      <c r="C152" t="s">
        <v>151</v>
      </c>
      <c r="D152" t="s">
        <v>1872</v>
      </c>
      <c r="E152">
        <v>10</v>
      </c>
      <c r="F152" s="2"/>
      <c r="G152" t="s">
        <v>1705</v>
      </c>
    </row>
    <row r="153" spans="1:7" x14ac:dyDescent="0.25">
      <c r="A153" t="s">
        <v>1826</v>
      </c>
      <c r="B153" t="s">
        <v>1751</v>
      </c>
      <c r="C153" t="s">
        <v>152</v>
      </c>
      <c r="D153" t="s">
        <v>1873</v>
      </c>
      <c r="E153">
        <v>15</v>
      </c>
      <c r="F153" s="2"/>
      <c r="G153" t="s">
        <v>1705</v>
      </c>
    </row>
    <row r="154" spans="1:7" x14ac:dyDescent="0.25">
      <c r="A154" t="s">
        <v>1826</v>
      </c>
      <c r="B154" t="s">
        <v>1751</v>
      </c>
      <c r="C154" t="s">
        <v>153</v>
      </c>
      <c r="D154" t="s">
        <v>1874</v>
      </c>
      <c r="E154">
        <v>20</v>
      </c>
      <c r="F154" s="2"/>
      <c r="G154" t="s">
        <v>1705</v>
      </c>
    </row>
    <row r="155" spans="1:7" x14ac:dyDescent="0.25">
      <c r="A155" t="s">
        <v>1826</v>
      </c>
      <c r="B155" t="s">
        <v>1751</v>
      </c>
      <c r="C155" t="s">
        <v>154</v>
      </c>
      <c r="D155" t="s">
        <v>1875</v>
      </c>
      <c r="E155">
        <v>30</v>
      </c>
      <c r="F155" s="2"/>
      <c r="G155" t="s">
        <v>1705</v>
      </c>
    </row>
    <row r="156" spans="1:7" x14ac:dyDescent="0.25">
      <c r="A156" t="s">
        <v>1826</v>
      </c>
      <c r="B156" t="s">
        <v>1701</v>
      </c>
      <c r="C156" t="s">
        <v>155</v>
      </c>
      <c r="D156" t="s">
        <v>1876</v>
      </c>
      <c r="E156">
        <v>0.25</v>
      </c>
      <c r="F156" s="2"/>
      <c r="G156" t="s">
        <v>1705</v>
      </c>
    </row>
    <row r="157" spans="1:7" x14ac:dyDescent="0.25">
      <c r="A157" t="s">
        <v>1826</v>
      </c>
      <c r="B157" t="s">
        <v>1701</v>
      </c>
      <c r="C157" t="s">
        <v>156</v>
      </c>
      <c r="D157" t="s">
        <v>1877</v>
      </c>
      <c r="E157">
        <v>0.5</v>
      </c>
      <c r="F157" s="2"/>
      <c r="G157" t="s">
        <v>1705</v>
      </c>
    </row>
    <row r="158" spans="1:7" x14ac:dyDescent="0.25">
      <c r="A158" t="s">
        <v>1826</v>
      </c>
      <c r="B158" t="s">
        <v>1701</v>
      </c>
      <c r="C158" t="s">
        <v>157</v>
      </c>
      <c r="D158" t="s">
        <v>1878</v>
      </c>
      <c r="E158">
        <v>1</v>
      </c>
      <c r="F158" s="2"/>
      <c r="G158" t="s">
        <v>1705</v>
      </c>
    </row>
    <row r="159" spans="1:7" x14ac:dyDescent="0.25">
      <c r="A159" t="s">
        <v>1826</v>
      </c>
      <c r="B159" t="s">
        <v>1701</v>
      </c>
      <c r="C159" t="s">
        <v>158</v>
      </c>
      <c r="D159" t="s">
        <v>1879</v>
      </c>
      <c r="E159">
        <v>2</v>
      </c>
      <c r="F159" s="2"/>
      <c r="G159" t="s">
        <v>1705</v>
      </c>
    </row>
    <row r="160" spans="1:7" x14ac:dyDescent="0.25">
      <c r="A160" t="s">
        <v>1826</v>
      </c>
      <c r="B160" t="s">
        <v>1701</v>
      </c>
      <c r="C160" t="s">
        <v>159</v>
      </c>
      <c r="D160" t="s">
        <v>1880</v>
      </c>
      <c r="E160">
        <v>3</v>
      </c>
      <c r="F160" s="2"/>
      <c r="G160" t="s">
        <v>1705</v>
      </c>
    </row>
    <row r="161" spans="1:7" x14ac:dyDescent="0.25">
      <c r="A161" t="s">
        <v>1826</v>
      </c>
      <c r="B161" t="s">
        <v>1701</v>
      </c>
      <c r="C161" t="s">
        <v>160</v>
      </c>
      <c r="D161" t="s">
        <v>1881</v>
      </c>
      <c r="E161">
        <v>4</v>
      </c>
      <c r="F161" s="2"/>
      <c r="G161" t="s">
        <v>1705</v>
      </c>
    </row>
    <row r="162" spans="1:7" x14ac:dyDescent="0.25">
      <c r="A162" t="s">
        <v>1826</v>
      </c>
      <c r="B162" t="s">
        <v>1701</v>
      </c>
      <c r="C162" t="s">
        <v>161</v>
      </c>
      <c r="D162" t="s">
        <v>1882</v>
      </c>
      <c r="E162">
        <v>5</v>
      </c>
      <c r="F162" s="2"/>
      <c r="G162" t="s">
        <v>1705</v>
      </c>
    </row>
    <row r="163" spans="1:7" x14ac:dyDescent="0.25">
      <c r="A163" t="s">
        <v>1826</v>
      </c>
      <c r="B163" t="s">
        <v>1701</v>
      </c>
      <c r="C163" t="s">
        <v>162</v>
      </c>
      <c r="D163" t="s">
        <v>1883</v>
      </c>
      <c r="E163">
        <v>7</v>
      </c>
      <c r="F163" s="2"/>
      <c r="G163" t="s">
        <v>1705</v>
      </c>
    </row>
    <row r="164" spans="1:7" x14ac:dyDescent="0.25">
      <c r="A164" t="s">
        <v>1826</v>
      </c>
      <c r="B164" t="s">
        <v>1701</v>
      </c>
      <c r="C164" t="s">
        <v>163</v>
      </c>
      <c r="D164" t="s">
        <v>1884</v>
      </c>
      <c r="E164">
        <v>8</v>
      </c>
      <c r="F164" s="2"/>
      <c r="G164" t="s">
        <v>1705</v>
      </c>
    </row>
    <row r="165" spans="1:7" x14ac:dyDescent="0.25">
      <c r="A165" t="s">
        <v>1826</v>
      </c>
      <c r="B165" t="s">
        <v>1701</v>
      </c>
      <c r="C165" t="s">
        <v>164</v>
      </c>
      <c r="D165" t="s">
        <v>1885</v>
      </c>
      <c r="E165">
        <v>9</v>
      </c>
      <c r="F165" s="2"/>
      <c r="G165" t="s">
        <v>1705</v>
      </c>
    </row>
    <row r="166" spans="1:7" x14ac:dyDescent="0.25">
      <c r="A166" t="s">
        <v>1826</v>
      </c>
      <c r="B166" t="s">
        <v>1701</v>
      </c>
      <c r="C166" t="s">
        <v>165</v>
      </c>
      <c r="D166" t="s">
        <v>1886</v>
      </c>
      <c r="E166">
        <v>10</v>
      </c>
      <c r="F166" s="2"/>
      <c r="G166" t="s">
        <v>1705</v>
      </c>
    </row>
    <row r="167" spans="1:7" x14ac:dyDescent="0.25">
      <c r="A167" t="s">
        <v>1826</v>
      </c>
      <c r="B167" t="s">
        <v>1701</v>
      </c>
      <c r="C167" t="s">
        <v>166</v>
      </c>
      <c r="D167" t="s">
        <v>1887</v>
      </c>
      <c r="E167">
        <v>15</v>
      </c>
      <c r="F167" s="2"/>
      <c r="G167" t="s">
        <v>1705</v>
      </c>
    </row>
    <row r="168" spans="1:7" x14ac:dyDescent="0.25">
      <c r="A168" t="s">
        <v>1826</v>
      </c>
      <c r="B168" t="s">
        <v>1701</v>
      </c>
      <c r="C168" t="s">
        <v>167</v>
      </c>
      <c r="D168" t="s">
        <v>1888</v>
      </c>
      <c r="E168">
        <v>20</v>
      </c>
      <c r="F168" s="2"/>
      <c r="G168" t="s">
        <v>1705</v>
      </c>
    </row>
    <row r="169" spans="1:7" x14ac:dyDescent="0.25">
      <c r="A169" t="s">
        <v>1826</v>
      </c>
      <c r="B169" t="s">
        <v>1701</v>
      </c>
      <c r="C169" t="s">
        <v>168</v>
      </c>
      <c r="D169" t="s">
        <v>1889</v>
      </c>
      <c r="E169">
        <v>25</v>
      </c>
      <c r="F169" s="2"/>
      <c r="G169" t="s">
        <v>1705</v>
      </c>
    </row>
    <row r="170" spans="1:7" x14ac:dyDescent="0.25">
      <c r="A170" t="s">
        <v>1826</v>
      </c>
      <c r="B170" t="s">
        <v>1701</v>
      </c>
      <c r="C170" t="s">
        <v>169</v>
      </c>
      <c r="D170" t="s">
        <v>1890</v>
      </c>
      <c r="E170">
        <v>30</v>
      </c>
      <c r="F170" s="2"/>
      <c r="G170" t="s">
        <v>1705</v>
      </c>
    </row>
    <row r="171" spans="1:7" x14ac:dyDescent="0.25">
      <c r="A171" t="s">
        <v>1826</v>
      </c>
      <c r="B171" t="s">
        <v>1701</v>
      </c>
      <c r="C171" t="s">
        <v>170</v>
      </c>
      <c r="D171" t="s">
        <v>1891</v>
      </c>
      <c r="E171">
        <v>0.25</v>
      </c>
      <c r="F171" s="2"/>
      <c r="G171" t="s">
        <v>1705</v>
      </c>
    </row>
    <row r="172" spans="1:7" x14ac:dyDescent="0.25">
      <c r="A172" t="s">
        <v>1826</v>
      </c>
      <c r="B172" t="s">
        <v>1701</v>
      </c>
      <c r="C172" t="s">
        <v>171</v>
      </c>
      <c r="D172" t="s">
        <v>1892</v>
      </c>
      <c r="E172">
        <v>0.5</v>
      </c>
      <c r="F172" s="2"/>
      <c r="G172" t="s">
        <v>1705</v>
      </c>
    </row>
    <row r="173" spans="1:7" x14ac:dyDescent="0.25">
      <c r="A173" t="s">
        <v>1826</v>
      </c>
      <c r="B173" t="s">
        <v>1701</v>
      </c>
      <c r="C173" t="s">
        <v>172</v>
      </c>
      <c r="D173" t="s">
        <v>1893</v>
      </c>
      <c r="E173">
        <v>1</v>
      </c>
      <c r="F173" s="2"/>
      <c r="G173" t="s">
        <v>1705</v>
      </c>
    </row>
    <row r="174" spans="1:7" x14ac:dyDescent="0.25">
      <c r="A174" t="s">
        <v>1826</v>
      </c>
      <c r="B174" t="s">
        <v>1701</v>
      </c>
      <c r="C174" t="s">
        <v>173</v>
      </c>
      <c r="D174" t="s">
        <v>1894</v>
      </c>
      <c r="E174">
        <v>2</v>
      </c>
      <c r="F174" s="2"/>
      <c r="G174" t="s">
        <v>1705</v>
      </c>
    </row>
    <row r="175" spans="1:7" x14ac:dyDescent="0.25">
      <c r="A175" t="s">
        <v>1826</v>
      </c>
      <c r="B175" t="s">
        <v>1701</v>
      </c>
      <c r="C175" t="s">
        <v>174</v>
      </c>
      <c r="D175" t="s">
        <v>1895</v>
      </c>
      <c r="E175">
        <v>3</v>
      </c>
      <c r="F175" s="2"/>
      <c r="G175" t="s">
        <v>1705</v>
      </c>
    </row>
    <row r="176" spans="1:7" x14ac:dyDescent="0.25">
      <c r="A176" t="s">
        <v>1826</v>
      </c>
      <c r="B176" t="s">
        <v>1701</v>
      </c>
      <c r="C176" t="s">
        <v>175</v>
      </c>
      <c r="D176" t="s">
        <v>1896</v>
      </c>
      <c r="E176">
        <v>4</v>
      </c>
      <c r="F176" s="2"/>
      <c r="G176" t="s">
        <v>1705</v>
      </c>
    </row>
    <row r="177" spans="1:7" x14ac:dyDescent="0.25">
      <c r="A177" t="s">
        <v>1826</v>
      </c>
      <c r="B177" t="s">
        <v>1701</v>
      </c>
      <c r="C177" t="s">
        <v>176</v>
      </c>
      <c r="D177" t="s">
        <v>1897</v>
      </c>
      <c r="E177">
        <v>5</v>
      </c>
      <c r="F177" s="2"/>
      <c r="G177" t="s">
        <v>1705</v>
      </c>
    </row>
    <row r="178" spans="1:7" x14ac:dyDescent="0.25">
      <c r="A178" t="s">
        <v>1826</v>
      </c>
      <c r="B178" t="s">
        <v>1701</v>
      </c>
      <c r="C178" t="s">
        <v>177</v>
      </c>
      <c r="D178" t="s">
        <v>1898</v>
      </c>
      <c r="E178">
        <v>6</v>
      </c>
      <c r="F178" s="2"/>
      <c r="G178" t="s">
        <v>1705</v>
      </c>
    </row>
    <row r="179" spans="1:7" x14ac:dyDescent="0.25">
      <c r="A179" t="s">
        <v>1826</v>
      </c>
      <c r="B179" t="s">
        <v>1701</v>
      </c>
      <c r="C179" t="s">
        <v>178</v>
      </c>
      <c r="D179" t="s">
        <v>1899</v>
      </c>
      <c r="E179">
        <v>7</v>
      </c>
      <c r="F179" s="2"/>
      <c r="G179" t="s">
        <v>1705</v>
      </c>
    </row>
    <row r="180" spans="1:7" x14ac:dyDescent="0.25">
      <c r="A180" t="s">
        <v>1826</v>
      </c>
      <c r="B180" t="s">
        <v>1701</v>
      </c>
      <c r="C180" t="s">
        <v>179</v>
      </c>
      <c r="D180" t="s">
        <v>1900</v>
      </c>
      <c r="E180">
        <v>8</v>
      </c>
      <c r="F180" s="2"/>
      <c r="G180" t="s">
        <v>1705</v>
      </c>
    </row>
    <row r="181" spans="1:7" x14ac:dyDescent="0.25">
      <c r="A181" t="s">
        <v>1826</v>
      </c>
      <c r="B181" t="s">
        <v>1701</v>
      </c>
      <c r="C181" t="s">
        <v>180</v>
      </c>
      <c r="D181" t="s">
        <v>1901</v>
      </c>
      <c r="E181">
        <v>9</v>
      </c>
      <c r="F181" s="2"/>
      <c r="G181" t="s">
        <v>1705</v>
      </c>
    </row>
    <row r="182" spans="1:7" x14ac:dyDescent="0.25">
      <c r="A182" t="s">
        <v>1826</v>
      </c>
      <c r="B182" t="s">
        <v>1701</v>
      </c>
      <c r="C182" t="s">
        <v>181</v>
      </c>
      <c r="D182" t="s">
        <v>1902</v>
      </c>
      <c r="E182">
        <v>10</v>
      </c>
      <c r="F182" s="2"/>
      <c r="G182" t="s">
        <v>1705</v>
      </c>
    </row>
    <row r="183" spans="1:7" x14ac:dyDescent="0.25">
      <c r="A183" t="s">
        <v>1826</v>
      </c>
      <c r="B183" t="s">
        <v>1701</v>
      </c>
      <c r="C183" t="s">
        <v>182</v>
      </c>
      <c r="D183" t="s">
        <v>1903</v>
      </c>
      <c r="E183">
        <v>20</v>
      </c>
      <c r="G183" t="s">
        <v>1705</v>
      </c>
    </row>
    <row r="184" spans="1:7" x14ac:dyDescent="0.25">
      <c r="A184" t="s">
        <v>1826</v>
      </c>
      <c r="B184" t="s">
        <v>1701</v>
      </c>
      <c r="C184" t="s">
        <v>183</v>
      </c>
      <c r="D184" t="s">
        <v>1904</v>
      </c>
      <c r="E184">
        <v>30</v>
      </c>
      <c r="G184" t="s">
        <v>1705</v>
      </c>
    </row>
    <row r="185" spans="1:7" x14ac:dyDescent="0.25">
      <c r="A185" t="s">
        <v>1905</v>
      </c>
      <c r="B185" t="s">
        <v>1827</v>
      </c>
      <c r="C185" t="s">
        <v>184</v>
      </c>
      <c r="D185" t="s">
        <v>1906</v>
      </c>
      <c r="E185">
        <v>0</v>
      </c>
      <c r="G185" t="s">
        <v>1705</v>
      </c>
    </row>
    <row r="186" spans="1:7" x14ac:dyDescent="0.25">
      <c r="A186" t="s">
        <v>1905</v>
      </c>
      <c r="B186" t="s">
        <v>1829</v>
      </c>
      <c r="C186" t="s">
        <v>185</v>
      </c>
      <c r="D186" t="s">
        <v>1907</v>
      </c>
      <c r="E186">
        <v>0.25</v>
      </c>
      <c r="G186" t="s">
        <v>1705</v>
      </c>
    </row>
    <row r="187" spans="1:7" x14ac:dyDescent="0.25">
      <c r="A187" t="s">
        <v>1905</v>
      </c>
      <c r="B187" t="s">
        <v>1829</v>
      </c>
      <c r="C187" t="s">
        <v>186</v>
      </c>
      <c r="D187" t="s">
        <v>1908</v>
      </c>
      <c r="E187">
        <v>0.5</v>
      </c>
      <c r="G187" t="s">
        <v>1705</v>
      </c>
    </row>
    <row r="188" spans="1:7" x14ac:dyDescent="0.25">
      <c r="A188" t="s">
        <v>1905</v>
      </c>
      <c r="B188" t="s">
        <v>1829</v>
      </c>
      <c r="C188" t="s">
        <v>187</v>
      </c>
      <c r="D188" t="s">
        <v>1909</v>
      </c>
      <c r="E188">
        <v>0.75</v>
      </c>
      <c r="G188" t="s">
        <v>1705</v>
      </c>
    </row>
    <row r="189" spans="1:7" x14ac:dyDescent="0.25">
      <c r="A189" t="s">
        <v>1905</v>
      </c>
      <c r="B189" t="s">
        <v>1829</v>
      </c>
      <c r="C189" t="s">
        <v>188</v>
      </c>
      <c r="D189" t="s">
        <v>1910</v>
      </c>
      <c r="E189">
        <v>0.25</v>
      </c>
      <c r="G189" t="s">
        <v>1705</v>
      </c>
    </row>
    <row r="190" spans="1:7" x14ac:dyDescent="0.25">
      <c r="A190" t="s">
        <v>1905</v>
      </c>
      <c r="B190" t="s">
        <v>1829</v>
      </c>
      <c r="C190" t="s">
        <v>189</v>
      </c>
      <c r="D190" t="s">
        <v>1911</v>
      </c>
      <c r="E190">
        <v>0.5</v>
      </c>
      <c r="G190" t="s">
        <v>1705</v>
      </c>
    </row>
    <row r="191" spans="1:7" x14ac:dyDescent="0.25">
      <c r="A191" t="s">
        <v>1905</v>
      </c>
      <c r="B191" t="s">
        <v>1829</v>
      </c>
      <c r="C191" t="s">
        <v>190</v>
      </c>
      <c r="D191" t="s">
        <v>1912</v>
      </c>
      <c r="E191">
        <v>0.75</v>
      </c>
      <c r="G191" t="s">
        <v>1705</v>
      </c>
    </row>
    <row r="192" spans="1:7" x14ac:dyDescent="0.25">
      <c r="A192" t="s">
        <v>1905</v>
      </c>
      <c r="B192" t="s">
        <v>1836</v>
      </c>
      <c r="C192" t="s">
        <v>191</v>
      </c>
      <c r="D192" t="s">
        <v>1913</v>
      </c>
      <c r="E192">
        <v>1</v>
      </c>
      <c r="F192" t="s">
        <v>1840</v>
      </c>
      <c r="G192" t="s">
        <v>1705</v>
      </c>
    </row>
    <row r="193" spans="1:7" x14ac:dyDescent="0.25">
      <c r="A193" t="s">
        <v>1905</v>
      </c>
      <c r="B193" t="s">
        <v>1836</v>
      </c>
      <c r="C193" t="s">
        <v>192</v>
      </c>
      <c r="D193" t="s">
        <v>1914</v>
      </c>
      <c r="E193">
        <v>2</v>
      </c>
      <c r="F193" t="s">
        <v>1840</v>
      </c>
      <c r="G193" t="s">
        <v>1705</v>
      </c>
    </row>
    <row r="194" spans="1:7" x14ac:dyDescent="0.25">
      <c r="A194" t="s">
        <v>1905</v>
      </c>
      <c r="B194" t="s">
        <v>1836</v>
      </c>
      <c r="C194" t="s">
        <v>193</v>
      </c>
      <c r="D194" t="s">
        <v>1915</v>
      </c>
      <c r="E194">
        <v>3</v>
      </c>
      <c r="F194" t="s">
        <v>1840</v>
      </c>
      <c r="G194" t="s">
        <v>1705</v>
      </c>
    </row>
    <row r="195" spans="1:7" x14ac:dyDescent="0.25">
      <c r="A195" t="s">
        <v>1905</v>
      </c>
      <c r="B195" t="s">
        <v>1836</v>
      </c>
      <c r="C195" t="s">
        <v>194</v>
      </c>
      <c r="D195" t="s">
        <v>1916</v>
      </c>
      <c r="E195">
        <v>4</v>
      </c>
      <c r="F195" t="s">
        <v>1840</v>
      </c>
      <c r="G195" t="s">
        <v>1705</v>
      </c>
    </row>
    <row r="196" spans="1:7" x14ac:dyDescent="0.25">
      <c r="A196" t="s">
        <v>1905</v>
      </c>
      <c r="B196" t="s">
        <v>1836</v>
      </c>
      <c r="C196" t="s">
        <v>195</v>
      </c>
      <c r="D196" t="s">
        <v>1917</v>
      </c>
      <c r="E196">
        <v>5</v>
      </c>
      <c r="F196" t="s">
        <v>1840</v>
      </c>
      <c r="G196" t="s">
        <v>1705</v>
      </c>
    </row>
    <row r="197" spans="1:7" x14ac:dyDescent="0.25">
      <c r="A197" t="s">
        <v>1905</v>
      </c>
      <c r="B197" t="s">
        <v>1836</v>
      </c>
      <c r="C197" t="s">
        <v>196</v>
      </c>
      <c r="D197" t="s">
        <v>1918</v>
      </c>
      <c r="E197">
        <v>7</v>
      </c>
      <c r="F197" t="s">
        <v>1840</v>
      </c>
      <c r="G197" t="s">
        <v>1705</v>
      </c>
    </row>
    <row r="198" spans="1:7" x14ac:dyDescent="0.25">
      <c r="A198" t="s">
        <v>1905</v>
      </c>
      <c r="B198" t="s">
        <v>1836</v>
      </c>
      <c r="C198" t="s">
        <v>197</v>
      </c>
      <c r="D198" t="s">
        <v>1919</v>
      </c>
      <c r="E198">
        <v>8</v>
      </c>
      <c r="F198" t="s">
        <v>1840</v>
      </c>
      <c r="G198" t="s">
        <v>1705</v>
      </c>
    </row>
    <row r="199" spans="1:7" x14ac:dyDescent="0.25">
      <c r="A199" t="s">
        <v>1905</v>
      </c>
      <c r="B199" t="s">
        <v>1836</v>
      </c>
      <c r="C199" t="s">
        <v>198</v>
      </c>
      <c r="D199" t="s">
        <v>1920</v>
      </c>
      <c r="E199">
        <v>9</v>
      </c>
      <c r="F199" t="s">
        <v>1840</v>
      </c>
      <c r="G199" t="s">
        <v>1705</v>
      </c>
    </row>
    <row r="200" spans="1:7" x14ac:dyDescent="0.25">
      <c r="A200" t="s">
        <v>1905</v>
      </c>
      <c r="B200" t="s">
        <v>1836</v>
      </c>
      <c r="C200" t="s">
        <v>199</v>
      </c>
      <c r="D200" t="s">
        <v>1921</v>
      </c>
      <c r="E200">
        <v>10</v>
      </c>
      <c r="F200" t="s">
        <v>1840</v>
      </c>
      <c r="G200" t="s">
        <v>1705</v>
      </c>
    </row>
    <row r="201" spans="1:7" x14ac:dyDescent="0.25">
      <c r="A201" t="s">
        <v>1905</v>
      </c>
      <c r="B201" t="s">
        <v>1836</v>
      </c>
      <c r="C201" t="s">
        <v>200</v>
      </c>
      <c r="D201" t="s">
        <v>1922</v>
      </c>
      <c r="E201">
        <v>15</v>
      </c>
      <c r="F201" t="s">
        <v>1840</v>
      </c>
      <c r="G201" t="s">
        <v>1705</v>
      </c>
    </row>
    <row r="202" spans="1:7" x14ac:dyDescent="0.25">
      <c r="A202" t="s">
        <v>1905</v>
      </c>
      <c r="B202" t="s">
        <v>1836</v>
      </c>
      <c r="C202" t="s">
        <v>201</v>
      </c>
      <c r="D202" t="s">
        <v>1923</v>
      </c>
      <c r="E202">
        <v>20</v>
      </c>
      <c r="F202" t="s">
        <v>1840</v>
      </c>
      <c r="G202" t="s">
        <v>1705</v>
      </c>
    </row>
    <row r="203" spans="1:7" x14ac:dyDescent="0.25">
      <c r="A203" t="s">
        <v>1905</v>
      </c>
      <c r="B203" t="s">
        <v>1751</v>
      </c>
      <c r="C203" t="s">
        <v>202</v>
      </c>
      <c r="D203" t="s">
        <v>1924</v>
      </c>
      <c r="E203">
        <v>0.25</v>
      </c>
      <c r="F203" s="2"/>
      <c r="G203" t="s">
        <v>1705</v>
      </c>
    </row>
    <row r="204" spans="1:7" x14ac:dyDescent="0.25">
      <c r="A204" t="s">
        <v>1905</v>
      </c>
      <c r="B204" t="s">
        <v>1751</v>
      </c>
      <c r="C204" t="s">
        <v>203</v>
      </c>
      <c r="D204" t="s">
        <v>1925</v>
      </c>
      <c r="E204">
        <v>0.5</v>
      </c>
      <c r="F204" s="2"/>
      <c r="G204" t="s">
        <v>1705</v>
      </c>
    </row>
    <row r="205" spans="1:7" x14ac:dyDescent="0.25">
      <c r="A205" t="s">
        <v>1905</v>
      </c>
      <c r="B205" t="s">
        <v>1751</v>
      </c>
      <c r="C205" t="s">
        <v>204</v>
      </c>
      <c r="D205" t="s">
        <v>1926</v>
      </c>
      <c r="E205">
        <v>1</v>
      </c>
      <c r="F205" s="2"/>
      <c r="G205" t="s">
        <v>1705</v>
      </c>
    </row>
    <row r="206" spans="1:7" x14ac:dyDescent="0.25">
      <c r="A206" t="s">
        <v>1905</v>
      </c>
      <c r="B206" t="s">
        <v>1751</v>
      </c>
      <c r="C206" t="s">
        <v>205</v>
      </c>
      <c r="D206" t="s">
        <v>1927</v>
      </c>
      <c r="E206">
        <v>2</v>
      </c>
      <c r="F206" s="2"/>
      <c r="G206" t="s">
        <v>1705</v>
      </c>
    </row>
    <row r="207" spans="1:7" x14ac:dyDescent="0.25">
      <c r="A207" t="s">
        <v>1905</v>
      </c>
      <c r="B207" t="s">
        <v>1751</v>
      </c>
      <c r="C207" t="s">
        <v>206</v>
      </c>
      <c r="D207" t="s">
        <v>1928</v>
      </c>
      <c r="E207">
        <v>3</v>
      </c>
      <c r="F207" s="2"/>
      <c r="G207" t="s">
        <v>1705</v>
      </c>
    </row>
    <row r="208" spans="1:7" x14ac:dyDescent="0.25">
      <c r="A208" t="s">
        <v>1905</v>
      </c>
      <c r="B208" t="s">
        <v>1751</v>
      </c>
      <c r="C208" t="s">
        <v>207</v>
      </c>
      <c r="D208" t="s">
        <v>1929</v>
      </c>
      <c r="E208">
        <v>4</v>
      </c>
      <c r="F208" s="2"/>
      <c r="G208" t="s">
        <v>1705</v>
      </c>
    </row>
    <row r="209" spans="1:7" x14ac:dyDescent="0.25">
      <c r="A209" t="s">
        <v>1905</v>
      </c>
      <c r="B209" t="s">
        <v>1751</v>
      </c>
      <c r="C209" t="s">
        <v>208</v>
      </c>
      <c r="D209" t="s">
        <v>1930</v>
      </c>
      <c r="E209">
        <v>5</v>
      </c>
      <c r="F209" s="2"/>
      <c r="G209" t="s">
        <v>1705</v>
      </c>
    </row>
    <row r="210" spans="1:7" x14ac:dyDescent="0.25">
      <c r="A210" t="s">
        <v>1905</v>
      </c>
      <c r="B210" t="s">
        <v>1751</v>
      </c>
      <c r="C210" t="s">
        <v>209</v>
      </c>
      <c r="D210" t="s">
        <v>1931</v>
      </c>
      <c r="E210">
        <v>7</v>
      </c>
      <c r="F210" s="2"/>
      <c r="G210" t="s">
        <v>1705</v>
      </c>
    </row>
    <row r="211" spans="1:7" x14ac:dyDescent="0.25">
      <c r="A211" t="s">
        <v>1905</v>
      </c>
      <c r="B211" t="s">
        <v>1751</v>
      </c>
      <c r="C211" t="s">
        <v>210</v>
      </c>
      <c r="D211" t="s">
        <v>1932</v>
      </c>
      <c r="E211">
        <v>8</v>
      </c>
      <c r="F211" s="2"/>
      <c r="G211" t="s">
        <v>1705</v>
      </c>
    </row>
    <row r="212" spans="1:7" x14ac:dyDescent="0.25">
      <c r="A212" t="s">
        <v>1905</v>
      </c>
      <c r="B212" t="s">
        <v>1751</v>
      </c>
      <c r="C212" t="s">
        <v>211</v>
      </c>
      <c r="D212" t="s">
        <v>1933</v>
      </c>
      <c r="E212">
        <v>9</v>
      </c>
      <c r="F212" s="2"/>
      <c r="G212" t="s">
        <v>1705</v>
      </c>
    </row>
    <row r="213" spans="1:7" x14ac:dyDescent="0.25">
      <c r="A213" t="s">
        <v>1905</v>
      </c>
      <c r="B213" t="s">
        <v>1751</v>
      </c>
      <c r="C213" t="s">
        <v>212</v>
      </c>
      <c r="D213" t="s">
        <v>1934</v>
      </c>
      <c r="E213">
        <v>10</v>
      </c>
      <c r="F213" s="2"/>
      <c r="G213" t="s">
        <v>1705</v>
      </c>
    </row>
    <row r="214" spans="1:7" x14ac:dyDescent="0.25">
      <c r="A214" t="s">
        <v>1905</v>
      </c>
      <c r="B214" t="s">
        <v>1751</v>
      </c>
      <c r="C214" t="s">
        <v>213</v>
      </c>
      <c r="D214" t="s">
        <v>1935</v>
      </c>
      <c r="E214">
        <v>15</v>
      </c>
      <c r="F214" s="2"/>
      <c r="G214" t="s">
        <v>1705</v>
      </c>
    </row>
    <row r="215" spans="1:7" x14ac:dyDescent="0.25">
      <c r="A215" t="s">
        <v>1905</v>
      </c>
      <c r="B215" t="s">
        <v>1751</v>
      </c>
      <c r="C215" t="s">
        <v>214</v>
      </c>
      <c r="D215" t="s">
        <v>1936</v>
      </c>
      <c r="E215">
        <v>0.25</v>
      </c>
      <c r="F215" s="2"/>
      <c r="G215" t="s">
        <v>1705</v>
      </c>
    </row>
    <row r="216" spans="1:7" x14ac:dyDescent="0.25">
      <c r="A216" t="s">
        <v>1905</v>
      </c>
      <c r="B216" t="s">
        <v>1751</v>
      </c>
      <c r="C216" t="s">
        <v>215</v>
      </c>
      <c r="D216" t="s">
        <v>1937</v>
      </c>
      <c r="E216">
        <v>0.5</v>
      </c>
      <c r="F216" s="2"/>
      <c r="G216" t="s">
        <v>1705</v>
      </c>
    </row>
    <row r="217" spans="1:7" x14ac:dyDescent="0.25">
      <c r="A217" t="s">
        <v>1905</v>
      </c>
      <c r="B217" t="s">
        <v>1751</v>
      </c>
      <c r="C217" t="s">
        <v>216</v>
      </c>
      <c r="D217" t="s">
        <v>1938</v>
      </c>
      <c r="E217">
        <v>1</v>
      </c>
      <c r="F217" s="2"/>
      <c r="G217" t="s">
        <v>1705</v>
      </c>
    </row>
    <row r="218" spans="1:7" x14ac:dyDescent="0.25">
      <c r="A218" t="s">
        <v>1905</v>
      </c>
      <c r="B218" t="s">
        <v>1751</v>
      </c>
      <c r="C218" t="s">
        <v>217</v>
      </c>
      <c r="D218" t="s">
        <v>1939</v>
      </c>
      <c r="E218">
        <v>2</v>
      </c>
      <c r="F218" s="2"/>
      <c r="G218" t="s">
        <v>1705</v>
      </c>
    </row>
    <row r="219" spans="1:7" x14ac:dyDescent="0.25">
      <c r="A219" t="s">
        <v>1905</v>
      </c>
      <c r="B219" t="s">
        <v>1751</v>
      </c>
      <c r="C219" t="s">
        <v>218</v>
      </c>
      <c r="D219" t="s">
        <v>1940</v>
      </c>
      <c r="E219">
        <v>3</v>
      </c>
      <c r="F219" s="2"/>
      <c r="G219" t="s">
        <v>1705</v>
      </c>
    </row>
    <row r="220" spans="1:7" x14ac:dyDescent="0.25">
      <c r="A220" t="s">
        <v>1905</v>
      </c>
      <c r="B220" t="s">
        <v>1751</v>
      </c>
      <c r="C220" t="s">
        <v>219</v>
      </c>
      <c r="D220" t="s">
        <v>1941</v>
      </c>
      <c r="E220">
        <v>4</v>
      </c>
      <c r="F220" s="2"/>
      <c r="G220" t="s">
        <v>1705</v>
      </c>
    </row>
    <row r="221" spans="1:7" x14ac:dyDescent="0.25">
      <c r="A221" t="s">
        <v>1905</v>
      </c>
      <c r="B221" t="s">
        <v>1751</v>
      </c>
      <c r="C221" t="s">
        <v>220</v>
      </c>
      <c r="D221" t="s">
        <v>1942</v>
      </c>
      <c r="E221">
        <v>5</v>
      </c>
      <c r="F221" s="2"/>
      <c r="G221" t="s">
        <v>1705</v>
      </c>
    </row>
    <row r="222" spans="1:7" x14ac:dyDescent="0.25">
      <c r="A222" t="s">
        <v>1905</v>
      </c>
      <c r="B222" t="s">
        <v>1751</v>
      </c>
      <c r="C222" t="s">
        <v>221</v>
      </c>
      <c r="D222" t="s">
        <v>1943</v>
      </c>
      <c r="E222">
        <v>6</v>
      </c>
      <c r="F222" s="2"/>
      <c r="G222" t="s">
        <v>1705</v>
      </c>
    </row>
    <row r="223" spans="1:7" x14ac:dyDescent="0.25">
      <c r="A223" t="s">
        <v>1905</v>
      </c>
      <c r="B223" t="s">
        <v>1751</v>
      </c>
      <c r="C223" t="s">
        <v>222</v>
      </c>
      <c r="D223" t="s">
        <v>1944</v>
      </c>
      <c r="E223">
        <v>7</v>
      </c>
      <c r="F223" s="2"/>
      <c r="G223" t="s">
        <v>1705</v>
      </c>
    </row>
    <row r="224" spans="1:7" x14ac:dyDescent="0.25">
      <c r="A224" t="s">
        <v>1905</v>
      </c>
      <c r="B224" t="s">
        <v>1751</v>
      </c>
      <c r="C224" t="s">
        <v>223</v>
      </c>
      <c r="D224" t="s">
        <v>1945</v>
      </c>
      <c r="E224">
        <v>8</v>
      </c>
      <c r="F224" s="2"/>
      <c r="G224" t="s">
        <v>1705</v>
      </c>
    </row>
    <row r="225" spans="1:7" x14ac:dyDescent="0.25">
      <c r="A225" t="s">
        <v>1905</v>
      </c>
      <c r="B225" t="s">
        <v>1751</v>
      </c>
      <c r="C225" t="s">
        <v>224</v>
      </c>
      <c r="D225" t="s">
        <v>1946</v>
      </c>
      <c r="E225">
        <v>9</v>
      </c>
      <c r="F225" s="2"/>
      <c r="G225" t="s">
        <v>1705</v>
      </c>
    </row>
    <row r="226" spans="1:7" x14ac:dyDescent="0.25">
      <c r="A226" t="s">
        <v>1905</v>
      </c>
      <c r="B226" t="s">
        <v>1751</v>
      </c>
      <c r="C226" t="s">
        <v>225</v>
      </c>
      <c r="D226" t="s">
        <v>1947</v>
      </c>
      <c r="E226">
        <v>10</v>
      </c>
      <c r="F226" s="2"/>
      <c r="G226" t="s">
        <v>1705</v>
      </c>
    </row>
    <row r="227" spans="1:7" x14ac:dyDescent="0.25">
      <c r="A227" t="s">
        <v>1905</v>
      </c>
      <c r="B227" t="s">
        <v>1751</v>
      </c>
      <c r="C227" t="s">
        <v>226</v>
      </c>
      <c r="D227" t="s">
        <v>1948</v>
      </c>
      <c r="E227">
        <v>15</v>
      </c>
      <c r="G227" t="s">
        <v>1705</v>
      </c>
    </row>
    <row r="228" spans="1:7" x14ac:dyDescent="0.25">
      <c r="A228" t="s">
        <v>1905</v>
      </c>
      <c r="B228" t="s">
        <v>1751</v>
      </c>
      <c r="C228" t="s">
        <v>227</v>
      </c>
      <c r="D228" t="s">
        <v>1949</v>
      </c>
      <c r="E228">
        <v>20</v>
      </c>
      <c r="G228" t="s">
        <v>1705</v>
      </c>
    </row>
    <row r="229" spans="1:7" x14ac:dyDescent="0.25">
      <c r="A229" t="s">
        <v>1905</v>
      </c>
      <c r="B229" t="s">
        <v>1751</v>
      </c>
      <c r="C229" t="s">
        <v>228</v>
      </c>
      <c r="D229" t="s">
        <v>1950</v>
      </c>
      <c r="E229">
        <v>30</v>
      </c>
      <c r="G229" t="s">
        <v>1705</v>
      </c>
    </row>
    <row r="230" spans="1:7" x14ac:dyDescent="0.25">
      <c r="A230" t="s">
        <v>1905</v>
      </c>
      <c r="B230" t="s">
        <v>1701</v>
      </c>
      <c r="C230" t="s">
        <v>229</v>
      </c>
      <c r="D230" t="s">
        <v>1951</v>
      </c>
      <c r="E230">
        <v>0.25</v>
      </c>
      <c r="F230" s="2"/>
      <c r="G230" t="s">
        <v>1705</v>
      </c>
    </row>
    <row r="231" spans="1:7" x14ac:dyDescent="0.25">
      <c r="A231" t="s">
        <v>1905</v>
      </c>
      <c r="B231" t="s">
        <v>1701</v>
      </c>
      <c r="C231" t="s">
        <v>230</v>
      </c>
      <c r="D231" t="s">
        <v>1952</v>
      </c>
      <c r="E231">
        <v>0.5</v>
      </c>
      <c r="F231" s="2"/>
      <c r="G231" t="s">
        <v>1705</v>
      </c>
    </row>
    <row r="232" spans="1:7" x14ac:dyDescent="0.25">
      <c r="A232" t="s">
        <v>1905</v>
      </c>
      <c r="B232" t="s">
        <v>1701</v>
      </c>
      <c r="C232" t="s">
        <v>231</v>
      </c>
      <c r="D232" t="s">
        <v>1953</v>
      </c>
      <c r="E232">
        <v>1</v>
      </c>
      <c r="F232" s="2"/>
      <c r="G232" t="s">
        <v>1705</v>
      </c>
    </row>
    <row r="233" spans="1:7" x14ac:dyDescent="0.25">
      <c r="A233" t="s">
        <v>1905</v>
      </c>
      <c r="B233" t="s">
        <v>1701</v>
      </c>
      <c r="C233" t="s">
        <v>232</v>
      </c>
      <c r="D233" t="s">
        <v>1954</v>
      </c>
      <c r="E233">
        <v>2</v>
      </c>
      <c r="F233" s="2"/>
      <c r="G233" t="s">
        <v>1705</v>
      </c>
    </row>
    <row r="234" spans="1:7" x14ac:dyDescent="0.25">
      <c r="A234" t="s">
        <v>1905</v>
      </c>
      <c r="B234" t="s">
        <v>1701</v>
      </c>
      <c r="C234" t="s">
        <v>233</v>
      </c>
      <c r="D234" t="s">
        <v>1955</v>
      </c>
      <c r="E234">
        <v>3</v>
      </c>
      <c r="F234" s="2"/>
      <c r="G234" t="s">
        <v>1705</v>
      </c>
    </row>
    <row r="235" spans="1:7" x14ac:dyDescent="0.25">
      <c r="A235" t="s">
        <v>1905</v>
      </c>
      <c r="B235" t="s">
        <v>1701</v>
      </c>
      <c r="C235" t="s">
        <v>234</v>
      </c>
      <c r="D235" t="s">
        <v>1956</v>
      </c>
      <c r="E235">
        <v>4</v>
      </c>
      <c r="F235" s="2"/>
      <c r="G235" t="s">
        <v>1705</v>
      </c>
    </row>
    <row r="236" spans="1:7" x14ac:dyDescent="0.25">
      <c r="A236" t="s">
        <v>1905</v>
      </c>
      <c r="B236" t="s">
        <v>1701</v>
      </c>
      <c r="C236" t="s">
        <v>235</v>
      </c>
      <c r="D236" t="s">
        <v>1957</v>
      </c>
      <c r="E236">
        <v>5</v>
      </c>
      <c r="F236" s="2"/>
      <c r="G236" t="s">
        <v>1705</v>
      </c>
    </row>
    <row r="237" spans="1:7" x14ac:dyDescent="0.25">
      <c r="A237" t="s">
        <v>1905</v>
      </c>
      <c r="B237" t="s">
        <v>1701</v>
      </c>
      <c r="C237" t="s">
        <v>236</v>
      </c>
      <c r="D237" t="s">
        <v>1958</v>
      </c>
      <c r="E237">
        <v>7</v>
      </c>
      <c r="F237" s="2"/>
      <c r="G237" t="s">
        <v>1705</v>
      </c>
    </row>
    <row r="238" spans="1:7" x14ac:dyDescent="0.25">
      <c r="A238" t="s">
        <v>1905</v>
      </c>
      <c r="B238" t="s">
        <v>1701</v>
      </c>
      <c r="C238" t="s">
        <v>237</v>
      </c>
      <c r="D238" t="s">
        <v>1959</v>
      </c>
      <c r="E238">
        <v>8</v>
      </c>
      <c r="F238" s="2"/>
      <c r="G238" t="s">
        <v>1705</v>
      </c>
    </row>
    <row r="239" spans="1:7" x14ac:dyDescent="0.25">
      <c r="A239" t="s">
        <v>1905</v>
      </c>
      <c r="B239" t="s">
        <v>1701</v>
      </c>
      <c r="C239" t="s">
        <v>238</v>
      </c>
      <c r="D239" t="s">
        <v>1960</v>
      </c>
      <c r="E239">
        <v>9</v>
      </c>
      <c r="F239" s="2"/>
      <c r="G239" t="s">
        <v>1705</v>
      </c>
    </row>
    <row r="240" spans="1:7" x14ac:dyDescent="0.25">
      <c r="A240" t="s">
        <v>1905</v>
      </c>
      <c r="B240" t="s">
        <v>1701</v>
      </c>
      <c r="C240" t="s">
        <v>239</v>
      </c>
      <c r="D240" t="s">
        <v>1961</v>
      </c>
      <c r="E240">
        <v>10</v>
      </c>
      <c r="F240" s="2"/>
      <c r="G240" t="s">
        <v>1705</v>
      </c>
    </row>
    <row r="241" spans="1:7" x14ac:dyDescent="0.25">
      <c r="A241" t="s">
        <v>1905</v>
      </c>
      <c r="B241" t="s">
        <v>1701</v>
      </c>
      <c r="C241" t="s">
        <v>240</v>
      </c>
      <c r="D241" t="s">
        <v>1962</v>
      </c>
      <c r="E241">
        <v>15</v>
      </c>
      <c r="F241" s="2"/>
      <c r="G241" t="s">
        <v>1705</v>
      </c>
    </row>
    <row r="242" spans="1:7" x14ac:dyDescent="0.25">
      <c r="A242" t="s">
        <v>1905</v>
      </c>
      <c r="B242" t="s">
        <v>1701</v>
      </c>
      <c r="C242" t="s">
        <v>241</v>
      </c>
      <c r="D242" t="s">
        <v>1963</v>
      </c>
      <c r="E242">
        <v>20</v>
      </c>
      <c r="F242" s="2"/>
      <c r="G242" t="s">
        <v>1705</v>
      </c>
    </row>
    <row r="243" spans="1:7" x14ac:dyDescent="0.25">
      <c r="A243" t="s">
        <v>1905</v>
      </c>
      <c r="B243" t="s">
        <v>1701</v>
      </c>
      <c r="C243" t="s">
        <v>242</v>
      </c>
      <c r="D243" t="s">
        <v>1964</v>
      </c>
      <c r="E243">
        <v>25</v>
      </c>
      <c r="F243" s="2"/>
      <c r="G243" t="s">
        <v>1705</v>
      </c>
    </row>
    <row r="244" spans="1:7" x14ac:dyDescent="0.25">
      <c r="A244" t="s">
        <v>1905</v>
      </c>
      <c r="B244" t="s">
        <v>1701</v>
      </c>
      <c r="C244" t="s">
        <v>243</v>
      </c>
      <c r="D244" t="s">
        <v>1965</v>
      </c>
      <c r="E244">
        <v>30</v>
      </c>
      <c r="F244" s="2"/>
      <c r="G244" t="s">
        <v>1705</v>
      </c>
    </row>
    <row r="245" spans="1:7" x14ac:dyDescent="0.25">
      <c r="A245" t="s">
        <v>1905</v>
      </c>
      <c r="B245" t="s">
        <v>1782</v>
      </c>
      <c r="C245" t="s">
        <v>244</v>
      </c>
      <c r="D245" t="s">
        <v>1966</v>
      </c>
      <c r="E245">
        <f>1/12</f>
        <v>8.3333333333333329E-2</v>
      </c>
      <c r="F245" t="s">
        <v>1967</v>
      </c>
      <c r="G245" t="s">
        <v>1705</v>
      </c>
    </row>
    <row r="246" spans="1:7" x14ac:dyDescent="0.25">
      <c r="A246" t="s">
        <v>1905</v>
      </c>
      <c r="B246" t="s">
        <v>1782</v>
      </c>
      <c r="C246" t="s">
        <v>245</v>
      </c>
      <c r="D246" t="s">
        <v>1968</v>
      </c>
      <c r="E246">
        <f>3/12</f>
        <v>0.25</v>
      </c>
      <c r="F246" t="s">
        <v>1967</v>
      </c>
      <c r="G246" t="s">
        <v>1705</v>
      </c>
    </row>
    <row r="247" spans="1:7" x14ac:dyDescent="0.25">
      <c r="A247" t="s">
        <v>1905</v>
      </c>
      <c r="B247" t="s">
        <v>1782</v>
      </c>
      <c r="C247" t="s">
        <v>246</v>
      </c>
      <c r="D247" t="s">
        <v>1969</v>
      </c>
      <c r="E247">
        <f>6/12</f>
        <v>0.5</v>
      </c>
      <c r="F247" t="s">
        <v>1967</v>
      </c>
      <c r="G247" t="s">
        <v>1705</v>
      </c>
    </row>
    <row r="248" spans="1:7" x14ac:dyDescent="0.25">
      <c r="A248" t="s">
        <v>1905</v>
      </c>
      <c r="B248" t="s">
        <v>1782</v>
      </c>
      <c r="C248" t="s">
        <v>247</v>
      </c>
      <c r="D248" t="s">
        <v>1970</v>
      </c>
      <c r="E248">
        <f>9/12</f>
        <v>0.75</v>
      </c>
      <c r="F248" t="s">
        <v>1967</v>
      </c>
      <c r="G248" t="s">
        <v>1705</v>
      </c>
    </row>
    <row r="249" spans="1:7" x14ac:dyDescent="0.25">
      <c r="A249" t="s">
        <v>1905</v>
      </c>
      <c r="B249" t="s">
        <v>1782</v>
      </c>
      <c r="C249" t="s">
        <v>248</v>
      </c>
      <c r="D249" t="s">
        <v>1971</v>
      </c>
      <c r="E249">
        <v>1</v>
      </c>
      <c r="F249" t="s">
        <v>1967</v>
      </c>
      <c r="G249" t="s">
        <v>1705</v>
      </c>
    </row>
    <row r="250" spans="1:7" x14ac:dyDescent="0.25">
      <c r="A250" t="s">
        <v>1905</v>
      </c>
      <c r="B250" t="s">
        <v>1782</v>
      </c>
      <c r="C250" t="s">
        <v>249</v>
      </c>
      <c r="D250" t="s">
        <v>1972</v>
      </c>
      <c r="E250">
        <f>18/12</f>
        <v>1.5</v>
      </c>
      <c r="F250" t="s">
        <v>1967</v>
      </c>
      <c r="G250" t="s">
        <v>1705</v>
      </c>
    </row>
    <row r="251" spans="1:7" x14ac:dyDescent="0.25">
      <c r="A251" t="s">
        <v>1905</v>
      </c>
      <c r="B251" t="s">
        <v>1782</v>
      </c>
      <c r="C251" t="s">
        <v>250</v>
      </c>
      <c r="D251" t="s">
        <v>1973</v>
      </c>
      <c r="E251">
        <v>2</v>
      </c>
      <c r="F251" t="s">
        <v>1967</v>
      </c>
      <c r="G251" t="s">
        <v>1705</v>
      </c>
    </row>
    <row r="252" spans="1:7" x14ac:dyDescent="0.25">
      <c r="A252" t="s">
        <v>1905</v>
      </c>
      <c r="B252" t="s">
        <v>1782</v>
      </c>
      <c r="C252" t="s">
        <v>251</v>
      </c>
      <c r="D252" t="s">
        <v>1974</v>
      </c>
      <c r="E252">
        <v>3</v>
      </c>
      <c r="F252" t="s">
        <v>1967</v>
      </c>
      <c r="G252" t="s">
        <v>1705</v>
      </c>
    </row>
    <row r="253" spans="1:7" x14ac:dyDescent="0.25">
      <c r="A253" t="s">
        <v>1905</v>
      </c>
      <c r="B253" t="s">
        <v>1782</v>
      </c>
      <c r="C253" t="s">
        <v>252</v>
      </c>
      <c r="D253" t="s">
        <v>1975</v>
      </c>
      <c r="E253">
        <v>4</v>
      </c>
      <c r="F253" t="s">
        <v>1967</v>
      </c>
      <c r="G253" t="s">
        <v>1705</v>
      </c>
    </row>
    <row r="254" spans="1:7" x14ac:dyDescent="0.25">
      <c r="A254" t="s">
        <v>1905</v>
      </c>
      <c r="B254" t="s">
        <v>1782</v>
      </c>
      <c r="C254" t="s">
        <v>253</v>
      </c>
      <c r="D254" t="s">
        <v>1976</v>
      </c>
      <c r="E254">
        <v>5</v>
      </c>
      <c r="F254" t="s">
        <v>1967</v>
      </c>
      <c r="G254" t="s">
        <v>1705</v>
      </c>
    </row>
    <row r="255" spans="1:7" x14ac:dyDescent="0.25">
      <c r="A255" t="s">
        <v>1905</v>
      </c>
      <c r="B255" t="s">
        <v>1782</v>
      </c>
      <c r="C255" t="s">
        <v>254</v>
      </c>
      <c r="D255" t="s">
        <v>1977</v>
      </c>
      <c r="E255">
        <v>10</v>
      </c>
      <c r="F255" t="s">
        <v>1967</v>
      </c>
      <c r="G255" t="s">
        <v>1705</v>
      </c>
    </row>
    <row r="256" spans="1:7" x14ac:dyDescent="0.25">
      <c r="A256" t="s">
        <v>1978</v>
      </c>
      <c r="B256" t="s">
        <v>1827</v>
      </c>
      <c r="C256" t="s">
        <v>255</v>
      </c>
      <c r="D256" t="s">
        <v>1979</v>
      </c>
      <c r="E256">
        <v>0</v>
      </c>
      <c r="G256" t="s">
        <v>1705</v>
      </c>
    </row>
    <row r="257" spans="1:7" x14ac:dyDescent="0.25">
      <c r="A257" t="s">
        <v>1978</v>
      </c>
      <c r="B257" t="s">
        <v>1829</v>
      </c>
      <c r="C257" t="s">
        <v>256</v>
      </c>
      <c r="D257" t="s">
        <v>1980</v>
      </c>
      <c r="E257">
        <v>0.25</v>
      </c>
      <c r="G257" t="s">
        <v>1705</v>
      </c>
    </row>
    <row r="258" spans="1:7" x14ac:dyDescent="0.25">
      <c r="A258" t="s">
        <v>1978</v>
      </c>
      <c r="B258" t="s">
        <v>1829</v>
      </c>
      <c r="C258" t="s">
        <v>257</v>
      </c>
      <c r="D258" t="s">
        <v>1981</v>
      </c>
      <c r="E258">
        <v>0.5</v>
      </c>
      <c r="G258" t="s">
        <v>1705</v>
      </c>
    </row>
    <row r="259" spans="1:7" x14ac:dyDescent="0.25">
      <c r="A259" t="s">
        <v>1978</v>
      </c>
      <c r="B259" t="s">
        <v>1829</v>
      </c>
      <c r="C259" t="s">
        <v>258</v>
      </c>
      <c r="D259" t="s">
        <v>1982</v>
      </c>
      <c r="E259">
        <v>0.75</v>
      </c>
      <c r="G259" t="s">
        <v>1705</v>
      </c>
    </row>
    <row r="260" spans="1:7" x14ac:dyDescent="0.25">
      <c r="A260" t="s">
        <v>1978</v>
      </c>
      <c r="B260" t="s">
        <v>1983</v>
      </c>
      <c r="C260" t="s">
        <v>259</v>
      </c>
      <c r="D260" t="s">
        <v>1984</v>
      </c>
      <c r="E260">
        <v>1</v>
      </c>
      <c r="F260" t="s">
        <v>1985</v>
      </c>
      <c r="G260" t="s">
        <v>1705</v>
      </c>
    </row>
    <row r="261" spans="1:7" x14ac:dyDescent="0.25">
      <c r="A261" t="s">
        <v>1978</v>
      </c>
      <c r="B261" t="s">
        <v>1983</v>
      </c>
      <c r="C261" t="s">
        <v>260</v>
      </c>
      <c r="D261" t="s">
        <v>1986</v>
      </c>
      <c r="E261">
        <v>2</v>
      </c>
      <c r="F261" t="s">
        <v>1985</v>
      </c>
      <c r="G261" t="s">
        <v>1705</v>
      </c>
    </row>
    <row r="262" spans="1:7" x14ac:dyDescent="0.25">
      <c r="A262" t="s">
        <v>1978</v>
      </c>
      <c r="B262" t="s">
        <v>1983</v>
      </c>
      <c r="C262" t="s">
        <v>261</v>
      </c>
      <c r="D262" t="s">
        <v>1987</v>
      </c>
      <c r="E262">
        <v>3</v>
      </c>
      <c r="F262" t="s">
        <v>1985</v>
      </c>
      <c r="G262" t="s">
        <v>1705</v>
      </c>
    </row>
    <row r="263" spans="1:7" x14ac:dyDescent="0.25">
      <c r="A263" t="s">
        <v>1978</v>
      </c>
      <c r="B263" t="s">
        <v>1983</v>
      </c>
      <c r="C263" t="s">
        <v>262</v>
      </c>
      <c r="D263" t="s">
        <v>1988</v>
      </c>
      <c r="E263">
        <v>4</v>
      </c>
      <c r="F263" t="s">
        <v>1985</v>
      </c>
      <c r="G263" t="s">
        <v>1705</v>
      </c>
    </row>
    <row r="264" spans="1:7" x14ac:dyDescent="0.25">
      <c r="A264" t="s">
        <v>1978</v>
      </c>
      <c r="B264" t="s">
        <v>1983</v>
      </c>
      <c r="C264" t="s">
        <v>263</v>
      </c>
      <c r="D264" t="s">
        <v>1989</v>
      </c>
      <c r="E264">
        <v>5</v>
      </c>
      <c r="F264" t="s">
        <v>1985</v>
      </c>
      <c r="G264" t="s">
        <v>1705</v>
      </c>
    </row>
    <row r="265" spans="1:7" x14ac:dyDescent="0.25">
      <c r="A265" t="s">
        <v>1978</v>
      </c>
      <c r="B265" t="s">
        <v>1983</v>
      </c>
      <c r="C265" t="s">
        <v>264</v>
      </c>
      <c r="D265" t="s">
        <v>1990</v>
      </c>
      <c r="E265">
        <v>6</v>
      </c>
      <c r="F265" t="s">
        <v>1985</v>
      </c>
      <c r="G265" t="s">
        <v>1705</v>
      </c>
    </row>
    <row r="266" spans="1:7" x14ac:dyDescent="0.25">
      <c r="A266" t="s">
        <v>1978</v>
      </c>
      <c r="B266" t="s">
        <v>1983</v>
      </c>
      <c r="C266" t="s">
        <v>265</v>
      </c>
      <c r="D266" t="s">
        <v>1991</v>
      </c>
      <c r="E266">
        <v>7</v>
      </c>
      <c r="F266" t="s">
        <v>1985</v>
      </c>
      <c r="G266" t="s">
        <v>1705</v>
      </c>
    </row>
    <row r="267" spans="1:7" x14ac:dyDescent="0.25">
      <c r="A267" t="s">
        <v>1978</v>
      </c>
      <c r="B267" t="s">
        <v>1983</v>
      </c>
      <c r="C267" t="s">
        <v>266</v>
      </c>
      <c r="D267" t="s">
        <v>1992</v>
      </c>
      <c r="E267">
        <v>8</v>
      </c>
      <c r="F267" t="s">
        <v>1985</v>
      </c>
      <c r="G267" t="s">
        <v>1705</v>
      </c>
    </row>
    <row r="268" spans="1:7" x14ac:dyDescent="0.25">
      <c r="A268" t="s">
        <v>1978</v>
      </c>
      <c r="B268" t="s">
        <v>1983</v>
      </c>
      <c r="C268" t="s">
        <v>267</v>
      </c>
      <c r="D268" t="s">
        <v>1993</v>
      </c>
      <c r="E268">
        <v>9</v>
      </c>
      <c r="F268" t="s">
        <v>1985</v>
      </c>
      <c r="G268" t="s">
        <v>1705</v>
      </c>
    </row>
    <row r="269" spans="1:7" x14ac:dyDescent="0.25">
      <c r="A269" t="s">
        <v>1978</v>
      </c>
      <c r="B269" t="s">
        <v>1983</v>
      </c>
      <c r="C269" t="s">
        <v>268</v>
      </c>
      <c r="D269" t="s">
        <v>1994</v>
      </c>
      <c r="E269">
        <v>10</v>
      </c>
      <c r="F269" t="s">
        <v>1985</v>
      </c>
      <c r="G269" t="s">
        <v>1705</v>
      </c>
    </row>
    <row r="270" spans="1:7" x14ac:dyDescent="0.25">
      <c r="A270" t="s">
        <v>1978</v>
      </c>
      <c r="B270" t="s">
        <v>1983</v>
      </c>
      <c r="C270" t="s">
        <v>269</v>
      </c>
      <c r="D270" t="s">
        <v>1995</v>
      </c>
      <c r="E270">
        <v>15</v>
      </c>
      <c r="F270" t="s">
        <v>1985</v>
      </c>
      <c r="G270" t="s">
        <v>1705</v>
      </c>
    </row>
    <row r="271" spans="1:7" x14ac:dyDescent="0.25">
      <c r="A271" t="s">
        <v>1978</v>
      </c>
      <c r="B271" t="s">
        <v>1983</v>
      </c>
      <c r="C271" t="s">
        <v>270</v>
      </c>
      <c r="D271" t="s">
        <v>1996</v>
      </c>
      <c r="E271">
        <v>20</v>
      </c>
      <c r="F271" t="s">
        <v>1985</v>
      </c>
      <c r="G271" t="s">
        <v>1705</v>
      </c>
    </row>
    <row r="272" spans="1:7" x14ac:dyDescent="0.25">
      <c r="A272" t="s">
        <v>1978</v>
      </c>
      <c r="B272" t="s">
        <v>1997</v>
      </c>
      <c r="C272" s="4" t="s">
        <v>271</v>
      </c>
      <c r="D272" t="s">
        <v>1998</v>
      </c>
      <c r="E272">
        <v>1</v>
      </c>
      <c r="F272" t="s">
        <v>1999</v>
      </c>
      <c r="G272" t="s">
        <v>1705</v>
      </c>
    </row>
    <row r="273" spans="1:7" x14ac:dyDescent="0.25">
      <c r="A273" t="s">
        <v>1978</v>
      </c>
      <c r="B273" t="s">
        <v>1997</v>
      </c>
      <c r="C273" s="4" t="s">
        <v>272</v>
      </c>
      <c r="D273" t="s">
        <v>2000</v>
      </c>
      <c r="E273">
        <v>2</v>
      </c>
      <c r="F273" t="s">
        <v>1999</v>
      </c>
      <c r="G273" t="s">
        <v>1705</v>
      </c>
    </row>
    <row r="274" spans="1:7" x14ac:dyDescent="0.25">
      <c r="A274" t="s">
        <v>1978</v>
      </c>
      <c r="B274" t="s">
        <v>1997</v>
      </c>
      <c r="C274" s="4" t="s">
        <v>273</v>
      </c>
      <c r="D274" t="s">
        <v>2001</v>
      </c>
      <c r="E274">
        <v>3</v>
      </c>
      <c r="F274" t="s">
        <v>1999</v>
      </c>
      <c r="G274" t="s">
        <v>1705</v>
      </c>
    </row>
    <row r="275" spans="1:7" x14ac:dyDescent="0.25">
      <c r="A275" t="s">
        <v>1978</v>
      </c>
      <c r="B275" t="s">
        <v>1997</v>
      </c>
      <c r="C275" s="4" t="s">
        <v>274</v>
      </c>
      <c r="D275" t="s">
        <v>2002</v>
      </c>
      <c r="E275">
        <v>4</v>
      </c>
      <c r="F275" t="s">
        <v>1999</v>
      </c>
      <c r="G275" t="s">
        <v>1705</v>
      </c>
    </row>
    <row r="276" spans="1:7" x14ac:dyDescent="0.25">
      <c r="A276" t="s">
        <v>1978</v>
      </c>
      <c r="B276" t="s">
        <v>1997</v>
      </c>
      <c r="C276" s="4" t="s">
        <v>275</v>
      </c>
      <c r="D276" t="s">
        <v>2003</v>
      </c>
      <c r="E276">
        <v>5</v>
      </c>
      <c r="F276" t="s">
        <v>1999</v>
      </c>
      <c r="G276" t="s">
        <v>1705</v>
      </c>
    </row>
    <row r="277" spans="1:7" x14ac:dyDescent="0.25">
      <c r="A277" t="s">
        <v>1978</v>
      </c>
      <c r="B277" t="s">
        <v>1997</v>
      </c>
      <c r="C277" s="4" t="s">
        <v>276</v>
      </c>
      <c r="D277" t="s">
        <v>2004</v>
      </c>
      <c r="E277">
        <v>6</v>
      </c>
      <c r="F277" t="s">
        <v>1999</v>
      </c>
      <c r="G277" t="s">
        <v>1705</v>
      </c>
    </row>
    <row r="278" spans="1:7" x14ac:dyDescent="0.25">
      <c r="A278" t="s">
        <v>1978</v>
      </c>
      <c r="B278" t="s">
        <v>1997</v>
      </c>
      <c r="C278" s="4" t="s">
        <v>277</v>
      </c>
      <c r="D278" t="s">
        <v>2005</v>
      </c>
      <c r="E278">
        <v>7</v>
      </c>
      <c r="F278" t="s">
        <v>1999</v>
      </c>
      <c r="G278" t="s">
        <v>1705</v>
      </c>
    </row>
    <row r="279" spans="1:7" x14ac:dyDescent="0.25">
      <c r="A279" t="s">
        <v>1978</v>
      </c>
      <c r="B279" t="s">
        <v>1997</v>
      </c>
      <c r="C279" s="4" t="s">
        <v>278</v>
      </c>
      <c r="D279" t="s">
        <v>2006</v>
      </c>
      <c r="E279">
        <v>8</v>
      </c>
      <c r="F279" t="s">
        <v>1999</v>
      </c>
      <c r="G279" t="s">
        <v>1705</v>
      </c>
    </row>
    <row r="280" spans="1:7" x14ac:dyDescent="0.25">
      <c r="A280" t="s">
        <v>1978</v>
      </c>
      <c r="B280" t="s">
        <v>1997</v>
      </c>
      <c r="C280" s="4" t="s">
        <v>279</v>
      </c>
      <c r="D280" t="s">
        <v>2007</v>
      </c>
      <c r="E280">
        <v>9</v>
      </c>
      <c r="F280" t="s">
        <v>1999</v>
      </c>
      <c r="G280" t="s">
        <v>1705</v>
      </c>
    </row>
    <row r="281" spans="1:7" x14ac:dyDescent="0.25">
      <c r="A281" t="s">
        <v>1978</v>
      </c>
      <c r="B281" t="s">
        <v>1997</v>
      </c>
      <c r="C281" s="4" t="s">
        <v>280</v>
      </c>
      <c r="D281" t="s">
        <v>2008</v>
      </c>
      <c r="E281">
        <v>10</v>
      </c>
      <c r="F281" t="s">
        <v>1999</v>
      </c>
      <c r="G281" t="s">
        <v>1705</v>
      </c>
    </row>
    <row r="282" spans="1:7" x14ac:dyDescent="0.25">
      <c r="A282" t="s">
        <v>1978</v>
      </c>
      <c r="B282" t="s">
        <v>1997</v>
      </c>
      <c r="C282" s="4" t="s">
        <v>281</v>
      </c>
      <c r="D282" t="s">
        <v>2009</v>
      </c>
      <c r="E282">
        <v>15</v>
      </c>
      <c r="F282" t="s">
        <v>1999</v>
      </c>
      <c r="G282" t="s">
        <v>1705</v>
      </c>
    </row>
    <row r="283" spans="1:7" x14ac:dyDescent="0.25">
      <c r="A283" t="s">
        <v>1978</v>
      </c>
      <c r="B283" t="s">
        <v>1997</v>
      </c>
      <c r="C283" s="4" t="s">
        <v>282</v>
      </c>
      <c r="D283" t="s">
        <v>2010</v>
      </c>
      <c r="E283">
        <v>20</v>
      </c>
      <c r="F283" t="s">
        <v>1999</v>
      </c>
      <c r="G283" t="s">
        <v>1705</v>
      </c>
    </row>
    <row r="284" spans="1:7" x14ac:dyDescent="0.25">
      <c r="A284" t="s">
        <v>1978</v>
      </c>
      <c r="B284" t="s">
        <v>1844</v>
      </c>
      <c r="C284" t="s">
        <v>283</v>
      </c>
      <c r="D284" t="s">
        <v>2011</v>
      </c>
      <c r="E284">
        <v>1</v>
      </c>
      <c r="F284" s="4" t="s">
        <v>2012</v>
      </c>
      <c r="G284" t="s">
        <v>1705</v>
      </c>
    </row>
    <row r="285" spans="1:7" x14ac:dyDescent="0.25">
      <c r="A285" t="s">
        <v>1978</v>
      </c>
      <c r="B285" t="s">
        <v>1844</v>
      </c>
      <c r="C285" t="s">
        <v>284</v>
      </c>
      <c r="D285" t="s">
        <v>2013</v>
      </c>
      <c r="E285">
        <v>2</v>
      </c>
      <c r="F285" s="4" t="s">
        <v>2012</v>
      </c>
      <c r="G285" t="s">
        <v>1705</v>
      </c>
    </row>
    <row r="286" spans="1:7" x14ac:dyDescent="0.25">
      <c r="A286" t="s">
        <v>1978</v>
      </c>
      <c r="B286" t="s">
        <v>1844</v>
      </c>
      <c r="C286" t="s">
        <v>285</v>
      </c>
      <c r="D286" t="s">
        <v>2014</v>
      </c>
      <c r="E286">
        <v>3</v>
      </c>
      <c r="F286" s="4" t="s">
        <v>2012</v>
      </c>
      <c r="G286" t="s">
        <v>1705</v>
      </c>
    </row>
    <row r="287" spans="1:7" x14ac:dyDescent="0.25">
      <c r="A287" t="s">
        <v>1978</v>
      </c>
      <c r="B287" t="s">
        <v>1844</v>
      </c>
      <c r="C287" t="s">
        <v>286</v>
      </c>
      <c r="D287" t="s">
        <v>2015</v>
      </c>
      <c r="E287">
        <v>4</v>
      </c>
      <c r="F287" s="4" t="s">
        <v>2012</v>
      </c>
      <c r="G287" t="s">
        <v>1705</v>
      </c>
    </row>
    <row r="288" spans="1:7" x14ac:dyDescent="0.25">
      <c r="A288" t="s">
        <v>1978</v>
      </c>
      <c r="B288" t="s">
        <v>1844</v>
      </c>
      <c r="C288" t="s">
        <v>287</v>
      </c>
      <c r="D288" t="s">
        <v>2016</v>
      </c>
      <c r="E288">
        <v>5</v>
      </c>
      <c r="F288" s="4" t="s">
        <v>2012</v>
      </c>
      <c r="G288" t="s">
        <v>1705</v>
      </c>
    </row>
    <row r="289" spans="1:7" x14ac:dyDescent="0.25">
      <c r="A289" t="s">
        <v>1978</v>
      </c>
      <c r="B289" t="s">
        <v>1844</v>
      </c>
      <c r="C289" t="s">
        <v>288</v>
      </c>
      <c r="D289" t="s">
        <v>2017</v>
      </c>
      <c r="E289">
        <v>6</v>
      </c>
      <c r="F289" s="4" t="s">
        <v>2012</v>
      </c>
      <c r="G289" t="s">
        <v>1705</v>
      </c>
    </row>
    <row r="290" spans="1:7" x14ac:dyDescent="0.25">
      <c r="A290" t="s">
        <v>1978</v>
      </c>
      <c r="B290" t="s">
        <v>1844</v>
      </c>
      <c r="C290" t="s">
        <v>289</v>
      </c>
      <c r="D290" t="s">
        <v>2018</v>
      </c>
      <c r="E290">
        <v>7</v>
      </c>
      <c r="F290" s="4" t="s">
        <v>2012</v>
      </c>
      <c r="G290" t="s">
        <v>1705</v>
      </c>
    </row>
    <row r="291" spans="1:7" x14ac:dyDescent="0.25">
      <c r="A291" t="s">
        <v>1978</v>
      </c>
      <c r="B291" t="s">
        <v>1844</v>
      </c>
      <c r="C291" t="s">
        <v>290</v>
      </c>
      <c r="D291" t="s">
        <v>2019</v>
      </c>
      <c r="E291">
        <v>8</v>
      </c>
      <c r="F291" s="4" t="s">
        <v>2012</v>
      </c>
      <c r="G291" t="s">
        <v>1705</v>
      </c>
    </row>
    <row r="292" spans="1:7" x14ac:dyDescent="0.25">
      <c r="A292" t="s">
        <v>1978</v>
      </c>
      <c r="B292" t="s">
        <v>1844</v>
      </c>
      <c r="C292" t="s">
        <v>291</v>
      </c>
      <c r="D292" t="s">
        <v>2020</v>
      </c>
      <c r="E292">
        <v>9</v>
      </c>
      <c r="F292" s="4" t="s">
        <v>2012</v>
      </c>
      <c r="G292" t="s">
        <v>1705</v>
      </c>
    </row>
    <row r="293" spans="1:7" x14ac:dyDescent="0.25">
      <c r="A293" t="s">
        <v>1978</v>
      </c>
      <c r="B293" t="s">
        <v>1844</v>
      </c>
      <c r="C293" t="s">
        <v>292</v>
      </c>
      <c r="D293" t="s">
        <v>2021</v>
      </c>
      <c r="E293">
        <v>10</v>
      </c>
      <c r="F293" s="4" t="s">
        <v>2012</v>
      </c>
      <c r="G293" t="s">
        <v>1705</v>
      </c>
    </row>
    <row r="294" spans="1:7" x14ac:dyDescent="0.25">
      <c r="A294" t="s">
        <v>1978</v>
      </c>
      <c r="B294" t="s">
        <v>1844</v>
      </c>
      <c r="C294" t="s">
        <v>293</v>
      </c>
      <c r="D294" t="s">
        <v>2022</v>
      </c>
      <c r="E294">
        <v>15</v>
      </c>
      <c r="F294" s="4" t="s">
        <v>2012</v>
      </c>
      <c r="G294" t="s">
        <v>1705</v>
      </c>
    </row>
    <row r="295" spans="1:7" x14ac:dyDescent="0.25">
      <c r="A295" t="s">
        <v>1978</v>
      </c>
      <c r="B295" t="s">
        <v>1844</v>
      </c>
      <c r="C295" t="s">
        <v>294</v>
      </c>
      <c r="D295" t="s">
        <v>2023</v>
      </c>
      <c r="E295">
        <v>20</v>
      </c>
      <c r="F295" s="4" t="s">
        <v>2012</v>
      </c>
      <c r="G295" t="s">
        <v>1705</v>
      </c>
    </row>
    <row r="296" spans="1:7" x14ac:dyDescent="0.25">
      <c r="A296" t="s">
        <v>1978</v>
      </c>
      <c r="B296" t="s">
        <v>1751</v>
      </c>
      <c r="C296" t="s">
        <v>295</v>
      </c>
      <c r="D296" t="s">
        <v>2024</v>
      </c>
      <c r="E296">
        <v>0.25</v>
      </c>
      <c r="F296" s="2"/>
      <c r="G296" t="s">
        <v>1705</v>
      </c>
    </row>
    <row r="297" spans="1:7" x14ac:dyDescent="0.25">
      <c r="A297" t="s">
        <v>1978</v>
      </c>
      <c r="B297" t="s">
        <v>1751</v>
      </c>
      <c r="C297" t="s">
        <v>296</v>
      </c>
      <c r="D297" t="s">
        <v>2025</v>
      </c>
      <c r="E297">
        <v>0.5</v>
      </c>
      <c r="F297" s="2"/>
      <c r="G297" t="s">
        <v>1705</v>
      </c>
    </row>
    <row r="298" spans="1:7" x14ac:dyDescent="0.25">
      <c r="A298" t="s">
        <v>1978</v>
      </c>
      <c r="B298" t="s">
        <v>1751</v>
      </c>
      <c r="C298" t="s">
        <v>297</v>
      </c>
      <c r="D298" t="s">
        <v>2026</v>
      </c>
      <c r="E298">
        <v>1</v>
      </c>
      <c r="F298" s="2"/>
      <c r="G298" t="s">
        <v>1705</v>
      </c>
    </row>
    <row r="299" spans="1:7" x14ac:dyDescent="0.25">
      <c r="A299" t="s">
        <v>1978</v>
      </c>
      <c r="B299" t="s">
        <v>1751</v>
      </c>
      <c r="C299" t="s">
        <v>298</v>
      </c>
      <c r="D299" t="s">
        <v>2027</v>
      </c>
      <c r="E299">
        <v>2</v>
      </c>
      <c r="F299" s="2"/>
      <c r="G299" t="s">
        <v>1705</v>
      </c>
    </row>
    <row r="300" spans="1:7" x14ac:dyDescent="0.25">
      <c r="A300" t="s">
        <v>1978</v>
      </c>
      <c r="B300" t="s">
        <v>1751</v>
      </c>
      <c r="C300" t="s">
        <v>299</v>
      </c>
      <c r="D300" t="s">
        <v>2028</v>
      </c>
      <c r="E300">
        <v>3</v>
      </c>
      <c r="F300" s="2"/>
      <c r="G300" t="s">
        <v>1705</v>
      </c>
    </row>
    <row r="301" spans="1:7" x14ac:dyDescent="0.25">
      <c r="A301" t="s">
        <v>1978</v>
      </c>
      <c r="B301" t="s">
        <v>1751</v>
      </c>
      <c r="C301" t="s">
        <v>300</v>
      </c>
      <c r="D301" t="s">
        <v>2029</v>
      </c>
      <c r="E301">
        <v>4</v>
      </c>
      <c r="F301" s="2"/>
      <c r="G301" t="s">
        <v>1705</v>
      </c>
    </row>
    <row r="302" spans="1:7" x14ac:dyDescent="0.25">
      <c r="A302" t="s">
        <v>1978</v>
      </c>
      <c r="B302" t="s">
        <v>1751</v>
      </c>
      <c r="C302" t="s">
        <v>301</v>
      </c>
      <c r="D302" t="s">
        <v>2030</v>
      </c>
      <c r="E302">
        <v>5</v>
      </c>
      <c r="F302" s="2"/>
      <c r="G302" t="s">
        <v>1705</v>
      </c>
    </row>
    <row r="303" spans="1:7" x14ac:dyDescent="0.25">
      <c r="A303" t="s">
        <v>1978</v>
      </c>
      <c r="B303" t="s">
        <v>1751</v>
      </c>
      <c r="C303" t="s">
        <v>302</v>
      </c>
      <c r="D303" t="s">
        <v>2031</v>
      </c>
      <c r="E303">
        <v>7</v>
      </c>
      <c r="F303" s="2"/>
      <c r="G303" t="s">
        <v>1705</v>
      </c>
    </row>
    <row r="304" spans="1:7" x14ac:dyDescent="0.25">
      <c r="A304" t="s">
        <v>1978</v>
      </c>
      <c r="B304" t="s">
        <v>1751</v>
      </c>
      <c r="C304" t="s">
        <v>303</v>
      </c>
      <c r="D304" t="s">
        <v>2032</v>
      </c>
      <c r="E304">
        <v>8</v>
      </c>
      <c r="F304" s="2"/>
      <c r="G304" t="s">
        <v>1705</v>
      </c>
    </row>
    <row r="305" spans="1:7" x14ac:dyDescent="0.25">
      <c r="A305" t="s">
        <v>1978</v>
      </c>
      <c r="B305" t="s">
        <v>1751</v>
      </c>
      <c r="C305" t="s">
        <v>304</v>
      </c>
      <c r="D305" t="s">
        <v>2033</v>
      </c>
      <c r="E305">
        <v>9</v>
      </c>
      <c r="F305" s="2"/>
      <c r="G305" t="s">
        <v>1705</v>
      </c>
    </row>
    <row r="306" spans="1:7" x14ac:dyDescent="0.25">
      <c r="A306" t="s">
        <v>1978</v>
      </c>
      <c r="B306" t="s">
        <v>1751</v>
      </c>
      <c r="C306" t="s">
        <v>305</v>
      </c>
      <c r="D306" t="s">
        <v>2034</v>
      </c>
      <c r="E306">
        <v>10</v>
      </c>
      <c r="F306" s="2"/>
      <c r="G306" t="s">
        <v>1705</v>
      </c>
    </row>
    <row r="307" spans="1:7" x14ac:dyDescent="0.25">
      <c r="A307" t="s">
        <v>1978</v>
      </c>
      <c r="B307" t="s">
        <v>1751</v>
      </c>
      <c r="C307" t="s">
        <v>306</v>
      </c>
      <c r="D307" t="s">
        <v>2035</v>
      </c>
      <c r="E307">
        <v>15</v>
      </c>
      <c r="F307" s="2"/>
      <c r="G307" t="s">
        <v>1705</v>
      </c>
    </row>
    <row r="308" spans="1:7" x14ac:dyDescent="0.25">
      <c r="A308" t="s">
        <v>1978</v>
      </c>
      <c r="B308" t="s">
        <v>1751</v>
      </c>
      <c r="C308" t="s">
        <v>307</v>
      </c>
      <c r="D308" t="s">
        <v>2036</v>
      </c>
      <c r="E308">
        <v>20</v>
      </c>
      <c r="F308" s="2"/>
      <c r="G308" t="s">
        <v>1705</v>
      </c>
    </row>
    <row r="309" spans="1:7" x14ac:dyDescent="0.25">
      <c r="A309" t="s">
        <v>1978</v>
      </c>
      <c r="B309" t="s">
        <v>1751</v>
      </c>
      <c r="C309" t="s">
        <v>308</v>
      </c>
      <c r="D309" t="s">
        <v>2037</v>
      </c>
      <c r="E309">
        <v>0.25</v>
      </c>
      <c r="F309" s="2"/>
      <c r="G309" t="s">
        <v>1705</v>
      </c>
    </row>
    <row r="310" spans="1:7" x14ac:dyDescent="0.25">
      <c r="A310" t="s">
        <v>1978</v>
      </c>
      <c r="B310" t="s">
        <v>1751</v>
      </c>
      <c r="C310" t="s">
        <v>309</v>
      </c>
      <c r="D310" t="s">
        <v>2038</v>
      </c>
      <c r="E310">
        <v>0.5</v>
      </c>
      <c r="F310" s="2"/>
      <c r="G310" t="s">
        <v>1705</v>
      </c>
    </row>
    <row r="311" spans="1:7" x14ac:dyDescent="0.25">
      <c r="A311" t="s">
        <v>1978</v>
      </c>
      <c r="B311" t="s">
        <v>1751</v>
      </c>
      <c r="C311" t="s">
        <v>310</v>
      </c>
      <c r="D311" t="s">
        <v>2039</v>
      </c>
      <c r="E311">
        <v>1</v>
      </c>
      <c r="F311" s="2"/>
      <c r="G311" t="s">
        <v>1705</v>
      </c>
    </row>
    <row r="312" spans="1:7" x14ac:dyDescent="0.25">
      <c r="A312" t="s">
        <v>1978</v>
      </c>
      <c r="B312" t="s">
        <v>1751</v>
      </c>
      <c r="C312" t="s">
        <v>311</v>
      </c>
      <c r="D312" t="s">
        <v>2040</v>
      </c>
      <c r="E312">
        <v>2</v>
      </c>
      <c r="F312" s="2"/>
      <c r="G312" t="s">
        <v>1705</v>
      </c>
    </row>
    <row r="313" spans="1:7" x14ac:dyDescent="0.25">
      <c r="A313" t="s">
        <v>1978</v>
      </c>
      <c r="B313" t="s">
        <v>1751</v>
      </c>
      <c r="C313" t="s">
        <v>312</v>
      </c>
      <c r="D313" t="s">
        <v>2041</v>
      </c>
      <c r="E313">
        <v>3</v>
      </c>
      <c r="F313" s="2"/>
      <c r="G313" t="s">
        <v>1705</v>
      </c>
    </row>
    <row r="314" spans="1:7" x14ac:dyDescent="0.25">
      <c r="A314" t="s">
        <v>1978</v>
      </c>
      <c r="B314" t="s">
        <v>1751</v>
      </c>
      <c r="C314" t="s">
        <v>313</v>
      </c>
      <c r="D314" t="s">
        <v>2042</v>
      </c>
      <c r="E314">
        <v>4</v>
      </c>
      <c r="F314" s="2"/>
      <c r="G314" t="s">
        <v>1705</v>
      </c>
    </row>
    <row r="315" spans="1:7" x14ac:dyDescent="0.25">
      <c r="A315" t="s">
        <v>1978</v>
      </c>
      <c r="B315" t="s">
        <v>1751</v>
      </c>
      <c r="C315" t="s">
        <v>314</v>
      </c>
      <c r="D315" t="s">
        <v>2043</v>
      </c>
      <c r="E315">
        <v>5</v>
      </c>
      <c r="F315" s="2"/>
      <c r="G315" t="s">
        <v>1705</v>
      </c>
    </row>
    <row r="316" spans="1:7" x14ac:dyDescent="0.25">
      <c r="A316" t="s">
        <v>1978</v>
      </c>
      <c r="B316" t="s">
        <v>1751</v>
      </c>
      <c r="C316" t="s">
        <v>315</v>
      </c>
      <c r="D316" t="s">
        <v>2044</v>
      </c>
      <c r="E316">
        <v>6</v>
      </c>
      <c r="F316" s="2"/>
      <c r="G316" t="s">
        <v>1705</v>
      </c>
    </row>
    <row r="317" spans="1:7" x14ac:dyDescent="0.25">
      <c r="A317" t="s">
        <v>1978</v>
      </c>
      <c r="B317" t="s">
        <v>1751</v>
      </c>
      <c r="C317" t="s">
        <v>316</v>
      </c>
      <c r="D317" t="s">
        <v>2045</v>
      </c>
      <c r="E317">
        <v>7</v>
      </c>
      <c r="F317" s="2"/>
      <c r="G317" t="s">
        <v>1705</v>
      </c>
    </row>
    <row r="318" spans="1:7" x14ac:dyDescent="0.25">
      <c r="A318" t="s">
        <v>1978</v>
      </c>
      <c r="B318" t="s">
        <v>1751</v>
      </c>
      <c r="C318" t="s">
        <v>317</v>
      </c>
      <c r="D318" t="s">
        <v>2046</v>
      </c>
      <c r="E318">
        <v>8</v>
      </c>
      <c r="F318" s="2"/>
      <c r="G318" t="s">
        <v>1705</v>
      </c>
    </row>
    <row r="319" spans="1:7" x14ac:dyDescent="0.25">
      <c r="A319" t="s">
        <v>1978</v>
      </c>
      <c r="B319" t="s">
        <v>1751</v>
      </c>
      <c r="C319" t="s">
        <v>318</v>
      </c>
      <c r="D319" t="s">
        <v>2047</v>
      </c>
      <c r="E319">
        <v>9</v>
      </c>
      <c r="F319" s="2"/>
      <c r="G319" t="s">
        <v>1705</v>
      </c>
    </row>
    <row r="320" spans="1:7" x14ac:dyDescent="0.25">
      <c r="A320" t="s">
        <v>1978</v>
      </c>
      <c r="B320" t="s">
        <v>1751</v>
      </c>
      <c r="C320" t="s">
        <v>319</v>
      </c>
      <c r="D320" t="s">
        <v>2048</v>
      </c>
      <c r="E320">
        <v>10</v>
      </c>
      <c r="F320" s="2"/>
      <c r="G320" t="s">
        <v>1705</v>
      </c>
    </row>
    <row r="321" spans="1:7" x14ac:dyDescent="0.25">
      <c r="A321" t="s">
        <v>1978</v>
      </c>
      <c r="B321" t="s">
        <v>1751</v>
      </c>
      <c r="C321" t="s">
        <v>320</v>
      </c>
      <c r="D321" t="s">
        <v>2049</v>
      </c>
      <c r="E321">
        <v>15</v>
      </c>
      <c r="G321" t="s">
        <v>1705</v>
      </c>
    </row>
    <row r="322" spans="1:7" x14ac:dyDescent="0.25">
      <c r="A322" t="s">
        <v>1978</v>
      </c>
      <c r="B322" t="s">
        <v>1751</v>
      </c>
      <c r="C322" t="s">
        <v>321</v>
      </c>
      <c r="D322" t="s">
        <v>2050</v>
      </c>
      <c r="E322">
        <v>20</v>
      </c>
      <c r="G322" t="s">
        <v>1705</v>
      </c>
    </row>
    <row r="323" spans="1:7" x14ac:dyDescent="0.25">
      <c r="A323" t="s">
        <v>1978</v>
      </c>
      <c r="B323" t="s">
        <v>1751</v>
      </c>
      <c r="C323" t="s">
        <v>322</v>
      </c>
      <c r="D323" t="s">
        <v>2051</v>
      </c>
      <c r="E323">
        <v>30</v>
      </c>
      <c r="G323" t="s">
        <v>1705</v>
      </c>
    </row>
    <row r="324" spans="1:7" x14ac:dyDescent="0.25">
      <c r="A324" t="s">
        <v>2052</v>
      </c>
      <c r="B324" t="s">
        <v>1827</v>
      </c>
      <c r="C324" t="s">
        <v>323</v>
      </c>
      <c r="D324" t="s">
        <v>2053</v>
      </c>
      <c r="E324">
        <v>0</v>
      </c>
      <c r="G324" t="s">
        <v>1705</v>
      </c>
    </row>
    <row r="325" spans="1:7" x14ac:dyDescent="0.25">
      <c r="A325" t="s">
        <v>2052</v>
      </c>
      <c r="B325" t="s">
        <v>1829</v>
      </c>
      <c r="C325" t="s">
        <v>324</v>
      </c>
      <c r="D325" t="s">
        <v>2054</v>
      </c>
      <c r="E325">
        <v>0.25</v>
      </c>
      <c r="G325" t="s">
        <v>1705</v>
      </c>
    </row>
    <row r="326" spans="1:7" x14ac:dyDescent="0.25">
      <c r="A326" t="s">
        <v>2052</v>
      </c>
      <c r="B326" t="s">
        <v>1829</v>
      </c>
      <c r="C326" t="s">
        <v>325</v>
      </c>
      <c r="D326" t="s">
        <v>2055</v>
      </c>
      <c r="E326">
        <v>0.5</v>
      </c>
      <c r="G326" t="s">
        <v>1705</v>
      </c>
    </row>
    <row r="327" spans="1:7" x14ac:dyDescent="0.25">
      <c r="A327" t="s">
        <v>2052</v>
      </c>
      <c r="B327" t="s">
        <v>1829</v>
      </c>
      <c r="C327" t="s">
        <v>326</v>
      </c>
      <c r="D327" t="s">
        <v>2056</v>
      </c>
      <c r="E327">
        <v>0.75</v>
      </c>
      <c r="G327" t="s">
        <v>1705</v>
      </c>
    </row>
    <row r="328" spans="1:7" x14ac:dyDescent="0.25">
      <c r="A328" t="s">
        <v>2052</v>
      </c>
      <c r="B328" t="s">
        <v>1829</v>
      </c>
      <c r="C328" t="s">
        <v>327</v>
      </c>
      <c r="D328" t="s">
        <v>2057</v>
      </c>
      <c r="E328">
        <v>0.25</v>
      </c>
      <c r="G328" t="s">
        <v>1705</v>
      </c>
    </row>
    <row r="329" spans="1:7" x14ac:dyDescent="0.25">
      <c r="A329" t="s">
        <v>2052</v>
      </c>
      <c r="B329" t="s">
        <v>1829</v>
      </c>
      <c r="C329" t="s">
        <v>328</v>
      </c>
      <c r="D329" t="s">
        <v>2058</v>
      </c>
      <c r="E329">
        <v>0.5</v>
      </c>
      <c r="G329" t="s">
        <v>1705</v>
      </c>
    </row>
    <row r="330" spans="1:7" x14ac:dyDescent="0.25">
      <c r="A330" t="s">
        <v>2052</v>
      </c>
      <c r="B330" t="s">
        <v>1829</v>
      </c>
      <c r="C330" t="s">
        <v>329</v>
      </c>
      <c r="D330" t="s">
        <v>2059</v>
      </c>
      <c r="E330">
        <v>0.75</v>
      </c>
      <c r="G330" t="s">
        <v>1705</v>
      </c>
    </row>
    <row r="331" spans="1:7" x14ac:dyDescent="0.25">
      <c r="A331" t="s">
        <v>2052</v>
      </c>
      <c r="B331" t="s">
        <v>1836</v>
      </c>
      <c r="C331" t="s">
        <v>330</v>
      </c>
      <c r="D331" t="s">
        <v>2060</v>
      </c>
      <c r="E331">
        <v>1</v>
      </c>
      <c r="F331" s="4" t="s">
        <v>1840</v>
      </c>
      <c r="G331" t="s">
        <v>1705</v>
      </c>
    </row>
    <row r="332" spans="1:7" x14ac:dyDescent="0.25">
      <c r="A332" t="s">
        <v>2052</v>
      </c>
      <c r="B332" t="s">
        <v>1836</v>
      </c>
      <c r="C332" t="s">
        <v>331</v>
      </c>
      <c r="D332" t="s">
        <v>2061</v>
      </c>
      <c r="E332">
        <v>2</v>
      </c>
      <c r="F332" s="4" t="s">
        <v>1840</v>
      </c>
      <c r="G332" t="s">
        <v>1705</v>
      </c>
    </row>
    <row r="333" spans="1:7" x14ac:dyDescent="0.25">
      <c r="A333" t="s">
        <v>2052</v>
      </c>
      <c r="B333" t="s">
        <v>1836</v>
      </c>
      <c r="C333" t="s">
        <v>332</v>
      </c>
      <c r="D333" t="s">
        <v>2062</v>
      </c>
      <c r="E333">
        <v>3</v>
      </c>
      <c r="F333" s="4" t="s">
        <v>1840</v>
      </c>
      <c r="G333" t="s">
        <v>1705</v>
      </c>
    </row>
    <row r="334" spans="1:7" x14ac:dyDescent="0.25">
      <c r="A334" t="s">
        <v>2052</v>
      </c>
      <c r="B334" t="s">
        <v>1836</v>
      </c>
      <c r="C334" t="s">
        <v>333</v>
      </c>
      <c r="D334" t="s">
        <v>2063</v>
      </c>
      <c r="E334">
        <v>4</v>
      </c>
      <c r="F334" s="4" t="s">
        <v>1840</v>
      </c>
      <c r="G334" t="s">
        <v>1705</v>
      </c>
    </row>
    <row r="335" spans="1:7" x14ac:dyDescent="0.25">
      <c r="A335" t="s">
        <v>2052</v>
      </c>
      <c r="B335" t="s">
        <v>1836</v>
      </c>
      <c r="C335" t="s">
        <v>334</v>
      </c>
      <c r="D335" t="s">
        <v>2064</v>
      </c>
      <c r="E335">
        <v>5</v>
      </c>
      <c r="F335" s="4" t="s">
        <v>1840</v>
      </c>
      <c r="G335" t="s">
        <v>1705</v>
      </c>
    </row>
    <row r="336" spans="1:7" x14ac:dyDescent="0.25">
      <c r="A336" t="s">
        <v>2052</v>
      </c>
      <c r="B336" t="s">
        <v>1836</v>
      </c>
      <c r="C336" t="s">
        <v>335</v>
      </c>
      <c r="D336" t="s">
        <v>2065</v>
      </c>
      <c r="E336">
        <v>7</v>
      </c>
      <c r="F336" s="4" t="s">
        <v>1840</v>
      </c>
      <c r="G336" t="s">
        <v>1705</v>
      </c>
    </row>
    <row r="337" spans="1:7" x14ac:dyDescent="0.25">
      <c r="A337" t="s">
        <v>2052</v>
      </c>
      <c r="B337" t="s">
        <v>1836</v>
      </c>
      <c r="C337" t="s">
        <v>336</v>
      </c>
      <c r="D337" t="s">
        <v>2066</v>
      </c>
      <c r="E337">
        <v>10</v>
      </c>
      <c r="F337" s="4" t="s">
        <v>1840</v>
      </c>
      <c r="G337" t="s">
        <v>1705</v>
      </c>
    </row>
    <row r="338" spans="1:7" x14ac:dyDescent="0.25">
      <c r="A338" t="s">
        <v>2052</v>
      </c>
      <c r="B338" t="s">
        <v>1751</v>
      </c>
      <c r="C338" t="s">
        <v>337</v>
      </c>
      <c r="D338" t="s">
        <v>2067</v>
      </c>
      <c r="E338">
        <v>0.25</v>
      </c>
      <c r="F338" s="2"/>
      <c r="G338" t="s">
        <v>1705</v>
      </c>
    </row>
    <row r="339" spans="1:7" x14ac:dyDescent="0.25">
      <c r="A339" t="s">
        <v>2052</v>
      </c>
      <c r="B339" t="s">
        <v>1751</v>
      </c>
      <c r="C339" t="s">
        <v>338</v>
      </c>
      <c r="D339" t="s">
        <v>2068</v>
      </c>
      <c r="E339">
        <v>0.5</v>
      </c>
      <c r="F339" s="2"/>
      <c r="G339" t="s">
        <v>1705</v>
      </c>
    </row>
    <row r="340" spans="1:7" x14ac:dyDescent="0.25">
      <c r="A340" t="s">
        <v>2052</v>
      </c>
      <c r="B340" t="s">
        <v>1751</v>
      </c>
      <c r="C340" t="s">
        <v>339</v>
      </c>
      <c r="D340" t="s">
        <v>2069</v>
      </c>
      <c r="E340">
        <v>1</v>
      </c>
      <c r="F340" s="2"/>
      <c r="G340" t="s">
        <v>1705</v>
      </c>
    </row>
    <row r="341" spans="1:7" x14ac:dyDescent="0.25">
      <c r="A341" t="s">
        <v>2052</v>
      </c>
      <c r="B341" t="s">
        <v>1751</v>
      </c>
      <c r="C341" t="s">
        <v>340</v>
      </c>
      <c r="D341" t="s">
        <v>2070</v>
      </c>
      <c r="E341">
        <v>2</v>
      </c>
      <c r="F341" s="2"/>
      <c r="G341" t="s">
        <v>1705</v>
      </c>
    </row>
    <row r="342" spans="1:7" x14ac:dyDescent="0.25">
      <c r="A342" t="s">
        <v>2052</v>
      </c>
      <c r="B342" t="s">
        <v>1751</v>
      </c>
      <c r="C342" t="s">
        <v>341</v>
      </c>
      <c r="D342" t="s">
        <v>2071</v>
      </c>
      <c r="E342">
        <v>3</v>
      </c>
      <c r="F342" s="2"/>
      <c r="G342" t="s">
        <v>1705</v>
      </c>
    </row>
    <row r="343" spans="1:7" x14ac:dyDescent="0.25">
      <c r="A343" t="s">
        <v>2052</v>
      </c>
      <c r="B343" t="s">
        <v>1751</v>
      </c>
      <c r="C343" t="s">
        <v>342</v>
      </c>
      <c r="D343" t="s">
        <v>2072</v>
      </c>
      <c r="E343">
        <v>4</v>
      </c>
      <c r="F343" s="2"/>
      <c r="G343" t="s">
        <v>1705</v>
      </c>
    </row>
    <row r="344" spans="1:7" x14ac:dyDescent="0.25">
      <c r="A344" t="s">
        <v>2052</v>
      </c>
      <c r="B344" t="s">
        <v>1751</v>
      </c>
      <c r="C344" t="s">
        <v>343</v>
      </c>
      <c r="D344" t="s">
        <v>2073</v>
      </c>
      <c r="E344">
        <v>5</v>
      </c>
      <c r="F344" s="2"/>
      <c r="G344" t="s">
        <v>1705</v>
      </c>
    </row>
    <row r="345" spans="1:7" x14ac:dyDescent="0.25">
      <c r="A345" t="s">
        <v>2052</v>
      </c>
      <c r="B345" t="s">
        <v>1751</v>
      </c>
      <c r="C345" t="s">
        <v>344</v>
      </c>
      <c r="D345" t="s">
        <v>2074</v>
      </c>
      <c r="E345">
        <v>7</v>
      </c>
      <c r="F345" s="2"/>
      <c r="G345" t="s">
        <v>1705</v>
      </c>
    </row>
    <row r="346" spans="1:7" x14ac:dyDescent="0.25">
      <c r="A346" t="s">
        <v>2052</v>
      </c>
      <c r="B346" t="s">
        <v>1751</v>
      </c>
      <c r="C346" t="s">
        <v>345</v>
      </c>
      <c r="D346" t="s">
        <v>2075</v>
      </c>
      <c r="E346">
        <v>8</v>
      </c>
      <c r="F346" s="2"/>
      <c r="G346" t="s">
        <v>1705</v>
      </c>
    </row>
    <row r="347" spans="1:7" x14ac:dyDescent="0.25">
      <c r="A347" t="s">
        <v>2052</v>
      </c>
      <c r="B347" t="s">
        <v>1751</v>
      </c>
      <c r="C347" t="s">
        <v>346</v>
      </c>
      <c r="D347" t="s">
        <v>2076</v>
      </c>
      <c r="E347">
        <v>9</v>
      </c>
      <c r="F347" s="2"/>
      <c r="G347" t="s">
        <v>1705</v>
      </c>
    </row>
    <row r="348" spans="1:7" x14ac:dyDescent="0.25">
      <c r="A348" t="s">
        <v>2052</v>
      </c>
      <c r="B348" t="s">
        <v>1751</v>
      </c>
      <c r="C348" t="s">
        <v>347</v>
      </c>
      <c r="D348" t="s">
        <v>2077</v>
      </c>
      <c r="E348">
        <v>10</v>
      </c>
      <c r="F348" s="2"/>
      <c r="G348" t="s">
        <v>1705</v>
      </c>
    </row>
    <row r="349" spans="1:7" x14ac:dyDescent="0.25">
      <c r="A349" t="s">
        <v>2052</v>
      </c>
      <c r="B349" t="s">
        <v>1751</v>
      </c>
      <c r="C349" t="s">
        <v>348</v>
      </c>
      <c r="D349" t="s">
        <v>2078</v>
      </c>
      <c r="E349">
        <v>15</v>
      </c>
      <c r="F349" s="2"/>
      <c r="G349" t="s">
        <v>1705</v>
      </c>
    </row>
    <row r="350" spans="1:7" x14ac:dyDescent="0.25">
      <c r="A350" t="s">
        <v>2052</v>
      </c>
      <c r="B350" t="s">
        <v>1751</v>
      </c>
      <c r="C350" t="s">
        <v>349</v>
      </c>
      <c r="D350" t="s">
        <v>2079</v>
      </c>
      <c r="E350">
        <v>20</v>
      </c>
      <c r="F350" s="2"/>
      <c r="G350" t="s">
        <v>1705</v>
      </c>
    </row>
    <row r="351" spans="1:7" x14ac:dyDescent="0.25">
      <c r="A351" t="s">
        <v>2052</v>
      </c>
      <c r="B351" t="s">
        <v>1751</v>
      </c>
      <c r="C351" t="s">
        <v>350</v>
      </c>
      <c r="D351" t="s">
        <v>2080</v>
      </c>
      <c r="E351">
        <v>25</v>
      </c>
      <c r="F351" s="2"/>
      <c r="G351" t="s">
        <v>1705</v>
      </c>
    </row>
    <row r="352" spans="1:7" x14ac:dyDescent="0.25">
      <c r="A352" t="s">
        <v>2052</v>
      </c>
      <c r="B352" t="s">
        <v>1751</v>
      </c>
      <c r="C352" t="s">
        <v>351</v>
      </c>
      <c r="D352" t="s">
        <v>2081</v>
      </c>
      <c r="E352">
        <v>30</v>
      </c>
      <c r="F352" s="2"/>
      <c r="G352" t="s">
        <v>1705</v>
      </c>
    </row>
    <row r="353" spans="1:7" x14ac:dyDescent="0.25">
      <c r="A353" t="s">
        <v>2052</v>
      </c>
      <c r="B353" t="s">
        <v>1751</v>
      </c>
      <c r="C353" t="s">
        <v>352</v>
      </c>
      <c r="D353" t="s">
        <v>2082</v>
      </c>
      <c r="E353">
        <v>0.25</v>
      </c>
      <c r="F353" s="2"/>
      <c r="G353" t="s">
        <v>1705</v>
      </c>
    </row>
    <row r="354" spans="1:7" x14ac:dyDescent="0.25">
      <c r="A354" t="s">
        <v>2052</v>
      </c>
      <c r="B354" t="s">
        <v>1751</v>
      </c>
      <c r="C354" t="s">
        <v>353</v>
      </c>
      <c r="D354" t="s">
        <v>2083</v>
      </c>
      <c r="E354">
        <v>0.5</v>
      </c>
      <c r="F354" s="2"/>
      <c r="G354" t="s">
        <v>1705</v>
      </c>
    </row>
    <row r="355" spans="1:7" x14ac:dyDescent="0.25">
      <c r="A355" t="s">
        <v>2052</v>
      </c>
      <c r="B355" t="s">
        <v>1751</v>
      </c>
      <c r="C355" t="s">
        <v>354</v>
      </c>
      <c r="D355" t="s">
        <v>2084</v>
      </c>
      <c r="E355">
        <v>1</v>
      </c>
      <c r="F355" s="2"/>
      <c r="G355" t="s">
        <v>1705</v>
      </c>
    </row>
    <row r="356" spans="1:7" x14ac:dyDescent="0.25">
      <c r="A356" t="s">
        <v>2052</v>
      </c>
      <c r="B356" t="s">
        <v>1751</v>
      </c>
      <c r="C356" t="s">
        <v>355</v>
      </c>
      <c r="D356" t="s">
        <v>2085</v>
      </c>
      <c r="E356">
        <v>2</v>
      </c>
      <c r="F356" s="2"/>
      <c r="G356" t="s">
        <v>1705</v>
      </c>
    </row>
    <row r="357" spans="1:7" x14ac:dyDescent="0.25">
      <c r="A357" t="s">
        <v>2052</v>
      </c>
      <c r="B357" t="s">
        <v>1751</v>
      </c>
      <c r="C357" t="s">
        <v>356</v>
      </c>
      <c r="D357" t="s">
        <v>2086</v>
      </c>
      <c r="E357">
        <v>3</v>
      </c>
      <c r="F357" s="2"/>
      <c r="G357" t="s">
        <v>1705</v>
      </c>
    </row>
    <row r="358" spans="1:7" x14ac:dyDescent="0.25">
      <c r="A358" t="s">
        <v>2052</v>
      </c>
      <c r="B358" t="s">
        <v>1751</v>
      </c>
      <c r="C358" t="s">
        <v>357</v>
      </c>
      <c r="D358" t="s">
        <v>2087</v>
      </c>
      <c r="E358">
        <v>4</v>
      </c>
      <c r="F358" s="2"/>
      <c r="G358" t="s">
        <v>1705</v>
      </c>
    </row>
    <row r="359" spans="1:7" x14ac:dyDescent="0.25">
      <c r="A359" t="s">
        <v>2052</v>
      </c>
      <c r="B359" t="s">
        <v>1751</v>
      </c>
      <c r="C359" t="s">
        <v>358</v>
      </c>
      <c r="D359" t="s">
        <v>2088</v>
      </c>
      <c r="E359">
        <v>5</v>
      </c>
      <c r="F359" s="2"/>
      <c r="G359" t="s">
        <v>1705</v>
      </c>
    </row>
    <row r="360" spans="1:7" x14ac:dyDescent="0.25">
      <c r="A360" t="s">
        <v>2052</v>
      </c>
      <c r="B360" t="s">
        <v>1751</v>
      </c>
      <c r="C360" t="s">
        <v>359</v>
      </c>
      <c r="D360" t="s">
        <v>2089</v>
      </c>
      <c r="E360">
        <v>6</v>
      </c>
      <c r="F360" s="2"/>
      <c r="G360" t="s">
        <v>1705</v>
      </c>
    </row>
    <row r="361" spans="1:7" x14ac:dyDescent="0.25">
      <c r="A361" t="s">
        <v>2052</v>
      </c>
      <c r="B361" t="s">
        <v>1751</v>
      </c>
      <c r="C361" t="s">
        <v>360</v>
      </c>
      <c r="D361" t="s">
        <v>2090</v>
      </c>
      <c r="E361">
        <v>7</v>
      </c>
      <c r="F361" s="2"/>
      <c r="G361" t="s">
        <v>1705</v>
      </c>
    </row>
    <row r="362" spans="1:7" x14ac:dyDescent="0.25">
      <c r="A362" t="s">
        <v>2052</v>
      </c>
      <c r="B362" t="s">
        <v>1751</v>
      </c>
      <c r="C362" t="s">
        <v>361</v>
      </c>
      <c r="D362" t="s">
        <v>2091</v>
      </c>
      <c r="E362">
        <v>8</v>
      </c>
      <c r="F362" s="2"/>
      <c r="G362" t="s">
        <v>1705</v>
      </c>
    </row>
    <row r="363" spans="1:7" x14ac:dyDescent="0.25">
      <c r="A363" t="s">
        <v>2052</v>
      </c>
      <c r="B363" t="s">
        <v>1751</v>
      </c>
      <c r="C363" t="s">
        <v>362</v>
      </c>
      <c r="D363" t="s">
        <v>2092</v>
      </c>
      <c r="E363">
        <v>9</v>
      </c>
      <c r="F363" s="2"/>
      <c r="G363" t="s">
        <v>1705</v>
      </c>
    </row>
    <row r="364" spans="1:7" x14ac:dyDescent="0.25">
      <c r="A364" t="s">
        <v>2052</v>
      </c>
      <c r="B364" t="s">
        <v>1751</v>
      </c>
      <c r="C364" t="s">
        <v>363</v>
      </c>
      <c r="D364" t="s">
        <v>2093</v>
      </c>
      <c r="E364">
        <v>10</v>
      </c>
      <c r="F364" s="2"/>
      <c r="G364" t="s">
        <v>1705</v>
      </c>
    </row>
    <row r="365" spans="1:7" x14ac:dyDescent="0.25">
      <c r="A365" t="s">
        <v>2052</v>
      </c>
      <c r="B365" t="s">
        <v>1751</v>
      </c>
      <c r="C365" t="s">
        <v>364</v>
      </c>
      <c r="D365" t="s">
        <v>2094</v>
      </c>
      <c r="E365">
        <v>15</v>
      </c>
      <c r="F365" s="2"/>
      <c r="G365" t="s">
        <v>1705</v>
      </c>
    </row>
    <row r="366" spans="1:7" x14ac:dyDescent="0.25">
      <c r="A366" t="s">
        <v>2052</v>
      </c>
      <c r="B366" t="s">
        <v>1751</v>
      </c>
      <c r="C366" t="s">
        <v>365</v>
      </c>
      <c r="D366" t="s">
        <v>2095</v>
      </c>
      <c r="E366">
        <v>20</v>
      </c>
      <c r="F366" s="2"/>
      <c r="G366" t="s">
        <v>1705</v>
      </c>
    </row>
    <row r="367" spans="1:7" x14ac:dyDescent="0.25">
      <c r="A367" t="s">
        <v>2052</v>
      </c>
      <c r="B367" t="s">
        <v>1751</v>
      </c>
      <c r="C367" t="s">
        <v>366</v>
      </c>
      <c r="D367" t="s">
        <v>2096</v>
      </c>
      <c r="E367">
        <v>30</v>
      </c>
      <c r="F367" s="2"/>
      <c r="G367" t="s">
        <v>1705</v>
      </c>
    </row>
    <row r="368" spans="1:7" x14ac:dyDescent="0.25">
      <c r="A368" t="s">
        <v>2052</v>
      </c>
      <c r="B368" t="s">
        <v>1782</v>
      </c>
      <c r="C368" t="s">
        <v>367</v>
      </c>
      <c r="D368" t="s">
        <v>2097</v>
      </c>
      <c r="E368">
        <f>1/12</f>
        <v>8.3333333333333329E-2</v>
      </c>
      <c r="F368" t="s">
        <v>2098</v>
      </c>
      <c r="G368" t="s">
        <v>1705</v>
      </c>
    </row>
    <row r="369" spans="1:7" x14ac:dyDescent="0.25">
      <c r="A369" t="s">
        <v>2052</v>
      </c>
      <c r="B369" t="s">
        <v>1782</v>
      </c>
      <c r="C369" t="s">
        <v>368</v>
      </c>
      <c r="D369" t="s">
        <v>2099</v>
      </c>
      <c r="E369">
        <f>2/12</f>
        <v>0.16666666666666666</v>
      </c>
      <c r="F369" t="s">
        <v>2098</v>
      </c>
      <c r="G369" t="s">
        <v>1705</v>
      </c>
    </row>
    <row r="370" spans="1:7" x14ac:dyDescent="0.25">
      <c r="A370" t="s">
        <v>2052</v>
      </c>
      <c r="B370" t="s">
        <v>1782</v>
      </c>
      <c r="C370" t="s">
        <v>369</v>
      </c>
      <c r="D370" t="s">
        <v>2100</v>
      </c>
      <c r="E370">
        <f>3/12</f>
        <v>0.25</v>
      </c>
      <c r="F370" t="s">
        <v>2098</v>
      </c>
      <c r="G370" t="s">
        <v>1705</v>
      </c>
    </row>
    <row r="371" spans="1:7" x14ac:dyDescent="0.25">
      <c r="A371" t="s">
        <v>2052</v>
      </c>
      <c r="B371" t="s">
        <v>1782</v>
      </c>
      <c r="C371" t="s">
        <v>370</v>
      </c>
      <c r="D371" t="s">
        <v>2101</v>
      </c>
      <c r="E371">
        <f>6/12</f>
        <v>0.5</v>
      </c>
      <c r="F371" t="s">
        <v>2098</v>
      </c>
      <c r="G371" t="s">
        <v>1705</v>
      </c>
    </row>
    <row r="372" spans="1:7" x14ac:dyDescent="0.25">
      <c r="A372" t="s">
        <v>2052</v>
      </c>
      <c r="B372" t="s">
        <v>1782</v>
      </c>
      <c r="C372" t="s">
        <v>371</v>
      </c>
      <c r="D372" t="s">
        <v>2102</v>
      </c>
      <c r="E372">
        <f>9/12</f>
        <v>0.75</v>
      </c>
      <c r="F372" t="s">
        <v>2098</v>
      </c>
      <c r="G372" t="s">
        <v>1705</v>
      </c>
    </row>
    <row r="373" spans="1:7" x14ac:dyDescent="0.25">
      <c r="A373" t="s">
        <v>2052</v>
      </c>
      <c r="B373" t="s">
        <v>1782</v>
      </c>
      <c r="C373" t="s">
        <v>372</v>
      </c>
      <c r="D373" t="s">
        <v>2103</v>
      </c>
      <c r="E373">
        <v>1</v>
      </c>
      <c r="F373" t="s">
        <v>2098</v>
      </c>
      <c r="G373" t="s">
        <v>1705</v>
      </c>
    </row>
    <row r="374" spans="1:7" x14ac:dyDescent="0.25">
      <c r="A374" t="s">
        <v>2104</v>
      </c>
      <c r="B374" t="s">
        <v>1827</v>
      </c>
      <c r="C374" t="s">
        <v>373</v>
      </c>
      <c r="D374" t="s">
        <v>2105</v>
      </c>
      <c r="E374">
        <v>0</v>
      </c>
      <c r="G374" t="s">
        <v>1705</v>
      </c>
    </row>
    <row r="375" spans="1:7" x14ac:dyDescent="0.25">
      <c r="A375" t="s">
        <v>2104</v>
      </c>
      <c r="B375" t="s">
        <v>1829</v>
      </c>
      <c r="C375" t="s">
        <v>374</v>
      </c>
      <c r="D375" t="s">
        <v>2106</v>
      </c>
      <c r="E375">
        <v>0.25</v>
      </c>
      <c r="G375" t="s">
        <v>1705</v>
      </c>
    </row>
    <row r="376" spans="1:7" x14ac:dyDescent="0.25">
      <c r="A376" t="s">
        <v>2104</v>
      </c>
      <c r="B376" t="s">
        <v>1829</v>
      </c>
      <c r="C376" t="s">
        <v>375</v>
      </c>
      <c r="D376" t="s">
        <v>2107</v>
      </c>
      <c r="E376">
        <v>0.5</v>
      </c>
      <c r="G376" t="s">
        <v>1705</v>
      </c>
    </row>
    <row r="377" spans="1:7" x14ac:dyDescent="0.25">
      <c r="A377" t="s">
        <v>2104</v>
      </c>
      <c r="B377" t="s">
        <v>1829</v>
      </c>
      <c r="C377" t="s">
        <v>376</v>
      </c>
      <c r="D377" t="s">
        <v>2108</v>
      </c>
      <c r="E377">
        <v>0.75</v>
      </c>
      <c r="G377" t="s">
        <v>1705</v>
      </c>
    </row>
    <row r="378" spans="1:7" x14ac:dyDescent="0.25">
      <c r="A378" t="s">
        <v>2104</v>
      </c>
      <c r="B378" t="s">
        <v>1983</v>
      </c>
      <c r="C378" t="s">
        <v>377</v>
      </c>
      <c r="D378" t="s">
        <v>2109</v>
      </c>
      <c r="E378">
        <v>1</v>
      </c>
      <c r="F378" t="s">
        <v>2110</v>
      </c>
      <c r="G378" t="s">
        <v>1705</v>
      </c>
    </row>
    <row r="379" spans="1:7" x14ac:dyDescent="0.25">
      <c r="A379" t="s">
        <v>2104</v>
      </c>
      <c r="B379" t="s">
        <v>1983</v>
      </c>
      <c r="C379" t="s">
        <v>378</v>
      </c>
      <c r="D379" t="s">
        <v>2111</v>
      </c>
      <c r="E379">
        <v>2</v>
      </c>
      <c r="F379" t="s">
        <v>2110</v>
      </c>
      <c r="G379" t="s">
        <v>1705</v>
      </c>
    </row>
    <row r="380" spans="1:7" x14ac:dyDescent="0.25">
      <c r="A380" t="s">
        <v>2104</v>
      </c>
      <c r="B380" t="s">
        <v>1983</v>
      </c>
      <c r="C380" t="s">
        <v>379</v>
      </c>
      <c r="D380" t="s">
        <v>2112</v>
      </c>
      <c r="E380">
        <v>3</v>
      </c>
      <c r="F380" t="s">
        <v>2110</v>
      </c>
      <c r="G380" t="s">
        <v>1705</v>
      </c>
    </row>
    <row r="381" spans="1:7" x14ac:dyDescent="0.25">
      <c r="A381" t="s">
        <v>2104</v>
      </c>
      <c r="B381" t="s">
        <v>1983</v>
      </c>
      <c r="C381" t="s">
        <v>380</v>
      </c>
      <c r="D381" t="s">
        <v>2113</v>
      </c>
      <c r="E381">
        <v>4</v>
      </c>
      <c r="F381" t="s">
        <v>2110</v>
      </c>
      <c r="G381" t="s">
        <v>1705</v>
      </c>
    </row>
    <row r="382" spans="1:7" x14ac:dyDescent="0.25">
      <c r="A382" t="s">
        <v>2104</v>
      </c>
      <c r="B382" t="s">
        <v>1983</v>
      </c>
      <c r="C382" t="s">
        <v>381</v>
      </c>
      <c r="D382" t="s">
        <v>2114</v>
      </c>
      <c r="E382">
        <v>5</v>
      </c>
      <c r="F382" t="s">
        <v>2110</v>
      </c>
      <c r="G382" t="s">
        <v>1705</v>
      </c>
    </row>
    <row r="383" spans="1:7" x14ac:dyDescent="0.25">
      <c r="A383" t="s">
        <v>2104</v>
      </c>
      <c r="B383" t="s">
        <v>1983</v>
      </c>
      <c r="C383" t="s">
        <v>382</v>
      </c>
      <c r="D383" t="s">
        <v>2115</v>
      </c>
      <c r="E383">
        <v>6</v>
      </c>
      <c r="F383" t="s">
        <v>2110</v>
      </c>
      <c r="G383" t="s">
        <v>1705</v>
      </c>
    </row>
    <row r="384" spans="1:7" x14ac:dyDescent="0.25">
      <c r="A384" t="s">
        <v>2104</v>
      </c>
      <c r="B384" t="s">
        <v>1983</v>
      </c>
      <c r="C384" t="s">
        <v>383</v>
      </c>
      <c r="D384" t="s">
        <v>2116</v>
      </c>
      <c r="E384">
        <v>7</v>
      </c>
      <c r="F384" t="s">
        <v>2110</v>
      </c>
      <c r="G384" t="s">
        <v>1705</v>
      </c>
    </row>
    <row r="385" spans="1:7" x14ac:dyDescent="0.25">
      <c r="A385" t="s">
        <v>2104</v>
      </c>
      <c r="B385" t="s">
        <v>1983</v>
      </c>
      <c r="C385" t="s">
        <v>384</v>
      </c>
      <c r="D385" t="s">
        <v>2117</v>
      </c>
      <c r="E385">
        <v>8</v>
      </c>
      <c r="F385" t="s">
        <v>2110</v>
      </c>
      <c r="G385" t="s">
        <v>1705</v>
      </c>
    </row>
    <row r="386" spans="1:7" x14ac:dyDescent="0.25">
      <c r="A386" t="s">
        <v>2104</v>
      </c>
      <c r="B386" t="s">
        <v>1983</v>
      </c>
      <c r="C386" t="s">
        <v>385</v>
      </c>
      <c r="D386" t="s">
        <v>2118</v>
      </c>
      <c r="E386">
        <v>9</v>
      </c>
      <c r="F386" t="s">
        <v>2110</v>
      </c>
      <c r="G386" t="s">
        <v>1705</v>
      </c>
    </row>
    <row r="387" spans="1:7" x14ac:dyDescent="0.25">
      <c r="A387" t="s">
        <v>2104</v>
      </c>
      <c r="B387" t="s">
        <v>1983</v>
      </c>
      <c r="C387" t="s">
        <v>386</v>
      </c>
      <c r="D387" t="s">
        <v>2119</v>
      </c>
      <c r="E387">
        <v>10</v>
      </c>
      <c r="F387" t="s">
        <v>2110</v>
      </c>
      <c r="G387" t="s">
        <v>1705</v>
      </c>
    </row>
    <row r="388" spans="1:7" x14ac:dyDescent="0.25">
      <c r="A388" t="s">
        <v>2104</v>
      </c>
      <c r="B388" t="s">
        <v>1983</v>
      </c>
      <c r="C388" t="s">
        <v>387</v>
      </c>
      <c r="D388" t="s">
        <v>2120</v>
      </c>
      <c r="E388">
        <v>15</v>
      </c>
      <c r="F388" t="s">
        <v>2110</v>
      </c>
      <c r="G388" t="s">
        <v>1705</v>
      </c>
    </row>
    <row r="389" spans="1:7" x14ac:dyDescent="0.25">
      <c r="A389" t="s">
        <v>2104</v>
      </c>
      <c r="B389" t="s">
        <v>1983</v>
      </c>
      <c r="C389" t="s">
        <v>388</v>
      </c>
      <c r="D389" t="s">
        <v>2121</v>
      </c>
      <c r="E389">
        <v>20</v>
      </c>
      <c r="F389" t="s">
        <v>2110</v>
      </c>
      <c r="G389" t="s">
        <v>1705</v>
      </c>
    </row>
    <row r="390" spans="1:7" x14ac:dyDescent="0.25">
      <c r="A390" t="s">
        <v>2104</v>
      </c>
      <c r="B390" t="s">
        <v>1983</v>
      </c>
      <c r="C390" t="s">
        <v>389</v>
      </c>
      <c r="D390" t="s">
        <v>2122</v>
      </c>
      <c r="E390">
        <v>30</v>
      </c>
      <c r="F390" t="s">
        <v>2110</v>
      </c>
      <c r="G390" t="s">
        <v>1705</v>
      </c>
    </row>
    <row r="391" spans="1:7" x14ac:dyDescent="0.25">
      <c r="A391" t="s">
        <v>2104</v>
      </c>
      <c r="B391" t="s">
        <v>1844</v>
      </c>
      <c r="C391" t="s">
        <v>390</v>
      </c>
      <c r="D391" t="s">
        <v>2123</v>
      </c>
      <c r="E391">
        <v>1</v>
      </c>
      <c r="F391" s="4" t="s">
        <v>2124</v>
      </c>
      <c r="G391" t="s">
        <v>1705</v>
      </c>
    </row>
    <row r="392" spans="1:7" x14ac:dyDescent="0.25">
      <c r="A392" t="s">
        <v>2104</v>
      </c>
      <c r="B392" t="s">
        <v>1844</v>
      </c>
      <c r="C392" t="s">
        <v>391</v>
      </c>
      <c r="D392" t="s">
        <v>2125</v>
      </c>
      <c r="E392">
        <v>2</v>
      </c>
      <c r="F392" s="4" t="s">
        <v>2124</v>
      </c>
      <c r="G392" t="s">
        <v>1705</v>
      </c>
    </row>
    <row r="393" spans="1:7" x14ac:dyDescent="0.25">
      <c r="A393" t="s">
        <v>2104</v>
      </c>
      <c r="B393" t="s">
        <v>1844</v>
      </c>
      <c r="C393" t="s">
        <v>392</v>
      </c>
      <c r="D393" t="s">
        <v>2126</v>
      </c>
      <c r="E393">
        <v>3</v>
      </c>
      <c r="F393" s="4" t="s">
        <v>2124</v>
      </c>
      <c r="G393" t="s">
        <v>1705</v>
      </c>
    </row>
    <row r="394" spans="1:7" x14ac:dyDescent="0.25">
      <c r="A394" t="s">
        <v>2104</v>
      </c>
      <c r="B394" t="s">
        <v>1844</v>
      </c>
      <c r="C394" t="s">
        <v>393</v>
      </c>
      <c r="D394" t="s">
        <v>2127</v>
      </c>
      <c r="E394">
        <v>4</v>
      </c>
      <c r="F394" s="4" t="s">
        <v>2124</v>
      </c>
      <c r="G394" t="s">
        <v>1705</v>
      </c>
    </row>
    <row r="395" spans="1:7" x14ac:dyDescent="0.25">
      <c r="A395" t="s">
        <v>2104</v>
      </c>
      <c r="B395" t="s">
        <v>1844</v>
      </c>
      <c r="C395" t="s">
        <v>394</v>
      </c>
      <c r="D395" t="s">
        <v>2128</v>
      </c>
      <c r="E395">
        <v>5</v>
      </c>
      <c r="F395" s="4" t="s">
        <v>2124</v>
      </c>
      <c r="G395" t="s">
        <v>1705</v>
      </c>
    </row>
    <row r="396" spans="1:7" x14ac:dyDescent="0.25">
      <c r="A396" t="s">
        <v>2104</v>
      </c>
      <c r="B396" t="s">
        <v>1844</v>
      </c>
      <c r="C396" t="s">
        <v>395</v>
      </c>
      <c r="D396" t="s">
        <v>2129</v>
      </c>
      <c r="E396">
        <v>6</v>
      </c>
      <c r="F396" s="4" t="s">
        <v>2124</v>
      </c>
      <c r="G396" t="s">
        <v>1705</v>
      </c>
    </row>
    <row r="397" spans="1:7" x14ac:dyDescent="0.25">
      <c r="A397" t="s">
        <v>2104</v>
      </c>
      <c r="B397" t="s">
        <v>1844</v>
      </c>
      <c r="C397" t="s">
        <v>396</v>
      </c>
      <c r="D397" t="s">
        <v>2130</v>
      </c>
      <c r="E397">
        <v>7</v>
      </c>
      <c r="F397" s="4" t="s">
        <v>2124</v>
      </c>
      <c r="G397" t="s">
        <v>1705</v>
      </c>
    </row>
    <row r="398" spans="1:7" x14ac:dyDescent="0.25">
      <c r="A398" t="s">
        <v>2104</v>
      </c>
      <c r="B398" t="s">
        <v>1844</v>
      </c>
      <c r="C398" t="s">
        <v>397</v>
      </c>
      <c r="D398" t="s">
        <v>2131</v>
      </c>
      <c r="E398">
        <v>8</v>
      </c>
      <c r="F398" s="4" t="s">
        <v>2124</v>
      </c>
      <c r="G398" t="s">
        <v>1705</v>
      </c>
    </row>
    <row r="399" spans="1:7" x14ac:dyDescent="0.25">
      <c r="A399" t="s">
        <v>2104</v>
      </c>
      <c r="B399" t="s">
        <v>1844</v>
      </c>
      <c r="C399" t="s">
        <v>398</v>
      </c>
      <c r="D399" t="s">
        <v>2132</v>
      </c>
      <c r="E399">
        <v>9</v>
      </c>
      <c r="F399" s="4" t="s">
        <v>2124</v>
      </c>
      <c r="G399" t="s">
        <v>1705</v>
      </c>
    </row>
    <row r="400" spans="1:7" x14ac:dyDescent="0.25">
      <c r="A400" t="s">
        <v>2104</v>
      </c>
      <c r="B400" t="s">
        <v>1844</v>
      </c>
      <c r="C400" t="s">
        <v>399</v>
      </c>
      <c r="D400" t="s">
        <v>2133</v>
      </c>
      <c r="E400">
        <v>10</v>
      </c>
      <c r="F400" s="4" t="s">
        <v>2124</v>
      </c>
      <c r="G400" t="s">
        <v>1705</v>
      </c>
    </row>
    <row r="401" spans="1:7" x14ac:dyDescent="0.25">
      <c r="A401" t="s">
        <v>2104</v>
      </c>
      <c r="B401" t="s">
        <v>1844</v>
      </c>
      <c r="C401" t="s">
        <v>400</v>
      </c>
      <c r="D401" t="s">
        <v>2134</v>
      </c>
      <c r="E401">
        <v>15</v>
      </c>
      <c r="F401" s="4" t="s">
        <v>2124</v>
      </c>
      <c r="G401" t="s">
        <v>1705</v>
      </c>
    </row>
    <row r="402" spans="1:7" x14ac:dyDescent="0.25">
      <c r="A402" t="s">
        <v>2104</v>
      </c>
      <c r="B402" t="s">
        <v>1844</v>
      </c>
      <c r="C402" t="s">
        <v>401</v>
      </c>
      <c r="D402" t="s">
        <v>2135</v>
      </c>
      <c r="E402">
        <v>20</v>
      </c>
      <c r="F402" s="4" t="s">
        <v>2124</v>
      </c>
      <c r="G402" t="s">
        <v>1705</v>
      </c>
    </row>
    <row r="403" spans="1:7" x14ac:dyDescent="0.25">
      <c r="A403" t="s">
        <v>2104</v>
      </c>
      <c r="B403" t="s">
        <v>1844</v>
      </c>
      <c r="C403" t="s">
        <v>402</v>
      </c>
      <c r="D403" t="s">
        <v>2136</v>
      </c>
      <c r="E403">
        <v>30</v>
      </c>
      <c r="F403" s="4" t="s">
        <v>2124</v>
      </c>
      <c r="G403" t="s">
        <v>1705</v>
      </c>
    </row>
    <row r="404" spans="1:7" x14ac:dyDescent="0.25">
      <c r="A404" t="s">
        <v>2104</v>
      </c>
      <c r="B404" t="s">
        <v>1751</v>
      </c>
      <c r="C404" t="s">
        <v>403</v>
      </c>
      <c r="D404" t="s">
        <v>2137</v>
      </c>
      <c r="E404">
        <v>0.25</v>
      </c>
      <c r="G404" t="s">
        <v>1705</v>
      </c>
    </row>
    <row r="405" spans="1:7" x14ac:dyDescent="0.25">
      <c r="A405" t="s">
        <v>2104</v>
      </c>
      <c r="B405" t="s">
        <v>1751</v>
      </c>
      <c r="C405" t="s">
        <v>404</v>
      </c>
      <c r="D405" t="s">
        <v>2138</v>
      </c>
      <c r="E405">
        <v>0.5</v>
      </c>
      <c r="G405" t="s">
        <v>1705</v>
      </c>
    </row>
    <row r="406" spans="1:7" x14ac:dyDescent="0.25">
      <c r="A406" t="s">
        <v>2104</v>
      </c>
      <c r="B406" t="s">
        <v>1751</v>
      </c>
      <c r="C406" t="s">
        <v>405</v>
      </c>
      <c r="D406" t="s">
        <v>2139</v>
      </c>
      <c r="E406">
        <v>1</v>
      </c>
      <c r="G406" t="s">
        <v>1705</v>
      </c>
    </row>
    <row r="407" spans="1:7" x14ac:dyDescent="0.25">
      <c r="A407" t="s">
        <v>2104</v>
      </c>
      <c r="B407" t="s">
        <v>1751</v>
      </c>
      <c r="C407" t="s">
        <v>406</v>
      </c>
      <c r="D407" t="s">
        <v>2140</v>
      </c>
      <c r="E407">
        <v>2</v>
      </c>
      <c r="G407" t="s">
        <v>1705</v>
      </c>
    </row>
    <row r="408" spans="1:7" x14ac:dyDescent="0.25">
      <c r="A408" t="s">
        <v>2104</v>
      </c>
      <c r="B408" t="s">
        <v>1751</v>
      </c>
      <c r="C408" t="s">
        <v>407</v>
      </c>
      <c r="D408" t="s">
        <v>2141</v>
      </c>
      <c r="E408">
        <v>3</v>
      </c>
      <c r="G408" t="s">
        <v>1705</v>
      </c>
    </row>
    <row r="409" spans="1:7" x14ac:dyDescent="0.25">
      <c r="A409" t="s">
        <v>2104</v>
      </c>
      <c r="B409" t="s">
        <v>1751</v>
      </c>
      <c r="C409" t="s">
        <v>408</v>
      </c>
      <c r="D409" t="s">
        <v>2142</v>
      </c>
      <c r="E409">
        <v>4</v>
      </c>
      <c r="G409" t="s">
        <v>1705</v>
      </c>
    </row>
    <row r="410" spans="1:7" x14ac:dyDescent="0.25">
      <c r="A410" t="s">
        <v>2104</v>
      </c>
      <c r="B410" t="s">
        <v>1751</v>
      </c>
      <c r="C410" t="s">
        <v>409</v>
      </c>
      <c r="D410" t="s">
        <v>2143</v>
      </c>
      <c r="E410">
        <v>5</v>
      </c>
      <c r="G410" t="s">
        <v>1705</v>
      </c>
    </row>
    <row r="411" spans="1:7" x14ac:dyDescent="0.25">
      <c r="A411" t="s">
        <v>2104</v>
      </c>
      <c r="B411" t="s">
        <v>1751</v>
      </c>
      <c r="C411" t="s">
        <v>410</v>
      </c>
      <c r="D411" t="s">
        <v>2144</v>
      </c>
      <c r="E411">
        <v>6</v>
      </c>
      <c r="G411" t="s">
        <v>1705</v>
      </c>
    </row>
    <row r="412" spans="1:7" x14ac:dyDescent="0.25">
      <c r="A412" t="s">
        <v>2104</v>
      </c>
      <c r="B412" t="s">
        <v>1751</v>
      </c>
      <c r="C412" t="s">
        <v>411</v>
      </c>
      <c r="D412" t="s">
        <v>2145</v>
      </c>
      <c r="E412">
        <v>7</v>
      </c>
      <c r="G412" t="s">
        <v>1705</v>
      </c>
    </row>
    <row r="413" spans="1:7" x14ac:dyDescent="0.25">
      <c r="A413" t="s">
        <v>2104</v>
      </c>
      <c r="B413" t="s">
        <v>1751</v>
      </c>
      <c r="C413" t="s">
        <v>412</v>
      </c>
      <c r="D413" t="s">
        <v>2146</v>
      </c>
      <c r="E413">
        <v>8</v>
      </c>
      <c r="G413" t="s">
        <v>1705</v>
      </c>
    </row>
    <row r="414" spans="1:7" x14ac:dyDescent="0.25">
      <c r="A414" t="s">
        <v>2104</v>
      </c>
      <c r="B414" t="s">
        <v>1751</v>
      </c>
      <c r="C414" t="s">
        <v>413</v>
      </c>
      <c r="D414" t="s">
        <v>2147</v>
      </c>
      <c r="E414">
        <v>9</v>
      </c>
      <c r="G414" t="s">
        <v>1705</v>
      </c>
    </row>
    <row r="415" spans="1:7" x14ac:dyDescent="0.25">
      <c r="A415" t="s">
        <v>2104</v>
      </c>
      <c r="B415" t="s">
        <v>1751</v>
      </c>
      <c r="C415" t="s">
        <v>414</v>
      </c>
      <c r="D415" t="s">
        <v>2148</v>
      </c>
      <c r="E415">
        <v>10</v>
      </c>
      <c r="G415" t="s">
        <v>1705</v>
      </c>
    </row>
    <row r="416" spans="1:7" x14ac:dyDescent="0.25">
      <c r="A416" t="s">
        <v>2104</v>
      </c>
      <c r="B416" t="s">
        <v>1751</v>
      </c>
      <c r="C416" t="s">
        <v>415</v>
      </c>
      <c r="D416" t="s">
        <v>2149</v>
      </c>
      <c r="E416">
        <v>15</v>
      </c>
      <c r="G416" t="s">
        <v>1705</v>
      </c>
    </row>
    <row r="417" spans="1:7" x14ac:dyDescent="0.25">
      <c r="A417" t="s">
        <v>2104</v>
      </c>
      <c r="B417" t="s">
        <v>1751</v>
      </c>
      <c r="C417" t="s">
        <v>416</v>
      </c>
      <c r="D417" t="s">
        <v>2150</v>
      </c>
      <c r="E417">
        <v>20</v>
      </c>
      <c r="G417" t="s">
        <v>1705</v>
      </c>
    </row>
    <row r="418" spans="1:7" x14ac:dyDescent="0.25">
      <c r="A418" t="s">
        <v>2104</v>
      </c>
      <c r="B418" t="s">
        <v>1751</v>
      </c>
      <c r="C418" t="s">
        <v>417</v>
      </c>
      <c r="D418" t="s">
        <v>2151</v>
      </c>
      <c r="E418">
        <v>30</v>
      </c>
      <c r="G418" t="s">
        <v>1705</v>
      </c>
    </row>
    <row r="419" spans="1:7" x14ac:dyDescent="0.25">
      <c r="A419" t="s">
        <v>2152</v>
      </c>
      <c r="B419" t="s">
        <v>1827</v>
      </c>
      <c r="C419" t="s">
        <v>418</v>
      </c>
      <c r="D419" t="s">
        <v>2153</v>
      </c>
      <c r="E419">
        <v>0</v>
      </c>
      <c r="G419" t="s">
        <v>1705</v>
      </c>
    </row>
    <row r="420" spans="1:7" x14ac:dyDescent="0.25">
      <c r="A420" t="s">
        <v>2152</v>
      </c>
      <c r="B420" t="s">
        <v>1829</v>
      </c>
      <c r="C420" t="s">
        <v>419</v>
      </c>
      <c r="D420" t="s">
        <v>2154</v>
      </c>
      <c r="E420">
        <v>0.25</v>
      </c>
      <c r="G420" t="s">
        <v>1705</v>
      </c>
    </row>
    <row r="421" spans="1:7" x14ac:dyDescent="0.25">
      <c r="A421" t="s">
        <v>2152</v>
      </c>
      <c r="B421" t="s">
        <v>1829</v>
      </c>
      <c r="C421" t="s">
        <v>420</v>
      </c>
      <c r="D421" t="s">
        <v>2155</v>
      </c>
      <c r="E421">
        <v>0.5</v>
      </c>
      <c r="G421" t="s">
        <v>1705</v>
      </c>
    </row>
    <row r="422" spans="1:7" x14ac:dyDescent="0.25">
      <c r="A422" t="s">
        <v>2152</v>
      </c>
      <c r="B422" t="s">
        <v>1829</v>
      </c>
      <c r="C422" t="s">
        <v>421</v>
      </c>
      <c r="D422" t="s">
        <v>2156</v>
      </c>
      <c r="E422">
        <v>0.75</v>
      </c>
      <c r="G422" t="s">
        <v>1705</v>
      </c>
    </row>
    <row r="423" spans="1:7" x14ac:dyDescent="0.25">
      <c r="A423" t="s">
        <v>2152</v>
      </c>
      <c r="B423" t="s">
        <v>1829</v>
      </c>
      <c r="C423" t="s">
        <v>422</v>
      </c>
      <c r="D423" t="s">
        <v>2157</v>
      </c>
      <c r="E423">
        <v>0.25</v>
      </c>
      <c r="G423" t="s">
        <v>1705</v>
      </c>
    </row>
    <row r="424" spans="1:7" x14ac:dyDescent="0.25">
      <c r="A424" t="s">
        <v>2152</v>
      </c>
      <c r="B424" t="s">
        <v>1829</v>
      </c>
      <c r="C424" t="s">
        <v>423</v>
      </c>
      <c r="D424" t="s">
        <v>2158</v>
      </c>
      <c r="E424">
        <v>0.5</v>
      </c>
      <c r="G424" t="s">
        <v>1705</v>
      </c>
    </row>
    <row r="425" spans="1:7" x14ac:dyDescent="0.25">
      <c r="A425" t="s">
        <v>2152</v>
      </c>
      <c r="B425" t="s">
        <v>1829</v>
      </c>
      <c r="C425" t="s">
        <v>424</v>
      </c>
      <c r="D425" t="s">
        <v>2159</v>
      </c>
      <c r="E425">
        <v>0.75</v>
      </c>
      <c r="G425" t="s">
        <v>1705</v>
      </c>
    </row>
    <row r="426" spans="1:7" x14ac:dyDescent="0.25">
      <c r="A426" t="s">
        <v>2152</v>
      </c>
      <c r="B426" t="s">
        <v>1836</v>
      </c>
      <c r="C426" t="s">
        <v>425</v>
      </c>
      <c r="D426" t="s">
        <v>2160</v>
      </c>
      <c r="E426">
        <v>1</v>
      </c>
      <c r="F426" t="s">
        <v>1840</v>
      </c>
      <c r="G426" t="s">
        <v>1705</v>
      </c>
    </row>
    <row r="427" spans="1:7" x14ac:dyDescent="0.25">
      <c r="A427" t="s">
        <v>2152</v>
      </c>
      <c r="B427" t="s">
        <v>1836</v>
      </c>
      <c r="C427" t="s">
        <v>426</v>
      </c>
      <c r="D427" t="s">
        <v>2161</v>
      </c>
      <c r="E427">
        <v>2</v>
      </c>
      <c r="F427" t="s">
        <v>1840</v>
      </c>
      <c r="G427" t="s">
        <v>1705</v>
      </c>
    </row>
    <row r="428" spans="1:7" x14ac:dyDescent="0.25">
      <c r="A428" t="s">
        <v>2152</v>
      </c>
      <c r="B428" t="s">
        <v>1836</v>
      </c>
      <c r="C428" t="s">
        <v>427</v>
      </c>
      <c r="D428" t="s">
        <v>2162</v>
      </c>
      <c r="E428">
        <v>3</v>
      </c>
      <c r="F428" t="s">
        <v>1840</v>
      </c>
      <c r="G428" t="s">
        <v>1705</v>
      </c>
    </row>
    <row r="429" spans="1:7" x14ac:dyDescent="0.25">
      <c r="A429" t="s">
        <v>2152</v>
      </c>
      <c r="B429" t="s">
        <v>1836</v>
      </c>
      <c r="C429" t="s">
        <v>428</v>
      </c>
      <c r="D429" t="s">
        <v>2163</v>
      </c>
      <c r="E429">
        <v>4</v>
      </c>
      <c r="F429" t="s">
        <v>1840</v>
      </c>
      <c r="G429" t="s">
        <v>1705</v>
      </c>
    </row>
    <row r="430" spans="1:7" x14ac:dyDescent="0.25">
      <c r="A430" t="s">
        <v>2152</v>
      </c>
      <c r="B430" t="s">
        <v>1836</v>
      </c>
      <c r="C430" t="s">
        <v>429</v>
      </c>
      <c r="D430" t="s">
        <v>2164</v>
      </c>
      <c r="E430">
        <v>5</v>
      </c>
      <c r="F430" t="s">
        <v>1840</v>
      </c>
      <c r="G430" t="s">
        <v>1705</v>
      </c>
    </row>
    <row r="431" spans="1:7" x14ac:dyDescent="0.25">
      <c r="A431" t="s">
        <v>2152</v>
      </c>
      <c r="B431" t="s">
        <v>1836</v>
      </c>
      <c r="C431" t="s">
        <v>430</v>
      </c>
      <c r="D431" t="s">
        <v>2165</v>
      </c>
      <c r="E431">
        <v>6</v>
      </c>
      <c r="F431" t="s">
        <v>1840</v>
      </c>
      <c r="G431" t="s">
        <v>1705</v>
      </c>
    </row>
    <row r="432" spans="1:7" x14ac:dyDescent="0.25">
      <c r="A432" t="s">
        <v>2152</v>
      </c>
      <c r="B432" t="s">
        <v>1836</v>
      </c>
      <c r="C432" t="s">
        <v>431</v>
      </c>
      <c r="D432" t="s">
        <v>2166</v>
      </c>
      <c r="E432">
        <v>7</v>
      </c>
      <c r="F432" t="s">
        <v>1840</v>
      </c>
      <c r="G432" t="s">
        <v>1705</v>
      </c>
    </row>
    <row r="433" spans="1:7" x14ac:dyDescent="0.25">
      <c r="A433" t="s">
        <v>2152</v>
      </c>
      <c r="B433" t="s">
        <v>1836</v>
      </c>
      <c r="C433" t="s">
        <v>432</v>
      </c>
      <c r="D433" t="s">
        <v>2167</v>
      </c>
      <c r="E433">
        <v>8</v>
      </c>
      <c r="F433" t="s">
        <v>1840</v>
      </c>
      <c r="G433" t="s">
        <v>1705</v>
      </c>
    </row>
    <row r="434" spans="1:7" x14ac:dyDescent="0.25">
      <c r="A434" t="s">
        <v>2152</v>
      </c>
      <c r="B434" t="s">
        <v>1836</v>
      </c>
      <c r="C434" t="s">
        <v>433</v>
      </c>
      <c r="D434" t="s">
        <v>2168</v>
      </c>
      <c r="E434">
        <v>9</v>
      </c>
      <c r="F434" t="s">
        <v>1840</v>
      </c>
      <c r="G434" t="s">
        <v>1705</v>
      </c>
    </row>
    <row r="435" spans="1:7" x14ac:dyDescent="0.25">
      <c r="A435" t="s">
        <v>2152</v>
      </c>
      <c r="B435" t="s">
        <v>1836</v>
      </c>
      <c r="C435" t="s">
        <v>434</v>
      </c>
      <c r="D435" t="s">
        <v>2169</v>
      </c>
      <c r="E435">
        <v>10</v>
      </c>
      <c r="F435" t="s">
        <v>1840</v>
      </c>
      <c r="G435" t="s">
        <v>1705</v>
      </c>
    </row>
    <row r="436" spans="1:7" x14ac:dyDescent="0.25">
      <c r="A436" t="s">
        <v>2152</v>
      </c>
      <c r="B436" t="s">
        <v>1836</v>
      </c>
      <c r="C436" t="s">
        <v>435</v>
      </c>
      <c r="D436" t="s">
        <v>2170</v>
      </c>
      <c r="E436">
        <v>15</v>
      </c>
      <c r="F436" t="s">
        <v>1840</v>
      </c>
      <c r="G436" t="s">
        <v>1705</v>
      </c>
    </row>
    <row r="437" spans="1:7" x14ac:dyDescent="0.25">
      <c r="A437" t="s">
        <v>2152</v>
      </c>
      <c r="B437" t="s">
        <v>1836</v>
      </c>
      <c r="C437" t="s">
        <v>436</v>
      </c>
      <c r="D437" t="s">
        <v>2171</v>
      </c>
      <c r="E437">
        <v>20</v>
      </c>
      <c r="F437" t="s">
        <v>1840</v>
      </c>
      <c r="G437" t="s">
        <v>1705</v>
      </c>
    </row>
    <row r="438" spans="1:7" x14ac:dyDescent="0.25">
      <c r="A438" t="s">
        <v>2152</v>
      </c>
      <c r="B438" t="s">
        <v>1751</v>
      </c>
      <c r="C438" t="s">
        <v>437</v>
      </c>
      <c r="D438" t="s">
        <v>2172</v>
      </c>
      <c r="E438">
        <v>0.25</v>
      </c>
      <c r="G438" t="s">
        <v>1705</v>
      </c>
    </row>
    <row r="439" spans="1:7" x14ac:dyDescent="0.25">
      <c r="A439" t="s">
        <v>2152</v>
      </c>
      <c r="B439" t="s">
        <v>1751</v>
      </c>
      <c r="C439" t="s">
        <v>438</v>
      </c>
      <c r="D439" t="s">
        <v>2173</v>
      </c>
      <c r="E439">
        <v>0.5</v>
      </c>
      <c r="G439" t="s">
        <v>1705</v>
      </c>
    </row>
    <row r="440" spans="1:7" x14ac:dyDescent="0.25">
      <c r="A440" t="s">
        <v>2152</v>
      </c>
      <c r="B440" t="s">
        <v>1751</v>
      </c>
      <c r="C440" t="s">
        <v>439</v>
      </c>
      <c r="D440" t="s">
        <v>2174</v>
      </c>
      <c r="E440">
        <v>1</v>
      </c>
      <c r="G440" t="s">
        <v>1705</v>
      </c>
    </row>
    <row r="441" spans="1:7" x14ac:dyDescent="0.25">
      <c r="A441" t="s">
        <v>2152</v>
      </c>
      <c r="B441" t="s">
        <v>1751</v>
      </c>
      <c r="C441" t="s">
        <v>440</v>
      </c>
      <c r="D441" t="s">
        <v>2175</v>
      </c>
      <c r="E441">
        <v>2</v>
      </c>
      <c r="G441" t="s">
        <v>1705</v>
      </c>
    </row>
    <row r="442" spans="1:7" x14ac:dyDescent="0.25">
      <c r="A442" t="s">
        <v>2152</v>
      </c>
      <c r="B442" t="s">
        <v>1751</v>
      </c>
      <c r="C442" t="s">
        <v>441</v>
      </c>
      <c r="D442" t="s">
        <v>2176</v>
      </c>
      <c r="E442">
        <v>3</v>
      </c>
      <c r="G442" t="s">
        <v>1705</v>
      </c>
    </row>
    <row r="443" spans="1:7" x14ac:dyDescent="0.25">
      <c r="A443" t="s">
        <v>2152</v>
      </c>
      <c r="B443" t="s">
        <v>1751</v>
      </c>
      <c r="C443" t="s">
        <v>442</v>
      </c>
      <c r="D443" t="s">
        <v>2177</v>
      </c>
      <c r="E443">
        <v>4</v>
      </c>
      <c r="G443" t="s">
        <v>1705</v>
      </c>
    </row>
    <row r="444" spans="1:7" x14ac:dyDescent="0.25">
      <c r="A444" t="s">
        <v>2152</v>
      </c>
      <c r="B444" t="s">
        <v>1751</v>
      </c>
      <c r="C444" t="s">
        <v>443</v>
      </c>
      <c r="D444" t="s">
        <v>2178</v>
      </c>
      <c r="E444">
        <v>5</v>
      </c>
      <c r="G444" t="s">
        <v>1705</v>
      </c>
    </row>
    <row r="445" spans="1:7" x14ac:dyDescent="0.25">
      <c r="A445" t="s">
        <v>2152</v>
      </c>
      <c r="B445" t="s">
        <v>1751</v>
      </c>
      <c r="C445" t="s">
        <v>444</v>
      </c>
      <c r="D445" t="s">
        <v>2179</v>
      </c>
      <c r="E445">
        <v>7</v>
      </c>
      <c r="G445" t="s">
        <v>1705</v>
      </c>
    </row>
    <row r="446" spans="1:7" x14ac:dyDescent="0.25">
      <c r="A446" t="s">
        <v>2152</v>
      </c>
      <c r="B446" t="s">
        <v>1751</v>
      </c>
      <c r="C446" t="s">
        <v>445</v>
      </c>
      <c r="D446" t="s">
        <v>2180</v>
      </c>
      <c r="E446">
        <v>8</v>
      </c>
      <c r="G446" t="s">
        <v>1705</v>
      </c>
    </row>
    <row r="447" spans="1:7" x14ac:dyDescent="0.25">
      <c r="A447" t="s">
        <v>2152</v>
      </c>
      <c r="B447" t="s">
        <v>1751</v>
      </c>
      <c r="C447" t="s">
        <v>446</v>
      </c>
      <c r="D447" t="s">
        <v>2181</v>
      </c>
      <c r="E447">
        <v>9</v>
      </c>
      <c r="G447" t="s">
        <v>1705</v>
      </c>
    </row>
    <row r="448" spans="1:7" x14ac:dyDescent="0.25">
      <c r="A448" t="s">
        <v>2152</v>
      </c>
      <c r="B448" t="s">
        <v>1751</v>
      </c>
      <c r="C448" t="s">
        <v>447</v>
      </c>
      <c r="D448" t="s">
        <v>2182</v>
      </c>
      <c r="E448">
        <v>10</v>
      </c>
      <c r="G448" t="s">
        <v>1705</v>
      </c>
    </row>
    <row r="449" spans="1:7" x14ac:dyDescent="0.25">
      <c r="A449" t="s">
        <v>2152</v>
      </c>
      <c r="B449" t="s">
        <v>1751</v>
      </c>
      <c r="C449" t="s">
        <v>448</v>
      </c>
      <c r="D449" t="s">
        <v>2183</v>
      </c>
      <c r="E449">
        <v>15</v>
      </c>
      <c r="G449" t="s">
        <v>1705</v>
      </c>
    </row>
    <row r="450" spans="1:7" x14ac:dyDescent="0.25">
      <c r="A450" t="s">
        <v>2152</v>
      </c>
      <c r="B450" t="s">
        <v>1751</v>
      </c>
      <c r="C450" t="s">
        <v>449</v>
      </c>
      <c r="D450" t="s">
        <v>2184</v>
      </c>
      <c r="E450">
        <v>20</v>
      </c>
      <c r="G450" t="s">
        <v>1705</v>
      </c>
    </row>
    <row r="451" spans="1:7" x14ac:dyDescent="0.25">
      <c r="A451" t="s">
        <v>2152</v>
      </c>
      <c r="B451" t="s">
        <v>1751</v>
      </c>
      <c r="C451" t="s">
        <v>450</v>
      </c>
      <c r="D451" t="s">
        <v>2185</v>
      </c>
      <c r="E451">
        <v>0.25</v>
      </c>
      <c r="G451" t="s">
        <v>1705</v>
      </c>
    </row>
    <row r="452" spans="1:7" x14ac:dyDescent="0.25">
      <c r="A452" t="s">
        <v>2152</v>
      </c>
      <c r="B452" t="s">
        <v>1751</v>
      </c>
      <c r="C452" t="s">
        <v>451</v>
      </c>
      <c r="D452" t="s">
        <v>2186</v>
      </c>
      <c r="E452">
        <v>0.5</v>
      </c>
      <c r="G452" t="s">
        <v>1705</v>
      </c>
    </row>
    <row r="453" spans="1:7" x14ac:dyDescent="0.25">
      <c r="A453" t="s">
        <v>2152</v>
      </c>
      <c r="B453" t="s">
        <v>1751</v>
      </c>
      <c r="C453" t="s">
        <v>452</v>
      </c>
      <c r="D453" t="s">
        <v>2187</v>
      </c>
      <c r="E453">
        <v>1</v>
      </c>
      <c r="G453" t="s">
        <v>1705</v>
      </c>
    </row>
    <row r="454" spans="1:7" x14ac:dyDescent="0.25">
      <c r="A454" t="s">
        <v>2152</v>
      </c>
      <c r="B454" t="s">
        <v>1751</v>
      </c>
      <c r="C454" t="s">
        <v>453</v>
      </c>
      <c r="D454" t="s">
        <v>2188</v>
      </c>
      <c r="E454">
        <v>2</v>
      </c>
      <c r="G454" t="s">
        <v>1705</v>
      </c>
    </row>
    <row r="455" spans="1:7" x14ac:dyDescent="0.25">
      <c r="A455" t="s">
        <v>2152</v>
      </c>
      <c r="B455" t="s">
        <v>1751</v>
      </c>
      <c r="C455" t="s">
        <v>454</v>
      </c>
      <c r="D455" t="s">
        <v>2189</v>
      </c>
      <c r="E455">
        <v>3</v>
      </c>
      <c r="G455" t="s">
        <v>1705</v>
      </c>
    </row>
    <row r="456" spans="1:7" x14ac:dyDescent="0.25">
      <c r="A456" t="s">
        <v>2152</v>
      </c>
      <c r="B456" t="s">
        <v>1751</v>
      </c>
      <c r="C456" t="s">
        <v>455</v>
      </c>
      <c r="D456" t="s">
        <v>2190</v>
      </c>
      <c r="E456">
        <v>4</v>
      </c>
      <c r="G456" t="s">
        <v>1705</v>
      </c>
    </row>
    <row r="457" spans="1:7" x14ac:dyDescent="0.25">
      <c r="A457" t="s">
        <v>2152</v>
      </c>
      <c r="B457" t="s">
        <v>1751</v>
      </c>
      <c r="C457" t="s">
        <v>456</v>
      </c>
      <c r="D457" t="s">
        <v>2191</v>
      </c>
      <c r="E457">
        <v>5</v>
      </c>
      <c r="G457" t="s">
        <v>1705</v>
      </c>
    </row>
    <row r="458" spans="1:7" x14ac:dyDescent="0.25">
      <c r="A458" t="s">
        <v>2152</v>
      </c>
      <c r="B458" t="s">
        <v>1751</v>
      </c>
      <c r="C458" t="s">
        <v>457</v>
      </c>
      <c r="D458" t="s">
        <v>2192</v>
      </c>
      <c r="E458">
        <v>6</v>
      </c>
      <c r="G458" t="s">
        <v>1705</v>
      </c>
    </row>
    <row r="459" spans="1:7" x14ac:dyDescent="0.25">
      <c r="A459" t="s">
        <v>2152</v>
      </c>
      <c r="B459" t="s">
        <v>1751</v>
      </c>
      <c r="C459" t="s">
        <v>458</v>
      </c>
      <c r="D459" t="s">
        <v>2193</v>
      </c>
      <c r="E459">
        <v>7</v>
      </c>
      <c r="G459" t="s">
        <v>1705</v>
      </c>
    </row>
    <row r="460" spans="1:7" x14ac:dyDescent="0.25">
      <c r="A460" t="s">
        <v>2152</v>
      </c>
      <c r="B460" t="s">
        <v>1751</v>
      </c>
      <c r="C460" t="s">
        <v>459</v>
      </c>
      <c r="D460" t="s">
        <v>2194</v>
      </c>
      <c r="E460">
        <v>8</v>
      </c>
      <c r="G460" t="s">
        <v>1705</v>
      </c>
    </row>
    <row r="461" spans="1:7" x14ac:dyDescent="0.25">
      <c r="A461" t="s">
        <v>2152</v>
      </c>
      <c r="B461" t="s">
        <v>1751</v>
      </c>
      <c r="C461" t="s">
        <v>460</v>
      </c>
      <c r="D461" t="s">
        <v>2195</v>
      </c>
      <c r="E461">
        <v>9</v>
      </c>
      <c r="G461" t="s">
        <v>1705</v>
      </c>
    </row>
    <row r="462" spans="1:7" x14ac:dyDescent="0.25">
      <c r="A462" t="s">
        <v>2152</v>
      </c>
      <c r="B462" t="s">
        <v>1751</v>
      </c>
      <c r="C462" t="s">
        <v>461</v>
      </c>
      <c r="D462" t="s">
        <v>2196</v>
      </c>
      <c r="E462">
        <v>10</v>
      </c>
      <c r="G462" t="s">
        <v>1705</v>
      </c>
    </row>
    <row r="463" spans="1:7" x14ac:dyDescent="0.25">
      <c r="A463" t="s">
        <v>2152</v>
      </c>
      <c r="B463" t="s">
        <v>1751</v>
      </c>
      <c r="C463" t="s">
        <v>462</v>
      </c>
      <c r="D463" t="s">
        <v>2197</v>
      </c>
      <c r="E463">
        <v>15</v>
      </c>
      <c r="G463" t="s">
        <v>1705</v>
      </c>
    </row>
    <row r="464" spans="1:7" x14ac:dyDescent="0.25">
      <c r="A464" t="s">
        <v>2152</v>
      </c>
      <c r="B464" t="s">
        <v>1751</v>
      </c>
      <c r="C464" t="s">
        <v>463</v>
      </c>
      <c r="D464" t="s">
        <v>2198</v>
      </c>
      <c r="E464">
        <v>20</v>
      </c>
      <c r="G464" t="s">
        <v>1705</v>
      </c>
    </row>
    <row r="465" spans="1:7" x14ac:dyDescent="0.25">
      <c r="A465" t="s">
        <v>2152</v>
      </c>
      <c r="B465" t="s">
        <v>1751</v>
      </c>
      <c r="C465" t="s">
        <v>464</v>
      </c>
      <c r="D465" t="s">
        <v>2199</v>
      </c>
      <c r="E465">
        <v>30</v>
      </c>
      <c r="G465" t="s">
        <v>1705</v>
      </c>
    </row>
    <row r="466" spans="1:7" x14ac:dyDescent="0.25">
      <c r="A466" t="s">
        <v>2200</v>
      </c>
      <c r="B466" t="s">
        <v>1827</v>
      </c>
      <c r="C466" t="s">
        <v>465</v>
      </c>
      <c r="D466" t="s">
        <v>2201</v>
      </c>
      <c r="E466">
        <v>0</v>
      </c>
      <c r="G466" t="s">
        <v>1705</v>
      </c>
    </row>
    <row r="467" spans="1:7" x14ac:dyDescent="0.25">
      <c r="A467" t="s">
        <v>2200</v>
      </c>
      <c r="B467" t="s">
        <v>1829</v>
      </c>
      <c r="C467" t="s">
        <v>466</v>
      </c>
      <c r="D467" t="s">
        <v>2202</v>
      </c>
      <c r="E467">
        <v>0.25</v>
      </c>
      <c r="G467" t="s">
        <v>1705</v>
      </c>
    </row>
    <row r="468" spans="1:7" x14ac:dyDescent="0.25">
      <c r="A468" t="s">
        <v>2200</v>
      </c>
      <c r="B468" t="s">
        <v>1829</v>
      </c>
      <c r="C468" t="s">
        <v>467</v>
      </c>
      <c r="D468" t="s">
        <v>2203</v>
      </c>
      <c r="E468">
        <v>0.5</v>
      </c>
      <c r="G468" t="s">
        <v>1705</v>
      </c>
    </row>
    <row r="469" spans="1:7" x14ac:dyDescent="0.25">
      <c r="A469" t="s">
        <v>2200</v>
      </c>
      <c r="B469" t="s">
        <v>1829</v>
      </c>
      <c r="C469" t="s">
        <v>468</v>
      </c>
      <c r="D469" t="s">
        <v>2204</v>
      </c>
      <c r="E469">
        <v>0.75</v>
      </c>
      <c r="G469" t="s">
        <v>1705</v>
      </c>
    </row>
    <row r="470" spans="1:7" x14ac:dyDescent="0.25">
      <c r="A470" t="s">
        <v>2200</v>
      </c>
      <c r="B470" t="s">
        <v>1829</v>
      </c>
      <c r="C470" t="s">
        <v>469</v>
      </c>
      <c r="D470" t="s">
        <v>2205</v>
      </c>
      <c r="E470">
        <v>0.25</v>
      </c>
      <c r="G470" t="s">
        <v>1705</v>
      </c>
    </row>
    <row r="471" spans="1:7" x14ac:dyDescent="0.25">
      <c r="A471" t="s">
        <v>2200</v>
      </c>
      <c r="B471" t="s">
        <v>1829</v>
      </c>
      <c r="C471" t="s">
        <v>470</v>
      </c>
      <c r="D471" t="s">
        <v>2206</v>
      </c>
      <c r="E471">
        <v>0.5</v>
      </c>
      <c r="G471" t="s">
        <v>1705</v>
      </c>
    </row>
    <row r="472" spans="1:7" x14ac:dyDescent="0.25">
      <c r="A472" t="s">
        <v>2200</v>
      </c>
      <c r="B472" t="s">
        <v>1983</v>
      </c>
      <c r="C472" t="s">
        <v>471</v>
      </c>
      <c r="D472" t="s">
        <v>2207</v>
      </c>
      <c r="E472">
        <v>1</v>
      </c>
      <c r="F472" s="4" t="s">
        <v>2208</v>
      </c>
      <c r="G472" t="s">
        <v>1705</v>
      </c>
    </row>
    <row r="473" spans="1:7" x14ac:dyDescent="0.25">
      <c r="A473" t="s">
        <v>2200</v>
      </c>
      <c r="B473" t="s">
        <v>1983</v>
      </c>
      <c r="C473" t="s">
        <v>472</v>
      </c>
      <c r="D473" t="s">
        <v>2209</v>
      </c>
      <c r="E473">
        <v>2</v>
      </c>
      <c r="F473" s="4" t="s">
        <v>2208</v>
      </c>
      <c r="G473" t="s">
        <v>1705</v>
      </c>
    </row>
    <row r="474" spans="1:7" x14ac:dyDescent="0.25">
      <c r="A474" t="s">
        <v>2200</v>
      </c>
      <c r="B474" t="s">
        <v>1983</v>
      </c>
      <c r="C474" t="s">
        <v>473</v>
      </c>
      <c r="D474" t="s">
        <v>2210</v>
      </c>
      <c r="E474">
        <v>3</v>
      </c>
      <c r="F474" s="4" t="s">
        <v>2208</v>
      </c>
      <c r="G474" t="s">
        <v>1705</v>
      </c>
    </row>
    <row r="475" spans="1:7" x14ac:dyDescent="0.25">
      <c r="A475" t="s">
        <v>2200</v>
      </c>
      <c r="B475" t="s">
        <v>1983</v>
      </c>
      <c r="C475" t="s">
        <v>474</v>
      </c>
      <c r="D475" t="s">
        <v>2211</v>
      </c>
      <c r="E475">
        <v>4</v>
      </c>
      <c r="F475" s="4" t="s">
        <v>2208</v>
      </c>
      <c r="G475" t="s">
        <v>1705</v>
      </c>
    </row>
    <row r="476" spans="1:7" x14ac:dyDescent="0.25">
      <c r="A476" t="s">
        <v>2200</v>
      </c>
      <c r="B476" t="s">
        <v>1983</v>
      </c>
      <c r="C476" t="s">
        <v>475</v>
      </c>
      <c r="D476" t="s">
        <v>2212</v>
      </c>
      <c r="E476">
        <v>5</v>
      </c>
      <c r="F476" s="4" t="s">
        <v>2208</v>
      </c>
      <c r="G476" t="s">
        <v>1705</v>
      </c>
    </row>
    <row r="477" spans="1:7" x14ac:dyDescent="0.25">
      <c r="A477" t="s">
        <v>2200</v>
      </c>
      <c r="B477" t="s">
        <v>1983</v>
      </c>
      <c r="C477" t="s">
        <v>476</v>
      </c>
      <c r="D477" t="s">
        <v>2213</v>
      </c>
      <c r="E477">
        <v>7</v>
      </c>
      <c r="F477" s="4" t="s">
        <v>2208</v>
      </c>
      <c r="G477" t="s">
        <v>1705</v>
      </c>
    </row>
    <row r="478" spans="1:7" x14ac:dyDescent="0.25">
      <c r="A478" t="s">
        <v>2200</v>
      </c>
      <c r="B478" t="s">
        <v>1983</v>
      </c>
      <c r="C478" t="s">
        <v>477</v>
      </c>
      <c r="D478" t="s">
        <v>2214</v>
      </c>
      <c r="E478">
        <v>10</v>
      </c>
      <c r="F478" s="4" t="s">
        <v>2208</v>
      </c>
      <c r="G478" t="s">
        <v>1705</v>
      </c>
    </row>
    <row r="479" spans="1:7" x14ac:dyDescent="0.25">
      <c r="A479" t="s">
        <v>2200</v>
      </c>
      <c r="B479" t="s">
        <v>1983</v>
      </c>
      <c r="C479" t="s">
        <v>478</v>
      </c>
      <c r="D479" t="s">
        <v>2215</v>
      </c>
      <c r="E479">
        <v>15</v>
      </c>
      <c r="F479" s="4" t="s">
        <v>2208</v>
      </c>
      <c r="G479" t="s">
        <v>1705</v>
      </c>
    </row>
    <row r="480" spans="1:7" x14ac:dyDescent="0.25">
      <c r="A480" t="s">
        <v>2200</v>
      </c>
      <c r="B480" t="s">
        <v>1983</v>
      </c>
      <c r="C480" t="s">
        <v>479</v>
      </c>
      <c r="D480" t="s">
        <v>2216</v>
      </c>
      <c r="E480">
        <v>20</v>
      </c>
      <c r="F480" s="4" t="s">
        <v>2208</v>
      </c>
      <c r="G480" t="s">
        <v>1705</v>
      </c>
    </row>
    <row r="481" spans="1:7" x14ac:dyDescent="0.25">
      <c r="A481" t="s">
        <v>2200</v>
      </c>
      <c r="B481" t="s">
        <v>1983</v>
      </c>
      <c r="C481" t="s">
        <v>480</v>
      </c>
      <c r="D481" t="s">
        <v>2217</v>
      </c>
      <c r="E481">
        <v>30</v>
      </c>
      <c r="F481" s="4" t="s">
        <v>2208</v>
      </c>
      <c r="G481" t="s">
        <v>1705</v>
      </c>
    </row>
    <row r="482" spans="1:7" x14ac:dyDescent="0.25">
      <c r="A482" t="s">
        <v>2200</v>
      </c>
      <c r="B482" t="s">
        <v>1844</v>
      </c>
      <c r="C482" t="s">
        <v>481</v>
      </c>
      <c r="D482" t="s">
        <v>2218</v>
      </c>
      <c r="E482">
        <v>1</v>
      </c>
      <c r="F482" s="4" t="s">
        <v>2219</v>
      </c>
      <c r="G482" t="s">
        <v>1705</v>
      </c>
    </row>
    <row r="483" spans="1:7" x14ac:dyDescent="0.25">
      <c r="A483" t="s">
        <v>2200</v>
      </c>
      <c r="B483" t="s">
        <v>1844</v>
      </c>
      <c r="C483" t="s">
        <v>482</v>
      </c>
      <c r="D483" t="s">
        <v>2220</v>
      </c>
      <c r="E483">
        <v>2</v>
      </c>
      <c r="F483" s="4" t="s">
        <v>2219</v>
      </c>
      <c r="G483" t="s">
        <v>1705</v>
      </c>
    </row>
    <row r="484" spans="1:7" x14ac:dyDescent="0.25">
      <c r="A484" t="s">
        <v>2200</v>
      </c>
      <c r="B484" t="s">
        <v>1844</v>
      </c>
      <c r="C484" t="s">
        <v>483</v>
      </c>
      <c r="D484" t="s">
        <v>2221</v>
      </c>
      <c r="E484">
        <v>3</v>
      </c>
      <c r="F484" s="4" t="s">
        <v>2219</v>
      </c>
      <c r="G484" t="s">
        <v>1705</v>
      </c>
    </row>
    <row r="485" spans="1:7" x14ac:dyDescent="0.25">
      <c r="A485" t="s">
        <v>2200</v>
      </c>
      <c r="B485" t="s">
        <v>1844</v>
      </c>
      <c r="C485" t="s">
        <v>484</v>
      </c>
      <c r="D485" t="s">
        <v>2222</v>
      </c>
      <c r="E485">
        <v>4</v>
      </c>
      <c r="F485" s="4" t="s">
        <v>2219</v>
      </c>
      <c r="G485" t="s">
        <v>1705</v>
      </c>
    </row>
    <row r="486" spans="1:7" x14ac:dyDescent="0.25">
      <c r="A486" t="s">
        <v>2200</v>
      </c>
      <c r="B486" t="s">
        <v>1844</v>
      </c>
      <c r="C486" t="s">
        <v>485</v>
      </c>
      <c r="D486" t="s">
        <v>2223</v>
      </c>
      <c r="E486">
        <v>5</v>
      </c>
      <c r="F486" s="4" t="s">
        <v>2219</v>
      </c>
      <c r="G486" t="s">
        <v>1705</v>
      </c>
    </row>
    <row r="487" spans="1:7" x14ac:dyDescent="0.25">
      <c r="A487" t="s">
        <v>2200</v>
      </c>
      <c r="B487" t="s">
        <v>1844</v>
      </c>
      <c r="C487" t="s">
        <v>486</v>
      </c>
      <c r="D487" t="s">
        <v>2224</v>
      </c>
      <c r="E487">
        <v>7</v>
      </c>
      <c r="F487" s="4" t="s">
        <v>2219</v>
      </c>
      <c r="G487" t="s">
        <v>1705</v>
      </c>
    </row>
    <row r="488" spans="1:7" x14ac:dyDescent="0.25">
      <c r="A488" t="s">
        <v>2200</v>
      </c>
      <c r="B488" t="s">
        <v>1844</v>
      </c>
      <c r="C488" t="s">
        <v>487</v>
      </c>
      <c r="D488" t="s">
        <v>2225</v>
      </c>
      <c r="E488">
        <v>10</v>
      </c>
      <c r="F488" s="4" t="s">
        <v>2219</v>
      </c>
      <c r="G488" t="s">
        <v>1705</v>
      </c>
    </row>
    <row r="489" spans="1:7" x14ac:dyDescent="0.25">
      <c r="A489" t="s">
        <v>2200</v>
      </c>
      <c r="B489" t="s">
        <v>1844</v>
      </c>
      <c r="C489" t="s">
        <v>488</v>
      </c>
      <c r="D489" t="s">
        <v>2226</v>
      </c>
      <c r="E489">
        <v>15</v>
      </c>
      <c r="F489" s="4" t="s">
        <v>2219</v>
      </c>
      <c r="G489" t="s">
        <v>1705</v>
      </c>
    </row>
    <row r="490" spans="1:7" x14ac:dyDescent="0.25">
      <c r="A490" t="s">
        <v>2200</v>
      </c>
      <c r="B490" t="s">
        <v>1844</v>
      </c>
      <c r="C490" t="s">
        <v>489</v>
      </c>
      <c r="D490" t="s">
        <v>2227</v>
      </c>
      <c r="E490">
        <v>20</v>
      </c>
      <c r="F490" s="4" t="s">
        <v>2219</v>
      </c>
      <c r="G490" t="s">
        <v>1705</v>
      </c>
    </row>
    <row r="491" spans="1:7" x14ac:dyDescent="0.25">
      <c r="A491" t="s">
        <v>2200</v>
      </c>
      <c r="B491" t="s">
        <v>1844</v>
      </c>
      <c r="C491" t="s">
        <v>490</v>
      </c>
      <c r="D491" t="s">
        <v>2228</v>
      </c>
      <c r="E491">
        <v>30</v>
      </c>
      <c r="F491" s="4" t="s">
        <v>2219</v>
      </c>
      <c r="G491" t="s">
        <v>1705</v>
      </c>
    </row>
    <row r="492" spans="1:7" x14ac:dyDescent="0.25">
      <c r="A492" t="s">
        <v>2200</v>
      </c>
      <c r="B492" t="s">
        <v>1751</v>
      </c>
      <c r="C492" t="s">
        <v>491</v>
      </c>
      <c r="D492" t="s">
        <v>2229</v>
      </c>
      <c r="E492">
        <v>0.25</v>
      </c>
      <c r="G492" t="s">
        <v>1705</v>
      </c>
    </row>
    <row r="493" spans="1:7" x14ac:dyDescent="0.25">
      <c r="A493" t="s">
        <v>2200</v>
      </c>
      <c r="B493" t="s">
        <v>1751</v>
      </c>
      <c r="C493" t="s">
        <v>492</v>
      </c>
      <c r="D493" t="s">
        <v>2230</v>
      </c>
      <c r="E493">
        <v>0.5</v>
      </c>
      <c r="G493" t="s">
        <v>1705</v>
      </c>
    </row>
    <row r="494" spans="1:7" x14ac:dyDescent="0.25">
      <c r="A494" t="s">
        <v>2200</v>
      </c>
      <c r="B494" t="s">
        <v>1751</v>
      </c>
      <c r="C494" t="s">
        <v>493</v>
      </c>
      <c r="D494" t="s">
        <v>2231</v>
      </c>
      <c r="E494">
        <v>1</v>
      </c>
      <c r="G494" t="s">
        <v>1705</v>
      </c>
    </row>
    <row r="495" spans="1:7" x14ac:dyDescent="0.25">
      <c r="A495" t="s">
        <v>2200</v>
      </c>
      <c r="B495" t="s">
        <v>1751</v>
      </c>
      <c r="C495" t="s">
        <v>494</v>
      </c>
      <c r="D495" t="s">
        <v>2232</v>
      </c>
      <c r="E495">
        <v>2</v>
      </c>
      <c r="G495" t="s">
        <v>1705</v>
      </c>
    </row>
    <row r="496" spans="1:7" x14ac:dyDescent="0.25">
      <c r="A496" t="s">
        <v>2200</v>
      </c>
      <c r="B496" t="s">
        <v>1751</v>
      </c>
      <c r="C496" t="s">
        <v>495</v>
      </c>
      <c r="D496" t="s">
        <v>2233</v>
      </c>
      <c r="E496">
        <v>3</v>
      </c>
      <c r="G496" t="s">
        <v>1705</v>
      </c>
    </row>
    <row r="497" spans="1:7" x14ac:dyDescent="0.25">
      <c r="A497" t="s">
        <v>2200</v>
      </c>
      <c r="B497" t="s">
        <v>1751</v>
      </c>
      <c r="C497" t="s">
        <v>496</v>
      </c>
      <c r="D497" t="s">
        <v>2234</v>
      </c>
      <c r="E497">
        <v>4</v>
      </c>
      <c r="G497" t="s">
        <v>1705</v>
      </c>
    </row>
    <row r="498" spans="1:7" x14ac:dyDescent="0.25">
      <c r="A498" t="s">
        <v>2200</v>
      </c>
      <c r="B498" t="s">
        <v>1751</v>
      </c>
      <c r="C498" t="s">
        <v>497</v>
      </c>
      <c r="D498" t="s">
        <v>2235</v>
      </c>
      <c r="E498">
        <v>5</v>
      </c>
      <c r="G498" t="s">
        <v>1705</v>
      </c>
    </row>
    <row r="499" spans="1:7" x14ac:dyDescent="0.25">
      <c r="A499" t="s">
        <v>2200</v>
      </c>
      <c r="B499" t="s">
        <v>1751</v>
      </c>
      <c r="C499" t="s">
        <v>498</v>
      </c>
      <c r="D499" t="s">
        <v>2236</v>
      </c>
      <c r="E499">
        <v>7</v>
      </c>
      <c r="G499" t="s">
        <v>1705</v>
      </c>
    </row>
    <row r="500" spans="1:7" x14ac:dyDescent="0.25">
      <c r="A500" t="s">
        <v>2200</v>
      </c>
      <c r="B500" t="s">
        <v>1751</v>
      </c>
      <c r="C500" t="s">
        <v>499</v>
      </c>
      <c r="D500" t="s">
        <v>2237</v>
      </c>
      <c r="E500">
        <v>8</v>
      </c>
      <c r="G500" t="s">
        <v>1705</v>
      </c>
    </row>
    <row r="501" spans="1:7" x14ac:dyDescent="0.25">
      <c r="A501" t="s">
        <v>2200</v>
      </c>
      <c r="B501" t="s">
        <v>1751</v>
      </c>
      <c r="C501" t="s">
        <v>500</v>
      </c>
      <c r="D501" t="s">
        <v>2238</v>
      </c>
      <c r="E501">
        <v>9</v>
      </c>
      <c r="G501" t="s">
        <v>1705</v>
      </c>
    </row>
    <row r="502" spans="1:7" x14ac:dyDescent="0.25">
      <c r="A502" t="s">
        <v>2200</v>
      </c>
      <c r="B502" t="s">
        <v>1751</v>
      </c>
      <c r="C502" t="s">
        <v>501</v>
      </c>
      <c r="D502" t="s">
        <v>2239</v>
      </c>
      <c r="E502">
        <v>10</v>
      </c>
      <c r="G502" t="s">
        <v>1705</v>
      </c>
    </row>
    <row r="503" spans="1:7" x14ac:dyDescent="0.25">
      <c r="A503" t="s">
        <v>2200</v>
      </c>
      <c r="B503" t="s">
        <v>1751</v>
      </c>
      <c r="C503" t="s">
        <v>502</v>
      </c>
      <c r="D503" t="s">
        <v>2240</v>
      </c>
      <c r="E503">
        <v>15</v>
      </c>
      <c r="G503" t="s">
        <v>1705</v>
      </c>
    </row>
    <row r="504" spans="1:7" x14ac:dyDescent="0.25">
      <c r="A504" t="s">
        <v>2200</v>
      </c>
      <c r="B504" t="s">
        <v>1751</v>
      </c>
      <c r="C504" t="s">
        <v>503</v>
      </c>
      <c r="D504" t="s">
        <v>2241</v>
      </c>
      <c r="E504">
        <v>20</v>
      </c>
      <c r="G504" t="s">
        <v>1705</v>
      </c>
    </row>
    <row r="505" spans="1:7" x14ac:dyDescent="0.25">
      <c r="A505" t="s">
        <v>2200</v>
      </c>
      <c r="B505" t="s">
        <v>1751</v>
      </c>
      <c r="C505" t="s">
        <v>504</v>
      </c>
      <c r="D505" t="s">
        <v>2242</v>
      </c>
      <c r="E505">
        <v>25</v>
      </c>
      <c r="G505" t="s">
        <v>1705</v>
      </c>
    </row>
    <row r="506" spans="1:7" x14ac:dyDescent="0.25">
      <c r="A506" t="s">
        <v>2200</v>
      </c>
      <c r="B506" t="s">
        <v>1751</v>
      </c>
      <c r="C506" t="s">
        <v>505</v>
      </c>
      <c r="D506" t="s">
        <v>2243</v>
      </c>
      <c r="E506">
        <v>30</v>
      </c>
      <c r="G506" t="s">
        <v>1705</v>
      </c>
    </row>
    <row r="507" spans="1:7" x14ac:dyDescent="0.25">
      <c r="A507" t="s">
        <v>2200</v>
      </c>
      <c r="B507" t="s">
        <v>1751</v>
      </c>
      <c r="C507" t="s">
        <v>506</v>
      </c>
      <c r="D507" t="s">
        <v>2244</v>
      </c>
      <c r="E507">
        <v>0.25</v>
      </c>
      <c r="G507" t="s">
        <v>1705</v>
      </c>
    </row>
    <row r="508" spans="1:7" x14ac:dyDescent="0.25">
      <c r="A508" t="s">
        <v>2200</v>
      </c>
      <c r="B508" t="s">
        <v>1751</v>
      </c>
      <c r="C508" t="s">
        <v>507</v>
      </c>
      <c r="D508" t="s">
        <v>2245</v>
      </c>
      <c r="E508">
        <v>0.5</v>
      </c>
      <c r="G508" t="s">
        <v>1705</v>
      </c>
    </row>
    <row r="509" spans="1:7" x14ac:dyDescent="0.25">
      <c r="A509" t="s">
        <v>2200</v>
      </c>
      <c r="B509" t="s">
        <v>1751</v>
      </c>
      <c r="C509" t="s">
        <v>508</v>
      </c>
      <c r="D509" t="s">
        <v>2246</v>
      </c>
      <c r="E509">
        <v>1</v>
      </c>
      <c r="G509" t="s">
        <v>1705</v>
      </c>
    </row>
    <row r="510" spans="1:7" x14ac:dyDescent="0.25">
      <c r="A510" t="s">
        <v>2200</v>
      </c>
      <c r="B510" t="s">
        <v>1751</v>
      </c>
      <c r="C510" t="s">
        <v>509</v>
      </c>
      <c r="D510" t="s">
        <v>2247</v>
      </c>
      <c r="E510">
        <v>2</v>
      </c>
      <c r="G510" t="s">
        <v>1705</v>
      </c>
    </row>
    <row r="511" spans="1:7" x14ac:dyDescent="0.25">
      <c r="A511" t="s">
        <v>2200</v>
      </c>
      <c r="B511" t="s">
        <v>1751</v>
      </c>
      <c r="C511" t="s">
        <v>510</v>
      </c>
      <c r="D511" t="s">
        <v>2248</v>
      </c>
      <c r="E511">
        <v>3</v>
      </c>
      <c r="G511" t="s">
        <v>1705</v>
      </c>
    </row>
    <row r="512" spans="1:7" x14ac:dyDescent="0.25">
      <c r="A512" t="s">
        <v>2200</v>
      </c>
      <c r="B512" t="s">
        <v>1751</v>
      </c>
      <c r="C512" t="s">
        <v>511</v>
      </c>
      <c r="D512" t="s">
        <v>2249</v>
      </c>
      <c r="E512">
        <v>4</v>
      </c>
      <c r="G512" t="s">
        <v>1705</v>
      </c>
    </row>
    <row r="513" spans="1:7" x14ac:dyDescent="0.25">
      <c r="A513" t="s">
        <v>2200</v>
      </c>
      <c r="B513" t="s">
        <v>1751</v>
      </c>
      <c r="C513" t="s">
        <v>512</v>
      </c>
      <c r="D513" t="s">
        <v>2250</v>
      </c>
      <c r="E513">
        <v>5</v>
      </c>
      <c r="G513" t="s">
        <v>1705</v>
      </c>
    </row>
    <row r="514" spans="1:7" x14ac:dyDescent="0.25">
      <c r="A514" t="s">
        <v>2200</v>
      </c>
      <c r="B514" t="s">
        <v>1751</v>
      </c>
      <c r="C514" t="s">
        <v>513</v>
      </c>
      <c r="D514" t="s">
        <v>2251</v>
      </c>
      <c r="E514">
        <v>6</v>
      </c>
      <c r="G514" t="s">
        <v>1705</v>
      </c>
    </row>
    <row r="515" spans="1:7" x14ac:dyDescent="0.25">
      <c r="A515" t="s">
        <v>2200</v>
      </c>
      <c r="B515" t="s">
        <v>1751</v>
      </c>
      <c r="C515" t="s">
        <v>514</v>
      </c>
      <c r="D515" t="s">
        <v>2252</v>
      </c>
      <c r="E515">
        <v>7</v>
      </c>
      <c r="G515" t="s">
        <v>1705</v>
      </c>
    </row>
    <row r="516" spans="1:7" x14ac:dyDescent="0.25">
      <c r="A516" t="s">
        <v>2200</v>
      </c>
      <c r="B516" t="s">
        <v>1751</v>
      </c>
      <c r="C516" t="s">
        <v>515</v>
      </c>
      <c r="D516" t="s">
        <v>2253</v>
      </c>
      <c r="E516">
        <v>8</v>
      </c>
      <c r="G516" t="s">
        <v>1705</v>
      </c>
    </row>
    <row r="517" spans="1:7" x14ac:dyDescent="0.25">
      <c r="A517" t="s">
        <v>2200</v>
      </c>
      <c r="B517" t="s">
        <v>1751</v>
      </c>
      <c r="C517" t="s">
        <v>516</v>
      </c>
      <c r="D517" t="s">
        <v>2254</v>
      </c>
      <c r="E517">
        <v>9</v>
      </c>
      <c r="G517" t="s">
        <v>1705</v>
      </c>
    </row>
    <row r="518" spans="1:7" x14ac:dyDescent="0.25">
      <c r="A518" t="s">
        <v>2200</v>
      </c>
      <c r="B518" t="s">
        <v>1751</v>
      </c>
      <c r="C518" t="s">
        <v>517</v>
      </c>
      <c r="D518" t="s">
        <v>2255</v>
      </c>
      <c r="E518">
        <v>10</v>
      </c>
      <c r="G518" t="s">
        <v>1705</v>
      </c>
    </row>
    <row r="519" spans="1:7" x14ac:dyDescent="0.25">
      <c r="A519" t="s">
        <v>2200</v>
      </c>
      <c r="B519" t="s">
        <v>1751</v>
      </c>
      <c r="C519" t="s">
        <v>518</v>
      </c>
      <c r="D519" t="s">
        <v>2256</v>
      </c>
      <c r="E519">
        <v>15</v>
      </c>
      <c r="G519" t="s">
        <v>1705</v>
      </c>
    </row>
    <row r="520" spans="1:7" x14ac:dyDescent="0.25">
      <c r="A520" t="s">
        <v>2200</v>
      </c>
      <c r="B520" t="s">
        <v>1751</v>
      </c>
      <c r="C520" t="s">
        <v>519</v>
      </c>
      <c r="D520" t="s">
        <v>2257</v>
      </c>
      <c r="E520">
        <v>20</v>
      </c>
      <c r="G520" t="s">
        <v>1705</v>
      </c>
    </row>
    <row r="521" spans="1:7" x14ac:dyDescent="0.25">
      <c r="A521" t="s">
        <v>2200</v>
      </c>
      <c r="B521" t="s">
        <v>1751</v>
      </c>
      <c r="C521" t="s">
        <v>520</v>
      </c>
      <c r="D521" t="s">
        <v>2258</v>
      </c>
      <c r="E521">
        <v>30</v>
      </c>
      <c r="G521" t="s">
        <v>1705</v>
      </c>
    </row>
    <row r="522" spans="1:7" x14ac:dyDescent="0.25">
      <c r="A522" t="s">
        <v>2200</v>
      </c>
      <c r="B522" t="s">
        <v>1701</v>
      </c>
      <c r="C522" t="s">
        <v>521</v>
      </c>
      <c r="D522" t="s">
        <v>2259</v>
      </c>
      <c r="E522">
        <v>0.25</v>
      </c>
      <c r="G522" t="s">
        <v>1705</v>
      </c>
    </row>
    <row r="523" spans="1:7" x14ac:dyDescent="0.25">
      <c r="A523" t="s">
        <v>2200</v>
      </c>
      <c r="B523" t="s">
        <v>1701</v>
      </c>
      <c r="C523" t="s">
        <v>522</v>
      </c>
      <c r="D523" t="s">
        <v>2260</v>
      </c>
      <c r="E523">
        <v>0.5</v>
      </c>
      <c r="G523" t="s">
        <v>1705</v>
      </c>
    </row>
    <row r="524" spans="1:7" x14ac:dyDescent="0.25">
      <c r="A524" t="s">
        <v>2200</v>
      </c>
      <c r="B524" t="s">
        <v>1701</v>
      </c>
      <c r="C524" t="s">
        <v>523</v>
      </c>
      <c r="D524" t="s">
        <v>2261</v>
      </c>
      <c r="E524">
        <v>1</v>
      </c>
      <c r="G524" t="s">
        <v>1705</v>
      </c>
    </row>
    <row r="525" spans="1:7" x14ac:dyDescent="0.25">
      <c r="A525" t="s">
        <v>2200</v>
      </c>
      <c r="B525" t="s">
        <v>1701</v>
      </c>
      <c r="C525" t="s">
        <v>524</v>
      </c>
      <c r="D525" t="s">
        <v>2262</v>
      </c>
      <c r="E525">
        <v>2</v>
      </c>
      <c r="G525" t="s">
        <v>1705</v>
      </c>
    </row>
    <row r="526" spans="1:7" x14ac:dyDescent="0.25">
      <c r="A526" t="s">
        <v>2200</v>
      </c>
      <c r="B526" t="s">
        <v>1701</v>
      </c>
      <c r="C526" t="s">
        <v>525</v>
      </c>
      <c r="D526" t="s">
        <v>2263</v>
      </c>
      <c r="E526">
        <v>3</v>
      </c>
      <c r="G526" t="s">
        <v>1705</v>
      </c>
    </row>
    <row r="527" spans="1:7" x14ac:dyDescent="0.25">
      <c r="A527" t="s">
        <v>2200</v>
      </c>
      <c r="B527" t="s">
        <v>1701</v>
      </c>
      <c r="C527" t="s">
        <v>526</v>
      </c>
      <c r="D527" t="s">
        <v>2264</v>
      </c>
      <c r="E527">
        <v>4</v>
      </c>
      <c r="G527" t="s">
        <v>1705</v>
      </c>
    </row>
    <row r="528" spans="1:7" x14ac:dyDescent="0.25">
      <c r="A528" t="s">
        <v>2200</v>
      </c>
      <c r="B528" t="s">
        <v>1701</v>
      </c>
      <c r="C528" t="s">
        <v>527</v>
      </c>
      <c r="D528" t="s">
        <v>2265</v>
      </c>
      <c r="E528">
        <v>5</v>
      </c>
      <c r="G528" t="s">
        <v>1705</v>
      </c>
    </row>
    <row r="529" spans="1:7" x14ac:dyDescent="0.25">
      <c r="A529" t="s">
        <v>2200</v>
      </c>
      <c r="B529" t="s">
        <v>1701</v>
      </c>
      <c r="C529" t="s">
        <v>528</v>
      </c>
      <c r="D529" t="s">
        <v>2266</v>
      </c>
      <c r="E529">
        <v>7</v>
      </c>
      <c r="G529" t="s">
        <v>1705</v>
      </c>
    </row>
    <row r="530" spans="1:7" x14ac:dyDescent="0.25">
      <c r="A530" t="s">
        <v>2200</v>
      </c>
      <c r="B530" t="s">
        <v>1701</v>
      </c>
      <c r="C530" t="s">
        <v>529</v>
      </c>
      <c r="D530" t="s">
        <v>2267</v>
      </c>
      <c r="E530">
        <v>8</v>
      </c>
      <c r="G530" t="s">
        <v>1705</v>
      </c>
    </row>
    <row r="531" spans="1:7" x14ac:dyDescent="0.25">
      <c r="A531" t="s">
        <v>2200</v>
      </c>
      <c r="B531" t="s">
        <v>1701</v>
      </c>
      <c r="C531" t="s">
        <v>530</v>
      </c>
      <c r="D531" t="s">
        <v>2268</v>
      </c>
      <c r="E531">
        <v>9</v>
      </c>
      <c r="G531" t="s">
        <v>1705</v>
      </c>
    </row>
    <row r="532" spans="1:7" x14ac:dyDescent="0.25">
      <c r="A532" t="s">
        <v>2200</v>
      </c>
      <c r="B532" t="s">
        <v>1701</v>
      </c>
      <c r="C532" t="s">
        <v>531</v>
      </c>
      <c r="D532" t="s">
        <v>2269</v>
      </c>
      <c r="E532">
        <v>10</v>
      </c>
      <c r="G532" t="s">
        <v>1705</v>
      </c>
    </row>
    <row r="533" spans="1:7" x14ac:dyDescent="0.25">
      <c r="A533" t="s">
        <v>2200</v>
      </c>
      <c r="B533" t="s">
        <v>1701</v>
      </c>
      <c r="C533" t="s">
        <v>532</v>
      </c>
      <c r="D533" t="s">
        <v>2270</v>
      </c>
      <c r="E533">
        <v>15</v>
      </c>
      <c r="G533" t="s">
        <v>1705</v>
      </c>
    </row>
    <row r="534" spans="1:7" x14ac:dyDescent="0.25">
      <c r="A534" t="s">
        <v>2200</v>
      </c>
      <c r="B534" t="s">
        <v>1701</v>
      </c>
      <c r="C534" t="s">
        <v>533</v>
      </c>
      <c r="D534" t="s">
        <v>2271</v>
      </c>
      <c r="E534">
        <v>20</v>
      </c>
      <c r="G534" t="s">
        <v>1705</v>
      </c>
    </row>
    <row r="535" spans="1:7" x14ac:dyDescent="0.25">
      <c r="A535" t="s">
        <v>2200</v>
      </c>
      <c r="B535" t="s">
        <v>1701</v>
      </c>
      <c r="C535" t="s">
        <v>534</v>
      </c>
      <c r="D535" t="s">
        <v>2272</v>
      </c>
      <c r="E535">
        <v>25</v>
      </c>
      <c r="G535" t="s">
        <v>1705</v>
      </c>
    </row>
    <row r="536" spans="1:7" x14ac:dyDescent="0.25">
      <c r="A536" t="s">
        <v>2200</v>
      </c>
      <c r="B536" t="s">
        <v>1701</v>
      </c>
      <c r="C536" t="s">
        <v>535</v>
      </c>
      <c r="D536" t="s">
        <v>2273</v>
      </c>
      <c r="E536">
        <v>30</v>
      </c>
      <c r="G536" t="s">
        <v>1705</v>
      </c>
    </row>
    <row r="537" spans="1:7" x14ac:dyDescent="0.25">
      <c r="A537" t="s">
        <v>2200</v>
      </c>
      <c r="B537" t="s">
        <v>1782</v>
      </c>
      <c r="C537" t="s">
        <v>536</v>
      </c>
      <c r="D537" t="s">
        <v>2274</v>
      </c>
      <c r="E537">
        <f>1/12</f>
        <v>8.3333333333333329E-2</v>
      </c>
      <c r="F537" t="s">
        <v>2219</v>
      </c>
      <c r="G537" t="s">
        <v>1705</v>
      </c>
    </row>
    <row r="538" spans="1:7" x14ac:dyDescent="0.25">
      <c r="A538" t="s">
        <v>2200</v>
      </c>
      <c r="B538" t="s">
        <v>1782</v>
      </c>
      <c r="C538" t="s">
        <v>537</v>
      </c>
      <c r="D538" t="s">
        <v>2275</v>
      </c>
      <c r="E538">
        <f>3/12</f>
        <v>0.25</v>
      </c>
      <c r="F538" t="s">
        <v>2219</v>
      </c>
      <c r="G538" t="s">
        <v>1705</v>
      </c>
    </row>
    <row r="539" spans="1:7" x14ac:dyDescent="0.25">
      <c r="A539" t="s">
        <v>2200</v>
      </c>
      <c r="B539" t="s">
        <v>1782</v>
      </c>
      <c r="C539" t="s">
        <v>538</v>
      </c>
      <c r="D539" t="s">
        <v>2276</v>
      </c>
      <c r="E539">
        <f>6/12</f>
        <v>0.5</v>
      </c>
      <c r="F539" t="s">
        <v>2219</v>
      </c>
      <c r="G539" t="s">
        <v>1705</v>
      </c>
    </row>
    <row r="540" spans="1:7" x14ac:dyDescent="0.25">
      <c r="A540" t="s">
        <v>2200</v>
      </c>
      <c r="B540" t="s">
        <v>1782</v>
      </c>
      <c r="C540" t="s">
        <v>539</v>
      </c>
      <c r="D540" t="s">
        <v>2277</v>
      </c>
      <c r="E540">
        <f>9/12</f>
        <v>0.75</v>
      </c>
      <c r="F540" t="s">
        <v>2219</v>
      </c>
      <c r="G540" t="s">
        <v>1705</v>
      </c>
    </row>
    <row r="541" spans="1:7" x14ac:dyDescent="0.25">
      <c r="A541" t="s">
        <v>2278</v>
      </c>
      <c r="B541" t="s">
        <v>1827</v>
      </c>
      <c r="C541" t="s">
        <v>540</v>
      </c>
      <c r="D541" t="s">
        <v>2279</v>
      </c>
      <c r="E541">
        <v>0</v>
      </c>
      <c r="G541" s="4" t="s">
        <v>1705</v>
      </c>
    </row>
    <row r="542" spans="1:7" x14ac:dyDescent="0.25">
      <c r="A542" t="s">
        <v>2278</v>
      </c>
      <c r="B542" t="s">
        <v>1829</v>
      </c>
      <c r="C542" t="s">
        <v>541</v>
      </c>
      <c r="D542" t="s">
        <v>2280</v>
      </c>
      <c r="E542">
        <v>0.25</v>
      </c>
      <c r="G542" s="4" t="s">
        <v>1705</v>
      </c>
    </row>
    <row r="543" spans="1:7" x14ac:dyDescent="0.25">
      <c r="A543" t="s">
        <v>2278</v>
      </c>
      <c r="B543" t="s">
        <v>1829</v>
      </c>
      <c r="C543" t="s">
        <v>542</v>
      </c>
      <c r="D543" t="s">
        <v>2281</v>
      </c>
      <c r="E543">
        <v>0.5</v>
      </c>
      <c r="G543" s="4" t="s">
        <v>1705</v>
      </c>
    </row>
    <row r="544" spans="1:7" x14ac:dyDescent="0.25">
      <c r="A544" t="s">
        <v>2278</v>
      </c>
      <c r="B544" t="s">
        <v>1829</v>
      </c>
      <c r="C544" t="s">
        <v>543</v>
      </c>
      <c r="D544" t="s">
        <v>2282</v>
      </c>
      <c r="E544">
        <v>0.75</v>
      </c>
      <c r="G544" s="4" t="s">
        <v>1705</v>
      </c>
    </row>
    <row r="545" spans="1:7" x14ac:dyDescent="0.25">
      <c r="A545" t="s">
        <v>2278</v>
      </c>
      <c r="B545" t="s">
        <v>1829</v>
      </c>
      <c r="C545" t="s">
        <v>544</v>
      </c>
      <c r="D545" t="s">
        <v>2283</v>
      </c>
      <c r="E545">
        <v>0.25</v>
      </c>
      <c r="G545" s="4" t="s">
        <v>1705</v>
      </c>
    </row>
    <row r="546" spans="1:7" x14ac:dyDescent="0.25">
      <c r="A546" t="s">
        <v>2278</v>
      </c>
      <c r="B546" t="s">
        <v>1829</v>
      </c>
      <c r="C546" t="s">
        <v>545</v>
      </c>
      <c r="D546" t="s">
        <v>2284</v>
      </c>
      <c r="E546">
        <v>0.5</v>
      </c>
      <c r="G546" s="4" t="s">
        <v>1705</v>
      </c>
    </row>
    <row r="547" spans="1:7" x14ac:dyDescent="0.25">
      <c r="A547" t="s">
        <v>2278</v>
      </c>
      <c r="B547" t="s">
        <v>1829</v>
      </c>
      <c r="C547" t="s">
        <v>546</v>
      </c>
      <c r="D547" t="s">
        <v>2285</v>
      </c>
      <c r="E547">
        <v>0.75</v>
      </c>
      <c r="G547" s="4" t="s">
        <v>1705</v>
      </c>
    </row>
    <row r="548" spans="1:7" x14ac:dyDescent="0.25">
      <c r="A548" t="s">
        <v>2278</v>
      </c>
      <c r="B548" t="s">
        <v>1983</v>
      </c>
      <c r="C548" t="s">
        <v>547</v>
      </c>
      <c r="D548" t="s">
        <v>2286</v>
      </c>
      <c r="E548">
        <v>1</v>
      </c>
      <c r="F548" t="s">
        <v>2287</v>
      </c>
      <c r="G548" t="s">
        <v>1705</v>
      </c>
    </row>
    <row r="549" spans="1:7" x14ac:dyDescent="0.25">
      <c r="A549" t="s">
        <v>2278</v>
      </c>
      <c r="B549" t="s">
        <v>1983</v>
      </c>
      <c r="C549" t="s">
        <v>548</v>
      </c>
      <c r="D549" t="s">
        <v>2288</v>
      </c>
      <c r="E549">
        <v>2</v>
      </c>
      <c r="F549" t="s">
        <v>2287</v>
      </c>
      <c r="G549" t="s">
        <v>1705</v>
      </c>
    </row>
    <row r="550" spans="1:7" x14ac:dyDescent="0.25">
      <c r="A550" t="s">
        <v>2278</v>
      </c>
      <c r="B550" t="s">
        <v>1983</v>
      </c>
      <c r="C550" t="s">
        <v>549</v>
      </c>
      <c r="D550" t="s">
        <v>2289</v>
      </c>
      <c r="E550">
        <v>3</v>
      </c>
      <c r="F550" t="s">
        <v>2287</v>
      </c>
      <c r="G550" t="s">
        <v>1705</v>
      </c>
    </row>
    <row r="551" spans="1:7" x14ac:dyDescent="0.25">
      <c r="A551" t="s">
        <v>2278</v>
      </c>
      <c r="B551" t="s">
        <v>1983</v>
      </c>
      <c r="C551" t="s">
        <v>550</v>
      </c>
      <c r="D551" t="s">
        <v>2290</v>
      </c>
      <c r="E551">
        <v>4</v>
      </c>
      <c r="F551" t="s">
        <v>2287</v>
      </c>
      <c r="G551" t="s">
        <v>1705</v>
      </c>
    </row>
    <row r="552" spans="1:7" x14ac:dyDescent="0.25">
      <c r="A552" t="s">
        <v>2278</v>
      </c>
      <c r="B552" t="s">
        <v>1983</v>
      </c>
      <c r="C552" t="s">
        <v>551</v>
      </c>
      <c r="D552" t="s">
        <v>2291</v>
      </c>
      <c r="E552">
        <v>5</v>
      </c>
      <c r="F552" t="s">
        <v>2287</v>
      </c>
      <c r="G552" t="s">
        <v>1705</v>
      </c>
    </row>
    <row r="553" spans="1:7" x14ac:dyDescent="0.25">
      <c r="A553" t="s">
        <v>2278</v>
      </c>
      <c r="B553" t="s">
        <v>1983</v>
      </c>
      <c r="C553" t="s">
        <v>552</v>
      </c>
      <c r="D553" t="s">
        <v>2292</v>
      </c>
      <c r="E553">
        <v>7</v>
      </c>
      <c r="F553" t="s">
        <v>2287</v>
      </c>
      <c r="G553" t="s">
        <v>1705</v>
      </c>
    </row>
    <row r="554" spans="1:7" x14ac:dyDescent="0.25">
      <c r="A554" t="s">
        <v>2278</v>
      </c>
      <c r="B554" t="s">
        <v>1983</v>
      </c>
      <c r="C554" t="s">
        <v>553</v>
      </c>
      <c r="D554" t="s">
        <v>2293</v>
      </c>
      <c r="E554">
        <v>10</v>
      </c>
      <c r="F554" t="s">
        <v>2287</v>
      </c>
      <c r="G554" t="s">
        <v>1705</v>
      </c>
    </row>
    <row r="555" spans="1:7" x14ac:dyDescent="0.25">
      <c r="A555" t="s">
        <v>2278</v>
      </c>
      <c r="B555" t="s">
        <v>1983</v>
      </c>
      <c r="C555" t="s">
        <v>554</v>
      </c>
      <c r="D555" t="s">
        <v>2294</v>
      </c>
      <c r="E555">
        <v>15</v>
      </c>
      <c r="F555" t="s">
        <v>2287</v>
      </c>
      <c r="G555" t="s">
        <v>1705</v>
      </c>
    </row>
    <row r="556" spans="1:7" x14ac:dyDescent="0.25">
      <c r="A556" t="s">
        <v>2278</v>
      </c>
      <c r="B556" t="s">
        <v>1983</v>
      </c>
      <c r="C556" t="s">
        <v>555</v>
      </c>
      <c r="D556" t="s">
        <v>2295</v>
      </c>
      <c r="E556">
        <v>20</v>
      </c>
      <c r="F556" t="s">
        <v>2287</v>
      </c>
      <c r="G556" t="s">
        <v>1705</v>
      </c>
    </row>
    <row r="557" spans="1:7" x14ac:dyDescent="0.25">
      <c r="A557" t="s">
        <v>2278</v>
      </c>
      <c r="B557" t="s">
        <v>1844</v>
      </c>
      <c r="C557" t="s">
        <v>556</v>
      </c>
      <c r="D557" t="s">
        <v>2296</v>
      </c>
      <c r="E557">
        <v>1</v>
      </c>
      <c r="F557" t="s">
        <v>2297</v>
      </c>
      <c r="G557" t="s">
        <v>1705</v>
      </c>
    </row>
    <row r="558" spans="1:7" x14ac:dyDescent="0.25">
      <c r="A558" t="s">
        <v>2278</v>
      </c>
      <c r="B558" t="s">
        <v>1844</v>
      </c>
      <c r="C558" t="s">
        <v>557</v>
      </c>
      <c r="D558" t="s">
        <v>2298</v>
      </c>
      <c r="E558">
        <v>2</v>
      </c>
      <c r="F558" t="s">
        <v>2297</v>
      </c>
      <c r="G558" t="s">
        <v>1705</v>
      </c>
    </row>
    <row r="559" spans="1:7" x14ac:dyDescent="0.25">
      <c r="A559" t="s">
        <v>2278</v>
      </c>
      <c r="B559" t="s">
        <v>1844</v>
      </c>
      <c r="C559" t="s">
        <v>558</v>
      </c>
      <c r="D559" t="s">
        <v>2299</v>
      </c>
      <c r="E559">
        <v>3</v>
      </c>
      <c r="F559" t="s">
        <v>2297</v>
      </c>
      <c r="G559" t="s">
        <v>1705</v>
      </c>
    </row>
    <row r="560" spans="1:7" x14ac:dyDescent="0.25">
      <c r="A560" t="s">
        <v>2278</v>
      </c>
      <c r="B560" t="s">
        <v>1844</v>
      </c>
      <c r="C560" t="s">
        <v>559</v>
      </c>
      <c r="D560" t="s">
        <v>2300</v>
      </c>
      <c r="E560">
        <v>4</v>
      </c>
      <c r="F560" t="s">
        <v>2297</v>
      </c>
      <c r="G560" t="s">
        <v>1705</v>
      </c>
    </row>
    <row r="561" spans="1:7" x14ac:dyDescent="0.25">
      <c r="A561" t="s">
        <v>2278</v>
      </c>
      <c r="B561" t="s">
        <v>1844</v>
      </c>
      <c r="C561" t="s">
        <v>560</v>
      </c>
      <c r="D561" t="s">
        <v>2301</v>
      </c>
      <c r="E561">
        <v>5</v>
      </c>
      <c r="F561" t="s">
        <v>2297</v>
      </c>
      <c r="G561" t="s">
        <v>1705</v>
      </c>
    </row>
    <row r="562" spans="1:7" x14ac:dyDescent="0.25">
      <c r="A562" t="s">
        <v>2278</v>
      </c>
      <c r="B562" t="s">
        <v>1844</v>
      </c>
      <c r="C562" t="s">
        <v>561</v>
      </c>
      <c r="D562" t="s">
        <v>2302</v>
      </c>
      <c r="E562">
        <v>7</v>
      </c>
      <c r="F562" t="s">
        <v>2297</v>
      </c>
      <c r="G562" t="s">
        <v>1705</v>
      </c>
    </row>
    <row r="563" spans="1:7" x14ac:dyDescent="0.25">
      <c r="A563" t="s">
        <v>2278</v>
      </c>
      <c r="B563" t="s">
        <v>1844</v>
      </c>
      <c r="C563" t="s">
        <v>562</v>
      </c>
      <c r="D563" t="s">
        <v>2303</v>
      </c>
      <c r="E563">
        <v>10</v>
      </c>
      <c r="F563" t="s">
        <v>2297</v>
      </c>
      <c r="G563" t="s">
        <v>1705</v>
      </c>
    </row>
    <row r="564" spans="1:7" x14ac:dyDescent="0.25">
      <c r="A564" t="s">
        <v>2278</v>
      </c>
      <c r="B564" t="s">
        <v>1844</v>
      </c>
      <c r="C564" t="s">
        <v>563</v>
      </c>
      <c r="D564" t="s">
        <v>2304</v>
      </c>
      <c r="E564">
        <v>15</v>
      </c>
      <c r="F564" t="s">
        <v>2297</v>
      </c>
      <c r="G564" t="s">
        <v>1705</v>
      </c>
    </row>
    <row r="565" spans="1:7" x14ac:dyDescent="0.25">
      <c r="A565" t="s">
        <v>2278</v>
      </c>
      <c r="B565" t="s">
        <v>1844</v>
      </c>
      <c r="C565" t="s">
        <v>564</v>
      </c>
      <c r="D565" t="s">
        <v>2305</v>
      </c>
      <c r="E565">
        <v>20</v>
      </c>
      <c r="F565" t="s">
        <v>2297</v>
      </c>
      <c r="G565" t="s">
        <v>1705</v>
      </c>
    </row>
    <row r="566" spans="1:7" x14ac:dyDescent="0.25">
      <c r="A566" t="s">
        <v>2278</v>
      </c>
      <c r="B566" t="s">
        <v>1751</v>
      </c>
      <c r="C566" t="s">
        <v>565</v>
      </c>
      <c r="D566" t="s">
        <v>2306</v>
      </c>
      <c r="E566">
        <v>0.25</v>
      </c>
      <c r="G566" t="s">
        <v>1705</v>
      </c>
    </row>
    <row r="567" spans="1:7" x14ac:dyDescent="0.25">
      <c r="A567" t="s">
        <v>2278</v>
      </c>
      <c r="B567" t="s">
        <v>1751</v>
      </c>
      <c r="C567" t="s">
        <v>566</v>
      </c>
      <c r="D567" t="s">
        <v>2307</v>
      </c>
      <c r="E567">
        <v>0.5</v>
      </c>
      <c r="G567" t="s">
        <v>1705</v>
      </c>
    </row>
    <row r="568" spans="1:7" x14ac:dyDescent="0.25">
      <c r="A568" t="s">
        <v>2278</v>
      </c>
      <c r="B568" t="s">
        <v>1751</v>
      </c>
      <c r="C568" t="s">
        <v>567</v>
      </c>
      <c r="D568" t="s">
        <v>2308</v>
      </c>
      <c r="E568">
        <v>1</v>
      </c>
      <c r="G568" t="s">
        <v>1705</v>
      </c>
    </row>
    <row r="569" spans="1:7" x14ac:dyDescent="0.25">
      <c r="A569" t="s">
        <v>2278</v>
      </c>
      <c r="B569" t="s">
        <v>1751</v>
      </c>
      <c r="C569" t="s">
        <v>568</v>
      </c>
      <c r="D569" t="s">
        <v>2309</v>
      </c>
      <c r="E569">
        <v>2</v>
      </c>
      <c r="G569" t="s">
        <v>1705</v>
      </c>
    </row>
    <row r="570" spans="1:7" x14ac:dyDescent="0.25">
      <c r="A570" t="s">
        <v>2278</v>
      </c>
      <c r="B570" t="s">
        <v>1751</v>
      </c>
      <c r="C570" t="s">
        <v>569</v>
      </c>
      <c r="D570" t="s">
        <v>2310</v>
      </c>
      <c r="E570">
        <v>3</v>
      </c>
      <c r="G570" t="s">
        <v>1705</v>
      </c>
    </row>
    <row r="571" spans="1:7" x14ac:dyDescent="0.25">
      <c r="A571" t="s">
        <v>2278</v>
      </c>
      <c r="B571" t="s">
        <v>1751</v>
      </c>
      <c r="C571" t="s">
        <v>570</v>
      </c>
      <c r="D571" t="s">
        <v>2311</v>
      </c>
      <c r="E571">
        <v>4</v>
      </c>
      <c r="G571" t="s">
        <v>1705</v>
      </c>
    </row>
    <row r="572" spans="1:7" x14ac:dyDescent="0.25">
      <c r="A572" t="s">
        <v>2278</v>
      </c>
      <c r="B572" t="s">
        <v>1751</v>
      </c>
      <c r="C572" t="s">
        <v>571</v>
      </c>
      <c r="D572" t="s">
        <v>2312</v>
      </c>
      <c r="E572">
        <v>5</v>
      </c>
      <c r="G572" t="s">
        <v>1705</v>
      </c>
    </row>
    <row r="573" spans="1:7" x14ac:dyDescent="0.25">
      <c r="A573" t="s">
        <v>2278</v>
      </c>
      <c r="B573" t="s">
        <v>1751</v>
      </c>
      <c r="C573" t="s">
        <v>572</v>
      </c>
      <c r="D573" t="s">
        <v>2313</v>
      </c>
      <c r="E573">
        <v>7</v>
      </c>
      <c r="G573" t="s">
        <v>1705</v>
      </c>
    </row>
    <row r="574" spans="1:7" x14ac:dyDescent="0.25">
      <c r="A574" t="s">
        <v>2278</v>
      </c>
      <c r="B574" t="s">
        <v>1751</v>
      </c>
      <c r="C574" t="s">
        <v>573</v>
      </c>
      <c r="D574" t="s">
        <v>2314</v>
      </c>
      <c r="E574">
        <v>8</v>
      </c>
      <c r="G574" t="s">
        <v>1705</v>
      </c>
    </row>
    <row r="575" spans="1:7" x14ac:dyDescent="0.25">
      <c r="A575" t="s">
        <v>2278</v>
      </c>
      <c r="B575" t="s">
        <v>1751</v>
      </c>
      <c r="C575" t="s">
        <v>574</v>
      </c>
      <c r="D575" t="s">
        <v>2315</v>
      </c>
      <c r="E575">
        <v>9</v>
      </c>
      <c r="G575" t="s">
        <v>1705</v>
      </c>
    </row>
    <row r="576" spans="1:7" x14ac:dyDescent="0.25">
      <c r="A576" t="s">
        <v>2278</v>
      </c>
      <c r="B576" t="s">
        <v>1751</v>
      </c>
      <c r="C576" t="s">
        <v>575</v>
      </c>
      <c r="D576" t="s">
        <v>2316</v>
      </c>
      <c r="E576">
        <v>10</v>
      </c>
      <c r="G576" t="s">
        <v>1705</v>
      </c>
    </row>
    <row r="577" spans="1:7" x14ac:dyDescent="0.25">
      <c r="A577" t="s">
        <v>2278</v>
      </c>
      <c r="B577" t="s">
        <v>1751</v>
      </c>
      <c r="C577" t="s">
        <v>576</v>
      </c>
      <c r="D577" t="s">
        <v>2317</v>
      </c>
      <c r="E577">
        <v>15</v>
      </c>
      <c r="G577" t="s">
        <v>1705</v>
      </c>
    </row>
    <row r="578" spans="1:7" x14ac:dyDescent="0.25">
      <c r="A578" t="s">
        <v>2278</v>
      </c>
      <c r="B578" t="s">
        <v>1751</v>
      </c>
      <c r="C578" t="s">
        <v>577</v>
      </c>
      <c r="D578" t="s">
        <v>2318</v>
      </c>
      <c r="E578">
        <v>20</v>
      </c>
      <c r="G578" t="s">
        <v>1705</v>
      </c>
    </row>
    <row r="579" spans="1:7" x14ac:dyDescent="0.25">
      <c r="A579" t="s">
        <v>2278</v>
      </c>
      <c r="B579" t="s">
        <v>1751</v>
      </c>
      <c r="C579" t="s">
        <v>578</v>
      </c>
      <c r="D579" t="s">
        <v>2319</v>
      </c>
      <c r="E579">
        <v>0.25</v>
      </c>
      <c r="G579" t="s">
        <v>1705</v>
      </c>
    </row>
    <row r="580" spans="1:7" x14ac:dyDescent="0.25">
      <c r="A580" t="s">
        <v>2278</v>
      </c>
      <c r="B580" t="s">
        <v>1751</v>
      </c>
      <c r="C580" t="s">
        <v>579</v>
      </c>
      <c r="D580" t="s">
        <v>2320</v>
      </c>
      <c r="E580">
        <v>0.5</v>
      </c>
      <c r="G580" t="s">
        <v>1705</v>
      </c>
    </row>
    <row r="581" spans="1:7" x14ac:dyDescent="0.25">
      <c r="A581" t="s">
        <v>2278</v>
      </c>
      <c r="B581" t="s">
        <v>1751</v>
      </c>
      <c r="C581" t="s">
        <v>580</v>
      </c>
      <c r="D581" t="s">
        <v>2321</v>
      </c>
      <c r="E581">
        <v>1</v>
      </c>
      <c r="G581" t="s">
        <v>1705</v>
      </c>
    </row>
    <row r="582" spans="1:7" x14ac:dyDescent="0.25">
      <c r="A582" t="s">
        <v>2278</v>
      </c>
      <c r="B582" t="s">
        <v>1751</v>
      </c>
      <c r="C582" t="s">
        <v>581</v>
      </c>
      <c r="D582" t="s">
        <v>2322</v>
      </c>
      <c r="E582">
        <v>2</v>
      </c>
      <c r="G582" t="s">
        <v>1705</v>
      </c>
    </row>
    <row r="583" spans="1:7" x14ac:dyDescent="0.25">
      <c r="A583" t="s">
        <v>2278</v>
      </c>
      <c r="B583" t="s">
        <v>1751</v>
      </c>
      <c r="C583" t="s">
        <v>582</v>
      </c>
      <c r="D583" t="s">
        <v>2323</v>
      </c>
      <c r="E583">
        <v>3</v>
      </c>
      <c r="G583" t="s">
        <v>1705</v>
      </c>
    </row>
    <row r="584" spans="1:7" x14ac:dyDescent="0.25">
      <c r="A584" t="s">
        <v>2278</v>
      </c>
      <c r="B584" t="s">
        <v>1751</v>
      </c>
      <c r="C584" t="s">
        <v>583</v>
      </c>
      <c r="D584" t="s">
        <v>2324</v>
      </c>
      <c r="E584">
        <v>4</v>
      </c>
      <c r="G584" t="s">
        <v>1705</v>
      </c>
    </row>
    <row r="585" spans="1:7" x14ac:dyDescent="0.25">
      <c r="A585" t="s">
        <v>2278</v>
      </c>
      <c r="B585" t="s">
        <v>1751</v>
      </c>
      <c r="C585" t="s">
        <v>584</v>
      </c>
      <c r="D585" t="s">
        <v>2325</v>
      </c>
      <c r="E585">
        <v>5</v>
      </c>
      <c r="G585" t="s">
        <v>1705</v>
      </c>
    </row>
    <row r="586" spans="1:7" x14ac:dyDescent="0.25">
      <c r="A586" t="s">
        <v>2278</v>
      </c>
      <c r="B586" t="s">
        <v>1751</v>
      </c>
      <c r="C586" t="s">
        <v>585</v>
      </c>
      <c r="D586" t="s">
        <v>2326</v>
      </c>
      <c r="E586">
        <v>6</v>
      </c>
      <c r="G586" t="s">
        <v>1705</v>
      </c>
    </row>
    <row r="587" spans="1:7" x14ac:dyDescent="0.25">
      <c r="A587" t="s">
        <v>2278</v>
      </c>
      <c r="B587" t="s">
        <v>1751</v>
      </c>
      <c r="C587" t="s">
        <v>586</v>
      </c>
      <c r="D587" t="s">
        <v>2327</v>
      </c>
      <c r="E587">
        <v>7</v>
      </c>
      <c r="G587" t="s">
        <v>1705</v>
      </c>
    </row>
    <row r="588" spans="1:7" x14ac:dyDescent="0.25">
      <c r="A588" t="s">
        <v>2278</v>
      </c>
      <c r="B588" t="s">
        <v>1751</v>
      </c>
      <c r="C588" t="s">
        <v>587</v>
      </c>
      <c r="D588" t="s">
        <v>2328</v>
      </c>
      <c r="E588">
        <v>8</v>
      </c>
      <c r="G588" t="s">
        <v>1705</v>
      </c>
    </row>
    <row r="589" spans="1:7" x14ac:dyDescent="0.25">
      <c r="A589" t="s">
        <v>2278</v>
      </c>
      <c r="B589" t="s">
        <v>1751</v>
      </c>
      <c r="C589" t="s">
        <v>588</v>
      </c>
      <c r="D589" t="s">
        <v>2329</v>
      </c>
      <c r="E589">
        <v>9</v>
      </c>
      <c r="G589" t="s">
        <v>1705</v>
      </c>
    </row>
    <row r="590" spans="1:7" x14ac:dyDescent="0.25">
      <c r="A590" t="s">
        <v>2278</v>
      </c>
      <c r="B590" t="s">
        <v>1751</v>
      </c>
      <c r="C590" t="s">
        <v>589</v>
      </c>
      <c r="D590" t="s">
        <v>2330</v>
      </c>
      <c r="E590">
        <v>10</v>
      </c>
      <c r="G590" t="s">
        <v>1705</v>
      </c>
    </row>
    <row r="591" spans="1:7" x14ac:dyDescent="0.25">
      <c r="A591" t="s">
        <v>2278</v>
      </c>
      <c r="B591" t="s">
        <v>1751</v>
      </c>
      <c r="C591" t="s">
        <v>590</v>
      </c>
      <c r="D591" t="s">
        <v>2331</v>
      </c>
      <c r="E591">
        <v>15</v>
      </c>
      <c r="G591" t="s">
        <v>1705</v>
      </c>
    </row>
    <row r="592" spans="1:7" x14ac:dyDescent="0.25">
      <c r="A592" t="s">
        <v>2278</v>
      </c>
      <c r="B592" t="s">
        <v>1751</v>
      </c>
      <c r="C592" t="s">
        <v>591</v>
      </c>
      <c r="D592" t="s">
        <v>2332</v>
      </c>
      <c r="E592">
        <v>20</v>
      </c>
      <c r="G592" t="s">
        <v>1705</v>
      </c>
    </row>
    <row r="593" spans="1:7" x14ac:dyDescent="0.25">
      <c r="A593" t="s">
        <v>2278</v>
      </c>
      <c r="B593" t="s">
        <v>1751</v>
      </c>
      <c r="C593" t="s">
        <v>592</v>
      </c>
      <c r="D593" t="s">
        <v>2333</v>
      </c>
      <c r="E593">
        <v>30</v>
      </c>
      <c r="G593" t="s">
        <v>1705</v>
      </c>
    </row>
    <row r="594" spans="1:7" x14ac:dyDescent="0.25">
      <c r="A594" t="s">
        <v>2278</v>
      </c>
      <c r="B594" t="s">
        <v>1782</v>
      </c>
      <c r="C594" t="s">
        <v>593</v>
      </c>
      <c r="D594" t="s">
        <v>2334</v>
      </c>
      <c r="E594">
        <f>1/12</f>
        <v>8.3333333333333329E-2</v>
      </c>
      <c r="F594" t="s">
        <v>2335</v>
      </c>
      <c r="G594" t="s">
        <v>1705</v>
      </c>
    </row>
    <row r="595" spans="1:7" x14ac:dyDescent="0.25">
      <c r="A595" t="s">
        <v>2278</v>
      </c>
      <c r="B595" t="s">
        <v>1782</v>
      </c>
      <c r="C595" t="s">
        <v>594</v>
      </c>
      <c r="D595" t="s">
        <v>2336</v>
      </c>
      <c r="E595">
        <f>2/12</f>
        <v>0.16666666666666666</v>
      </c>
      <c r="F595" t="s">
        <v>2335</v>
      </c>
      <c r="G595" t="s">
        <v>1705</v>
      </c>
    </row>
    <row r="596" spans="1:7" x14ac:dyDescent="0.25">
      <c r="A596" t="s">
        <v>2278</v>
      </c>
      <c r="B596" t="s">
        <v>1782</v>
      </c>
      <c r="C596" t="s">
        <v>595</v>
      </c>
      <c r="D596" t="s">
        <v>2337</v>
      </c>
      <c r="E596">
        <f>3/12</f>
        <v>0.25</v>
      </c>
      <c r="F596" t="s">
        <v>2335</v>
      </c>
      <c r="G596" t="s">
        <v>1705</v>
      </c>
    </row>
    <row r="597" spans="1:7" x14ac:dyDescent="0.25">
      <c r="A597" t="s">
        <v>2278</v>
      </c>
      <c r="B597" t="s">
        <v>1782</v>
      </c>
      <c r="C597" t="s">
        <v>596</v>
      </c>
      <c r="D597" t="s">
        <v>2338</v>
      </c>
      <c r="E597">
        <f>6/12</f>
        <v>0.5</v>
      </c>
      <c r="F597" t="s">
        <v>2335</v>
      </c>
      <c r="G597" t="s">
        <v>1705</v>
      </c>
    </row>
    <row r="598" spans="1:7" x14ac:dyDescent="0.25">
      <c r="A598" t="s">
        <v>2278</v>
      </c>
      <c r="B598" t="s">
        <v>1782</v>
      </c>
      <c r="C598" t="s">
        <v>597</v>
      </c>
      <c r="D598" t="s">
        <v>2339</v>
      </c>
      <c r="E598">
        <f>9/12</f>
        <v>0.75</v>
      </c>
      <c r="F598" t="s">
        <v>2335</v>
      </c>
      <c r="G598" t="s">
        <v>1705</v>
      </c>
    </row>
    <row r="599" spans="1:7" x14ac:dyDescent="0.25">
      <c r="A599" t="s">
        <v>2278</v>
      </c>
      <c r="B599" t="s">
        <v>1782</v>
      </c>
      <c r="C599" t="s">
        <v>598</v>
      </c>
      <c r="D599" t="s">
        <v>2340</v>
      </c>
      <c r="E599">
        <v>1</v>
      </c>
      <c r="F599" t="s">
        <v>2335</v>
      </c>
      <c r="G599" t="s">
        <v>1705</v>
      </c>
    </row>
    <row r="600" spans="1:7" x14ac:dyDescent="0.25">
      <c r="A600" t="s">
        <v>2341</v>
      </c>
      <c r="B600" t="s">
        <v>1827</v>
      </c>
      <c r="C600" t="s">
        <v>599</v>
      </c>
      <c r="D600" t="s">
        <v>2342</v>
      </c>
      <c r="E600">
        <v>0</v>
      </c>
      <c r="G600" t="s">
        <v>1705</v>
      </c>
    </row>
    <row r="601" spans="1:7" x14ac:dyDescent="0.25">
      <c r="A601" t="s">
        <v>2341</v>
      </c>
      <c r="B601" t="s">
        <v>1829</v>
      </c>
      <c r="C601" t="s">
        <v>600</v>
      </c>
      <c r="D601" t="s">
        <v>2343</v>
      </c>
      <c r="E601">
        <v>0.25</v>
      </c>
      <c r="G601" t="s">
        <v>1705</v>
      </c>
    </row>
    <row r="602" spans="1:7" x14ac:dyDescent="0.25">
      <c r="A602" t="s">
        <v>2341</v>
      </c>
      <c r="B602" t="s">
        <v>1829</v>
      </c>
      <c r="C602" t="s">
        <v>601</v>
      </c>
      <c r="D602" t="s">
        <v>2344</v>
      </c>
      <c r="E602">
        <v>0.5</v>
      </c>
      <c r="G602" t="s">
        <v>1705</v>
      </c>
    </row>
    <row r="603" spans="1:7" x14ac:dyDescent="0.25">
      <c r="A603" t="s">
        <v>2341</v>
      </c>
      <c r="B603" t="s">
        <v>1829</v>
      </c>
      <c r="C603" t="s">
        <v>602</v>
      </c>
      <c r="D603" t="s">
        <v>2345</v>
      </c>
      <c r="E603">
        <v>0.75</v>
      </c>
      <c r="G603" t="s">
        <v>1705</v>
      </c>
    </row>
    <row r="604" spans="1:7" x14ac:dyDescent="0.25">
      <c r="A604" t="s">
        <v>2341</v>
      </c>
      <c r="B604" t="s">
        <v>1829</v>
      </c>
      <c r="C604" t="s">
        <v>603</v>
      </c>
      <c r="D604" t="s">
        <v>2346</v>
      </c>
      <c r="E604">
        <v>0.25</v>
      </c>
      <c r="G604" t="s">
        <v>1705</v>
      </c>
    </row>
    <row r="605" spans="1:7" x14ac:dyDescent="0.25">
      <c r="A605" t="s">
        <v>2341</v>
      </c>
      <c r="B605" t="s">
        <v>1829</v>
      </c>
      <c r="C605" t="s">
        <v>604</v>
      </c>
      <c r="D605" t="s">
        <v>2347</v>
      </c>
      <c r="E605">
        <v>0.5</v>
      </c>
      <c r="G605" t="s">
        <v>1705</v>
      </c>
    </row>
    <row r="606" spans="1:7" x14ac:dyDescent="0.25">
      <c r="A606" t="s">
        <v>2341</v>
      </c>
      <c r="B606" t="s">
        <v>1829</v>
      </c>
      <c r="C606" t="s">
        <v>605</v>
      </c>
      <c r="D606" t="s">
        <v>2348</v>
      </c>
      <c r="E606">
        <v>0.75</v>
      </c>
      <c r="G606" t="s">
        <v>1705</v>
      </c>
    </row>
    <row r="607" spans="1:7" x14ac:dyDescent="0.25">
      <c r="A607" t="s">
        <v>2341</v>
      </c>
      <c r="B607" t="s">
        <v>1836</v>
      </c>
      <c r="C607" t="s">
        <v>606</v>
      </c>
      <c r="D607" t="s">
        <v>2349</v>
      </c>
      <c r="E607">
        <v>1</v>
      </c>
      <c r="F607" t="s">
        <v>1840</v>
      </c>
      <c r="G607" t="s">
        <v>1705</v>
      </c>
    </row>
    <row r="608" spans="1:7" x14ac:dyDescent="0.25">
      <c r="A608" t="s">
        <v>2341</v>
      </c>
      <c r="B608" t="s">
        <v>1836</v>
      </c>
      <c r="C608" t="s">
        <v>607</v>
      </c>
      <c r="D608" t="s">
        <v>2350</v>
      </c>
      <c r="E608">
        <v>2</v>
      </c>
      <c r="F608" t="s">
        <v>1840</v>
      </c>
      <c r="G608" t="s">
        <v>1705</v>
      </c>
    </row>
    <row r="609" spans="1:7" x14ac:dyDescent="0.25">
      <c r="A609" t="s">
        <v>2341</v>
      </c>
      <c r="B609" t="s">
        <v>1836</v>
      </c>
      <c r="C609" t="s">
        <v>608</v>
      </c>
      <c r="D609" t="s">
        <v>2351</v>
      </c>
      <c r="E609">
        <v>3</v>
      </c>
      <c r="F609" t="s">
        <v>1840</v>
      </c>
      <c r="G609" t="s">
        <v>1705</v>
      </c>
    </row>
    <row r="610" spans="1:7" x14ac:dyDescent="0.25">
      <c r="A610" t="s">
        <v>2341</v>
      </c>
      <c r="B610" t="s">
        <v>1836</v>
      </c>
      <c r="C610" t="s">
        <v>609</v>
      </c>
      <c r="D610" t="s">
        <v>2352</v>
      </c>
      <c r="E610">
        <v>4</v>
      </c>
      <c r="F610" t="s">
        <v>1840</v>
      </c>
      <c r="G610" t="s">
        <v>1705</v>
      </c>
    </row>
    <row r="611" spans="1:7" x14ac:dyDescent="0.25">
      <c r="A611" t="s">
        <v>2341</v>
      </c>
      <c r="B611" t="s">
        <v>1836</v>
      </c>
      <c r="C611" t="s">
        <v>610</v>
      </c>
      <c r="D611" t="s">
        <v>2353</v>
      </c>
      <c r="E611">
        <v>5</v>
      </c>
      <c r="F611" t="s">
        <v>1840</v>
      </c>
      <c r="G611" t="s">
        <v>1705</v>
      </c>
    </row>
    <row r="612" spans="1:7" x14ac:dyDescent="0.25">
      <c r="A612" t="s">
        <v>2341</v>
      </c>
      <c r="B612" t="s">
        <v>1836</v>
      </c>
      <c r="C612" t="s">
        <v>611</v>
      </c>
      <c r="D612" t="s">
        <v>2354</v>
      </c>
      <c r="E612">
        <v>7</v>
      </c>
      <c r="F612" t="s">
        <v>1840</v>
      </c>
      <c r="G612" t="s">
        <v>1705</v>
      </c>
    </row>
    <row r="613" spans="1:7" x14ac:dyDescent="0.25">
      <c r="A613" t="s">
        <v>2341</v>
      </c>
      <c r="B613" t="s">
        <v>1836</v>
      </c>
      <c r="C613" t="s">
        <v>612</v>
      </c>
      <c r="D613" t="s">
        <v>2355</v>
      </c>
      <c r="E613">
        <v>10</v>
      </c>
      <c r="F613" t="s">
        <v>1840</v>
      </c>
      <c r="G613" t="s">
        <v>1705</v>
      </c>
    </row>
    <row r="614" spans="1:7" x14ac:dyDescent="0.25">
      <c r="A614" t="s">
        <v>2341</v>
      </c>
      <c r="B614" t="s">
        <v>1836</v>
      </c>
      <c r="C614" t="s">
        <v>613</v>
      </c>
      <c r="D614" t="s">
        <v>2356</v>
      </c>
      <c r="E614">
        <v>15</v>
      </c>
      <c r="F614" t="s">
        <v>1840</v>
      </c>
      <c r="G614" t="s">
        <v>1705</v>
      </c>
    </row>
    <row r="615" spans="1:7" x14ac:dyDescent="0.25">
      <c r="A615" t="s">
        <v>2341</v>
      </c>
      <c r="B615" t="s">
        <v>1836</v>
      </c>
      <c r="C615" t="s">
        <v>614</v>
      </c>
      <c r="D615" t="s">
        <v>2357</v>
      </c>
      <c r="E615">
        <v>20</v>
      </c>
      <c r="F615" t="s">
        <v>1840</v>
      </c>
      <c r="G615" t="s">
        <v>1705</v>
      </c>
    </row>
    <row r="616" spans="1:7" x14ac:dyDescent="0.25">
      <c r="A616" t="s">
        <v>2341</v>
      </c>
      <c r="B616" t="s">
        <v>1836</v>
      </c>
      <c r="C616" t="s">
        <v>615</v>
      </c>
      <c r="D616" t="s">
        <v>2358</v>
      </c>
      <c r="E616">
        <v>30</v>
      </c>
      <c r="F616" t="s">
        <v>1840</v>
      </c>
      <c r="G616" t="s">
        <v>1705</v>
      </c>
    </row>
    <row r="617" spans="1:7" x14ac:dyDescent="0.25">
      <c r="A617" t="s">
        <v>2341</v>
      </c>
      <c r="B617" t="s">
        <v>1751</v>
      </c>
      <c r="C617" t="s">
        <v>616</v>
      </c>
      <c r="D617" t="s">
        <v>2359</v>
      </c>
      <c r="E617">
        <v>0.25</v>
      </c>
      <c r="G617" t="s">
        <v>1705</v>
      </c>
    </row>
    <row r="618" spans="1:7" x14ac:dyDescent="0.25">
      <c r="A618" t="s">
        <v>2341</v>
      </c>
      <c r="B618" t="s">
        <v>1751</v>
      </c>
      <c r="C618" t="s">
        <v>617</v>
      </c>
      <c r="D618" t="s">
        <v>2360</v>
      </c>
      <c r="E618">
        <v>0.5</v>
      </c>
      <c r="G618" t="s">
        <v>1705</v>
      </c>
    </row>
    <row r="619" spans="1:7" x14ac:dyDescent="0.25">
      <c r="A619" t="s">
        <v>2341</v>
      </c>
      <c r="B619" t="s">
        <v>1751</v>
      </c>
      <c r="C619" t="s">
        <v>618</v>
      </c>
      <c r="D619" t="s">
        <v>2361</v>
      </c>
      <c r="E619">
        <v>1</v>
      </c>
      <c r="G619" t="s">
        <v>1705</v>
      </c>
    </row>
    <row r="620" spans="1:7" x14ac:dyDescent="0.25">
      <c r="A620" t="s">
        <v>2341</v>
      </c>
      <c r="B620" t="s">
        <v>1751</v>
      </c>
      <c r="C620" t="s">
        <v>619</v>
      </c>
      <c r="D620" t="s">
        <v>2362</v>
      </c>
      <c r="E620">
        <v>2</v>
      </c>
      <c r="G620" t="s">
        <v>1705</v>
      </c>
    </row>
    <row r="621" spans="1:7" x14ac:dyDescent="0.25">
      <c r="A621" t="s">
        <v>2341</v>
      </c>
      <c r="B621" t="s">
        <v>1751</v>
      </c>
      <c r="C621" t="s">
        <v>620</v>
      </c>
      <c r="D621" t="s">
        <v>2363</v>
      </c>
      <c r="E621">
        <v>3</v>
      </c>
      <c r="G621" t="s">
        <v>1705</v>
      </c>
    </row>
    <row r="622" spans="1:7" x14ac:dyDescent="0.25">
      <c r="A622" t="s">
        <v>2341</v>
      </c>
      <c r="B622" t="s">
        <v>1751</v>
      </c>
      <c r="C622" t="s">
        <v>621</v>
      </c>
      <c r="D622" t="s">
        <v>2364</v>
      </c>
      <c r="E622">
        <v>4</v>
      </c>
      <c r="G622" t="s">
        <v>1705</v>
      </c>
    </row>
    <row r="623" spans="1:7" x14ac:dyDescent="0.25">
      <c r="A623" t="s">
        <v>2341</v>
      </c>
      <c r="B623" t="s">
        <v>1751</v>
      </c>
      <c r="C623" t="s">
        <v>622</v>
      </c>
      <c r="D623" t="s">
        <v>2365</v>
      </c>
      <c r="E623">
        <v>5</v>
      </c>
      <c r="G623" t="s">
        <v>1705</v>
      </c>
    </row>
    <row r="624" spans="1:7" x14ac:dyDescent="0.25">
      <c r="A624" t="s">
        <v>2341</v>
      </c>
      <c r="B624" t="s">
        <v>1751</v>
      </c>
      <c r="C624" t="s">
        <v>623</v>
      </c>
      <c r="D624" t="s">
        <v>2366</v>
      </c>
      <c r="E624">
        <v>7</v>
      </c>
      <c r="G624" t="s">
        <v>1705</v>
      </c>
    </row>
    <row r="625" spans="1:7" x14ac:dyDescent="0.25">
      <c r="A625" t="s">
        <v>2341</v>
      </c>
      <c r="B625" t="s">
        <v>1751</v>
      </c>
      <c r="C625" t="s">
        <v>624</v>
      </c>
      <c r="D625" t="s">
        <v>2367</v>
      </c>
      <c r="E625">
        <v>8</v>
      </c>
      <c r="G625" t="s">
        <v>1705</v>
      </c>
    </row>
    <row r="626" spans="1:7" x14ac:dyDescent="0.25">
      <c r="A626" t="s">
        <v>2341</v>
      </c>
      <c r="B626" t="s">
        <v>1751</v>
      </c>
      <c r="C626" t="s">
        <v>625</v>
      </c>
      <c r="D626" t="s">
        <v>2368</v>
      </c>
      <c r="E626">
        <v>9</v>
      </c>
      <c r="G626" t="s">
        <v>1705</v>
      </c>
    </row>
    <row r="627" spans="1:7" x14ac:dyDescent="0.25">
      <c r="A627" t="s">
        <v>2341</v>
      </c>
      <c r="B627" t="s">
        <v>1751</v>
      </c>
      <c r="C627" t="s">
        <v>626</v>
      </c>
      <c r="D627" t="s">
        <v>2369</v>
      </c>
      <c r="E627">
        <v>10</v>
      </c>
      <c r="G627" t="s">
        <v>1705</v>
      </c>
    </row>
    <row r="628" spans="1:7" x14ac:dyDescent="0.25">
      <c r="A628" t="s">
        <v>2341</v>
      </c>
      <c r="B628" t="s">
        <v>1751</v>
      </c>
      <c r="C628" t="s">
        <v>627</v>
      </c>
      <c r="D628" t="s">
        <v>2370</v>
      </c>
      <c r="E628">
        <v>15</v>
      </c>
      <c r="G628" t="s">
        <v>1705</v>
      </c>
    </row>
    <row r="629" spans="1:7" x14ac:dyDescent="0.25">
      <c r="A629" t="s">
        <v>2341</v>
      </c>
      <c r="B629" t="s">
        <v>1751</v>
      </c>
      <c r="C629" t="s">
        <v>628</v>
      </c>
      <c r="D629" t="s">
        <v>2371</v>
      </c>
      <c r="E629">
        <v>20</v>
      </c>
      <c r="G629" t="s">
        <v>1705</v>
      </c>
    </row>
    <row r="630" spans="1:7" x14ac:dyDescent="0.25">
      <c r="A630" t="s">
        <v>2341</v>
      </c>
      <c r="B630" t="s">
        <v>1751</v>
      </c>
      <c r="C630" t="s">
        <v>629</v>
      </c>
      <c r="D630" t="s">
        <v>2372</v>
      </c>
      <c r="E630">
        <v>25</v>
      </c>
      <c r="G630" t="s">
        <v>1705</v>
      </c>
    </row>
    <row r="631" spans="1:7" x14ac:dyDescent="0.25">
      <c r="A631" t="s">
        <v>2341</v>
      </c>
      <c r="B631" t="s">
        <v>1751</v>
      </c>
      <c r="C631" t="s">
        <v>630</v>
      </c>
      <c r="D631" t="s">
        <v>2373</v>
      </c>
      <c r="E631">
        <v>30</v>
      </c>
      <c r="G631" t="s">
        <v>1705</v>
      </c>
    </row>
    <row r="632" spans="1:7" x14ac:dyDescent="0.25">
      <c r="A632" t="s">
        <v>2341</v>
      </c>
      <c r="B632" t="s">
        <v>1751</v>
      </c>
      <c r="C632" t="s">
        <v>631</v>
      </c>
      <c r="D632" t="s">
        <v>2374</v>
      </c>
      <c r="E632">
        <v>0.25</v>
      </c>
      <c r="G632" t="s">
        <v>1705</v>
      </c>
    </row>
    <row r="633" spans="1:7" x14ac:dyDescent="0.25">
      <c r="A633" t="s">
        <v>2341</v>
      </c>
      <c r="B633" t="s">
        <v>1751</v>
      </c>
      <c r="C633" t="s">
        <v>632</v>
      </c>
      <c r="D633" t="s">
        <v>2375</v>
      </c>
      <c r="E633">
        <v>0.5</v>
      </c>
      <c r="G633" t="s">
        <v>1705</v>
      </c>
    </row>
    <row r="634" spans="1:7" x14ac:dyDescent="0.25">
      <c r="A634" t="s">
        <v>2341</v>
      </c>
      <c r="B634" t="s">
        <v>1751</v>
      </c>
      <c r="C634" t="s">
        <v>633</v>
      </c>
      <c r="D634" t="s">
        <v>2376</v>
      </c>
      <c r="E634">
        <v>1</v>
      </c>
      <c r="G634" t="s">
        <v>1705</v>
      </c>
    </row>
    <row r="635" spans="1:7" x14ac:dyDescent="0.25">
      <c r="A635" t="s">
        <v>2341</v>
      </c>
      <c r="B635" t="s">
        <v>1751</v>
      </c>
      <c r="C635" t="s">
        <v>634</v>
      </c>
      <c r="D635" t="s">
        <v>2377</v>
      </c>
      <c r="E635">
        <v>2</v>
      </c>
      <c r="G635" t="s">
        <v>1705</v>
      </c>
    </row>
    <row r="636" spans="1:7" x14ac:dyDescent="0.25">
      <c r="A636" t="s">
        <v>2341</v>
      </c>
      <c r="B636" t="s">
        <v>1751</v>
      </c>
      <c r="C636" t="s">
        <v>635</v>
      </c>
      <c r="D636" t="s">
        <v>2378</v>
      </c>
      <c r="E636">
        <v>3</v>
      </c>
      <c r="G636" t="s">
        <v>1705</v>
      </c>
    </row>
    <row r="637" spans="1:7" x14ac:dyDescent="0.25">
      <c r="A637" t="s">
        <v>2341</v>
      </c>
      <c r="B637" t="s">
        <v>1751</v>
      </c>
      <c r="C637" t="s">
        <v>636</v>
      </c>
      <c r="D637" t="s">
        <v>2379</v>
      </c>
      <c r="E637">
        <v>4</v>
      </c>
      <c r="G637" t="s">
        <v>1705</v>
      </c>
    </row>
    <row r="638" spans="1:7" x14ac:dyDescent="0.25">
      <c r="A638" t="s">
        <v>2341</v>
      </c>
      <c r="B638" t="s">
        <v>1751</v>
      </c>
      <c r="C638" t="s">
        <v>637</v>
      </c>
      <c r="D638" t="s">
        <v>2380</v>
      </c>
      <c r="E638">
        <v>5</v>
      </c>
      <c r="G638" t="s">
        <v>1705</v>
      </c>
    </row>
    <row r="639" spans="1:7" x14ac:dyDescent="0.25">
      <c r="A639" t="s">
        <v>2341</v>
      </c>
      <c r="B639" t="s">
        <v>1751</v>
      </c>
      <c r="C639" t="s">
        <v>638</v>
      </c>
      <c r="D639" t="s">
        <v>2381</v>
      </c>
      <c r="E639">
        <v>6</v>
      </c>
      <c r="G639" t="s">
        <v>1705</v>
      </c>
    </row>
    <row r="640" spans="1:7" x14ac:dyDescent="0.25">
      <c r="A640" t="s">
        <v>2341</v>
      </c>
      <c r="B640" t="s">
        <v>1751</v>
      </c>
      <c r="C640" t="s">
        <v>639</v>
      </c>
      <c r="D640" t="s">
        <v>2382</v>
      </c>
      <c r="E640">
        <v>7</v>
      </c>
      <c r="G640" t="s">
        <v>1705</v>
      </c>
    </row>
    <row r="641" spans="1:7" x14ac:dyDescent="0.25">
      <c r="A641" t="s">
        <v>2341</v>
      </c>
      <c r="B641" t="s">
        <v>1751</v>
      </c>
      <c r="C641" t="s">
        <v>640</v>
      </c>
      <c r="D641" t="s">
        <v>2383</v>
      </c>
      <c r="E641">
        <v>8</v>
      </c>
      <c r="G641" t="s">
        <v>1705</v>
      </c>
    </row>
    <row r="642" spans="1:7" x14ac:dyDescent="0.25">
      <c r="A642" t="s">
        <v>2341</v>
      </c>
      <c r="B642" t="s">
        <v>1751</v>
      </c>
      <c r="C642" t="s">
        <v>641</v>
      </c>
      <c r="D642" t="s">
        <v>2384</v>
      </c>
      <c r="E642">
        <v>9</v>
      </c>
      <c r="G642" t="s">
        <v>1705</v>
      </c>
    </row>
    <row r="643" spans="1:7" x14ac:dyDescent="0.25">
      <c r="A643" t="s">
        <v>2341</v>
      </c>
      <c r="B643" t="s">
        <v>1751</v>
      </c>
      <c r="C643" t="s">
        <v>642</v>
      </c>
      <c r="D643" t="s">
        <v>2385</v>
      </c>
      <c r="E643">
        <v>10</v>
      </c>
      <c r="G643" t="s">
        <v>1705</v>
      </c>
    </row>
    <row r="644" spans="1:7" x14ac:dyDescent="0.25">
      <c r="A644" t="s">
        <v>2341</v>
      </c>
      <c r="B644" t="s">
        <v>1751</v>
      </c>
      <c r="C644" t="s">
        <v>643</v>
      </c>
      <c r="D644" t="s">
        <v>2386</v>
      </c>
      <c r="E644">
        <v>15</v>
      </c>
      <c r="G644" t="s">
        <v>1705</v>
      </c>
    </row>
    <row r="645" spans="1:7" x14ac:dyDescent="0.25">
      <c r="A645" t="s">
        <v>2341</v>
      </c>
      <c r="B645" t="s">
        <v>1751</v>
      </c>
      <c r="C645" t="s">
        <v>644</v>
      </c>
      <c r="D645" t="s">
        <v>2387</v>
      </c>
      <c r="E645">
        <v>20</v>
      </c>
      <c r="G645" t="s">
        <v>1705</v>
      </c>
    </row>
    <row r="646" spans="1:7" x14ac:dyDescent="0.25">
      <c r="A646" t="s">
        <v>2341</v>
      </c>
      <c r="B646" t="s">
        <v>1751</v>
      </c>
      <c r="C646" t="s">
        <v>645</v>
      </c>
      <c r="D646" t="s">
        <v>2388</v>
      </c>
      <c r="E646">
        <v>30</v>
      </c>
      <c r="G646" t="s">
        <v>1705</v>
      </c>
    </row>
    <row r="647" spans="1:7" x14ac:dyDescent="0.25">
      <c r="A647" t="s">
        <v>2341</v>
      </c>
      <c r="B647" t="s">
        <v>1701</v>
      </c>
      <c r="C647" t="s">
        <v>646</v>
      </c>
      <c r="D647" t="s">
        <v>2389</v>
      </c>
      <c r="E647">
        <v>0.25</v>
      </c>
      <c r="G647" t="s">
        <v>1705</v>
      </c>
    </row>
    <row r="648" spans="1:7" x14ac:dyDescent="0.25">
      <c r="A648" t="s">
        <v>2341</v>
      </c>
      <c r="B648" t="s">
        <v>1701</v>
      </c>
      <c r="C648" t="s">
        <v>647</v>
      </c>
      <c r="D648" t="s">
        <v>2390</v>
      </c>
      <c r="E648">
        <v>0.5</v>
      </c>
      <c r="G648" t="s">
        <v>1705</v>
      </c>
    </row>
    <row r="649" spans="1:7" x14ac:dyDescent="0.25">
      <c r="A649" t="s">
        <v>2341</v>
      </c>
      <c r="B649" t="s">
        <v>1701</v>
      </c>
      <c r="C649" t="s">
        <v>648</v>
      </c>
      <c r="D649" t="s">
        <v>2391</v>
      </c>
      <c r="E649">
        <v>1</v>
      </c>
      <c r="G649" t="s">
        <v>1705</v>
      </c>
    </row>
    <row r="650" spans="1:7" x14ac:dyDescent="0.25">
      <c r="A650" t="s">
        <v>2341</v>
      </c>
      <c r="B650" t="s">
        <v>1701</v>
      </c>
      <c r="C650" t="s">
        <v>649</v>
      </c>
      <c r="D650" t="s">
        <v>2392</v>
      </c>
      <c r="E650">
        <v>2</v>
      </c>
      <c r="G650" t="s">
        <v>1705</v>
      </c>
    </row>
    <row r="651" spans="1:7" x14ac:dyDescent="0.25">
      <c r="A651" t="s">
        <v>2341</v>
      </c>
      <c r="B651" t="s">
        <v>1701</v>
      </c>
      <c r="C651" t="s">
        <v>650</v>
      </c>
      <c r="D651" t="s">
        <v>2393</v>
      </c>
      <c r="E651">
        <v>3</v>
      </c>
      <c r="G651" t="s">
        <v>1705</v>
      </c>
    </row>
    <row r="652" spans="1:7" x14ac:dyDescent="0.25">
      <c r="A652" t="s">
        <v>2341</v>
      </c>
      <c r="B652" t="s">
        <v>1701</v>
      </c>
      <c r="C652" t="s">
        <v>651</v>
      </c>
      <c r="D652" t="s">
        <v>2394</v>
      </c>
      <c r="E652">
        <v>4</v>
      </c>
      <c r="G652" t="s">
        <v>1705</v>
      </c>
    </row>
    <row r="653" spans="1:7" x14ac:dyDescent="0.25">
      <c r="A653" t="s">
        <v>2341</v>
      </c>
      <c r="B653" t="s">
        <v>1701</v>
      </c>
      <c r="C653" t="s">
        <v>652</v>
      </c>
      <c r="D653" t="s">
        <v>2395</v>
      </c>
      <c r="E653">
        <v>5</v>
      </c>
      <c r="G653" t="s">
        <v>1705</v>
      </c>
    </row>
    <row r="654" spans="1:7" x14ac:dyDescent="0.25">
      <c r="A654" t="s">
        <v>2341</v>
      </c>
      <c r="B654" t="s">
        <v>1701</v>
      </c>
      <c r="C654" t="s">
        <v>653</v>
      </c>
      <c r="D654" t="s">
        <v>2396</v>
      </c>
      <c r="E654">
        <v>7</v>
      </c>
      <c r="G654" t="s">
        <v>1705</v>
      </c>
    </row>
    <row r="655" spans="1:7" x14ac:dyDescent="0.25">
      <c r="A655" t="s">
        <v>2341</v>
      </c>
      <c r="B655" t="s">
        <v>1701</v>
      </c>
      <c r="C655" t="s">
        <v>654</v>
      </c>
      <c r="D655" t="s">
        <v>2397</v>
      </c>
      <c r="E655">
        <v>8</v>
      </c>
      <c r="G655" t="s">
        <v>1705</v>
      </c>
    </row>
    <row r="656" spans="1:7" x14ac:dyDescent="0.25">
      <c r="A656" t="s">
        <v>2341</v>
      </c>
      <c r="B656" t="s">
        <v>1701</v>
      </c>
      <c r="C656" t="s">
        <v>655</v>
      </c>
      <c r="D656" t="s">
        <v>2398</v>
      </c>
      <c r="E656">
        <v>9</v>
      </c>
      <c r="G656" t="s">
        <v>1705</v>
      </c>
    </row>
    <row r="657" spans="1:7" x14ac:dyDescent="0.25">
      <c r="A657" t="s">
        <v>2341</v>
      </c>
      <c r="B657" t="s">
        <v>1701</v>
      </c>
      <c r="C657" t="s">
        <v>656</v>
      </c>
      <c r="D657" t="s">
        <v>2399</v>
      </c>
      <c r="E657">
        <v>10</v>
      </c>
      <c r="G657" t="s">
        <v>1705</v>
      </c>
    </row>
    <row r="658" spans="1:7" x14ac:dyDescent="0.25">
      <c r="A658" t="s">
        <v>2341</v>
      </c>
      <c r="B658" t="s">
        <v>1701</v>
      </c>
      <c r="C658" t="s">
        <v>657</v>
      </c>
      <c r="D658" t="s">
        <v>2400</v>
      </c>
      <c r="E658">
        <v>15</v>
      </c>
      <c r="G658" t="s">
        <v>1705</v>
      </c>
    </row>
    <row r="659" spans="1:7" x14ac:dyDescent="0.25">
      <c r="A659" t="s">
        <v>2341</v>
      </c>
      <c r="B659" t="s">
        <v>1701</v>
      </c>
      <c r="C659" t="s">
        <v>658</v>
      </c>
      <c r="D659" t="s">
        <v>2401</v>
      </c>
      <c r="E659">
        <v>20</v>
      </c>
      <c r="G659" t="s">
        <v>1705</v>
      </c>
    </row>
    <row r="660" spans="1:7" x14ac:dyDescent="0.25">
      <c r="A660" t="s">
        <v>2341</v>
      </c>
      <c r="B660" t="s">
        <v>1701</v>
      </c>
      <c r="C660" t="s">
        <v>659</v>
      </c>
      <c r="D660" t="s">
        <v>2402</v>
      </c>
      <c r="E660">
        <v>25</v>
      </c>
      <c r="G660" t="s">
        <v>1705</v>
      </c>
    </row>
    <row r="661" spans="1:7" x14ac:dyDescent="0.25">
      <c r="A661" t="s">
        <v>2341</v>
      </c>
      <c r="B661" t="s">
        <v>1701</v>
      </c>
      <c r="C661" t="s">
        <v>660</v>
      </c>
      <c r="D661" t="s">
        <v>2403</v>
      </c>
      <c r="E661">
        <v>30</v>
      </c>
      <c r="G661" t="s">
        <v>1705</v>
      </c>
    </row>
    <row r="662" spans="1:7" x14ac:dyDescent="0.25">
      <c r="A662" t="s">
        <v>2404</v>
      </c>
      <c r="B662" t="s">
        <v>1827</v>
      </c>
      <c r="C662" t="s">
        <v>661</v>
      </c>
      <c r="D662" t="s">
        <v>2405</v>
      </c>
      <c r="E662">
        <v>0</v>
      </c>
      <c r="G662" t="s">
        <v>1705</v>
      </c>
    </row>
    <row r="663" spans="1:7" x14ac:dyDescent="0.25">
      <c r="A663" t="s">
        <v>2404</v>
      </c>
      <c r="B663" t="s">
        <v>1829</v>
      </c>
      <c r="C663" t="s">
        <v>662</v>
      </c>
      <c r="D663" t="s">
        <v>2406</v>
      </c>
      <c r="E663">
        <v>0.25</v>
      </c>
      <c r="G663" t="s">
        <v>1705</v>
      </c>
    </row>
    <row r="664" spans="1:7" x14ac:dyDescent="0.25">
      <c r="A664" t="s">
        <v>2404</v>
      </c>
      <c r="B664" t="s">
        <v>1829</v>
      </c>
      <c r="C664" t="s">
        <v>663</v>
      </c>
      <c r="D664" t="s">
        <v>2407</v>
      </c>
      <c r="E664">
        <v>0.5</v>
      </c>
      <c r="G664" t="s">
        <v>1705</v>
      </c>
    </row>
    <row r="665" spans="1:7" x14ac:dyDescent="0.25">
      <c r="A665" t="s">
        <v>2404</v>
      </c>
      <c r="B665" t="s">
        <v>1829</v>
      </c>
      <c r="C665" t="s">
        <v>664</v>
      </c>
      <c r="D665" t="s">
        <v>2408</v>
      </c>
      <c r="E665">
        <v>0.75</v>
      </c>
      <c r="G665" t="s">
        <v>1705</v>
      </c>
    </row>
    <row r="666" spans="1:7" x14ac:dyDescent="0.25">
      <c r="A666" t="s">
        <v>2404</v>
      </c>
      <c r="B666" t="s">
        <v>1829</v>
      </c>
      <c r="C666" t="s">
        <v>665</v>
      </c>
      <c r="D666" t="s">
        <v>2409</v>
      </c>
      <c r="E666">
        <v>0.25</v>
      </c>
      <c r="G666" t="s">
        <v>1705</v>
      </c>
    </row>
    <row r="667" spans="1:7" x14ac:dyDescent="0.25">
      <c r="A667" t="s">
        <v>2404</v>
      </c>
      <c r="B667" t="s">
        <v>1829</v>
      </c>
      <c r="C667" t="s">
        <v>666</v>
      </c>
      <c r="D667" t="s">
        <v>2410</v>
      </c>
      <c r="E667">
        <v>0.5</v>
      </c>
      <c r="G667" t="s">
        <v>1705</v>
      </c>
    </row>
    <row r="668" spans="1:7" x14ac:dyDescent="0.25">
      <c r="A668" t="s">
        <v>2404</v>
      </c>
      <c r="B668" t="s">
        <v>1829</v>
      </c>
      <c r="C668" t="s">
        <v>667</v>
      </c>
      <c r="D668" t="s">
        <v>2411</v>
      </c>
      <c r="E668">
        <v>0.75</v>
      </c>
      <c r="G668" t="s">
        <v>1705</v>
      </c>
    </row>
    <row r="669" spans="1:7" x14ac:dyDescent="0.25">
      <c r="A669" t="s">
        <v>2404</v>
      </c>
      <c r="B669" t="s">
        <v>1836</v>
      </c>
      <c r="C669" t="s">
        <v>668</v>
      </c>
      <c r="D669" t="s">
        <v>2412</v>
      </c>
      <c r="E669">
        <v>1</v>
      </c>
      <c r="F669" s="4" t="s">
        <v>2413</v>
      </c>
      <c r="G669" t="s">
        <v>1705</v>
      </c>
    </row>
    <row r="670" spans="1:7" x14ac:dyDescent="0.25">
      <c r="A670" t="s">
        <v>2404</v>
      </c>
      <c r="B670" t="s">
        <v>1836</v>
      </c>
      <c r="C670" t="s">
        <v>669</v>
      </c>
      <c r="D670" t="s">
        <v>2414</v>
      </c>
      <c r="E670">
        <v>2</v>
      </c>
      <c r="F670" s="4" t="s">
        <v>2413</v>
      </c>
      <c r="G670" t="s">
        <v>1705</v>
      </c>
    </row>
    <row r="671" spans="1:7" x14ac:dyDescent="0.25">
      <c r="A671" t="s">
        <v>2404</v>
      </c>
      <c r="B671" t="s">
        <v>1836</v>
      </c>
      <c r="C671" t="s">
        <v>670</v>
      </c>
      <c r="D671" t="s">
        <v>2415</v>
      </c>
      <c r="E671">
        <v>3</v>
      </c>
      <c r="F671" s="4" t="s">
        <v>2413</v>
      </c>
      <c r="G671" t="s">
        <v>1705</v>
      </c>
    </row>
    <row r="672" spans="1:7" x14ac:dyDescent="0.25">
      <c r="A672" t="s">
        <v>2404</v>
      </c>
      <c r="B672" t="s">
        <v>1836</v>
      </c>
      <c r="C672" t="s">
        <v>671</v>
      </c>
      <c r="D672" t="s">
        <v>2416</v>
      </c>
      <c r="E672">
        <v>4</v>
      </c>
      <c r="F672" s="4" t="s">
        <v>2413</v>
      </c>
      <c r="G672" t="s">
        <v>1705</v>
      </c>
    </row>
    <row r="673" spans="1:7" x14ac:dyDescent="0.25">
      <c r="A673" t="s">
        <v>2404</v>
      </c>
      <c r="B673" t="s">
        <v>1836</v>
      </c>
      <c r="C673" t="s">
        <v>672</v>
      </c>
      <c r="D673" t="s">
        <v>2417</v>
      </c>
      <c r="E673">
        <v>5</v>
      </c>
      <c r="F673" s="4" t="s">
        <v>2413</v>
      </c>
      <c r="G673" t="s">
        <v>1705</v>
      </c>
    </row>
    <row r="674" spans="1:7" x14ac:dyDescent="0.25">
      <c r="A674" t="s">
        <v>2404</v>
      </c>
      <c r="B674" t="s">
        <v>1836</v>
      </c>
      <c r="C674" t="s">
        <v>673</v>
      </c>
      <c r="D674" t="s">
        <v>2418</v>
      </c>
      <c r="E674">
        <v>7</v>
      </c>
      <c r="F674" s="4" t="s">
        <v>2413</v>
      </c>
      <c r="G674" t="s">
        <v>1705</v>
      </c>
    </row>
    <row r="675" spans="1:7" x14ac:dyDescent="0.25">
      <c r="A675" t="s">
        <v>2404</v>
      </c>
      <c r="B675" t="s">
        <v>1836</v>
      </c>
      <c r="C675" t="s">
        <v>674</v>
      </c>
      <c r="D675" t="s">
        <v>2419</v>
      </c>
      <c r="E675">
        <v>10</v>
      </c>
      <c r="F675" s="4" t="s">
        <v>2413</v>
      </c>
      <c r="G675" t="s">
        <v>1705</v>
      </c>
    </row>
    <row r="676" spans="1:7" x14ac:dyDescent="0.25">
      <c r="A676" t="s">
        <v>2404</v>
      </c>
      <c r="B676" t="s">
        <v>1751</v>
      </c>
      <c r="C676" t="s">
        <v>675</v>
      </c>
      <c r="D676" t="s">
        <v>2420</v>
      </c>
      <c r="E676">
        <v>0.25</v>
      </c>
      <c r="G676" t="s">
        <v>1705</v>
      </c>
    </row>
    <row r="677" spans="1:7" x14ac:dyDescent="0.25">
      <c r="A677" t="s">
        <v>2404</v>
      </c>
      <c r="B677" t="s">
        <v>1751</v>
      </c>
      <c r="C677" t="s">
        <v>676</v>
      </c>
      <c r="D677" t="s">
        <v>2421</v>
      </c>
      <c r="E677">
        <v>0.5</v>
      </c>
      <c r="G677" t="s">
        <v>1705</v>
      </c>
    </row>
    <row r="678" spans="1:7" x14ac:dyDescent="0.25">
      <c r="A678" t="s">
        <v>2404</v>
      </c>
      <c r="B678" t="s">
        <v>1751</v>
      </c>
      <c r="C678" t="s">
        <v>677</v>
      </c>
      <c r="D678" t="s">
        <v>2422</v>
      </c>
      <c r="E678">
        <v>1</v>
      </c>
      <c r="G678" t="s">
        <v>1705</v>
      </c>
    </row>
    <row r="679" spans="1:7" x14ac:dyDescent="0.25">
      <c r="A679" t="s">
        <v>2404</v>
      </c>
      <c r="B679" t="s">
        <v>1751</v>
      </c>
      <c r="C679" t="s">
        <v>678</v>
      </c>
      <c r="D679" t="s">
        <v>2423</v>
      </c>
      <c r="E679">
        <v>2</v>
      </c>
      <c r="G679" t="s">
        <v>1705</v>
      </c>
    </row>
    <row r="680" spans="1:7" x14ac:dyDescent="0.25">
      <c r="A680" t="s">
        <v>2404</v>
      </c>
      <c r="B680" t="s">
        <v>1751</v>
      </c>
      <c r="C680" t="s">
        <v>679</v>
      </c>
      <c r="D680" t="s">
        <v>2424</v>
      </c>
      <c r="E680">
        <v>3</v>
      </c>
      <c r="G680" t="s">
        <v>1705</v>
      </c>
    </row>
    <row r="681" spans="1:7" x14ac:dyDescent="0.25">
      <c r="A681" t="s">
        <v>2404</v>
      </c>
      <c r="B681" t="s">
        <v>1751</v>
      </c>
      <c r="C681" t="s">
        <v>680</v>
      </c>
      <c r="D681" t="s">
        <v>2425</v>
      </c>
      <c r="E681">
        <v>4</v>
      </c>
      <c r="G681" t="s">
        <v>1705</v>
      </c>
    </row>
    <row r="682" spans="1:7" x14ac:dyDescent="0.25">
      <c r="A682" t="s">
        <v>2404</v>
      </c>
      <c r="B682" t="s">
        <v>1751</v>
      </c>
      <c r="C682" t="s">
        <v>681</v>
      </c>
      <c r="D682" t="s">
        <v>2426</v>
      </c>
      <c r="E682">
        <v>5</v>
      </c>
      <c r="G682" t="s">
        <v>1705</v>
      </c>
    </row>
    <row r="683" spans="1:7" x14ac:dyDescent="0.25">
      <c r="A683" t="s">
        <v>2404</v>
      </c>
      <c r="B683" t="s">
        <v>1751</v>
      </c>
      <c r="C683" t="s">
        <v>682</v>
      </c>
      <c r="D683" t="s">
        <v>2427</v>
      </c>
      <c r="E683">
        <v>7</v>
      </c>
      <c r="G683" t="s">
        <v>1705</v>
      </c>
    </row>
    <row r="684" spans="1:7" x14ac:dyDescent="0.25">
      <c r="A684" t="s">
        <v>2404</v>
      </c>
      <c r="B684" t="s">
        <v>1751</v>
      </c>
      <c r="C684" t="s">
        <v>683</v>
      </c>
      <c r="D684" t="s">
        <v>2428</v>
      </c>
      <c r="E684">
        <v>10</v>
      </c>
      <c r="G684" t="s">
        <v>1705</v>
      </c>
    </row>
    <row r="685" spans="1:7" x14ac:dyDescent="0.25">
      <c r="A685" t="s">
        <v>2404</v>
      </c>
      <c r="B685" t="s">
        <v>1751</v>
      </c>
      <c r="C685" t="s">
        <v>684</v>
      </c>
      <c r="D685" t="s">
        <v>2429</v>
      </c>
      <c r="E685">
        <v>20</v>
      </c>
      <c r="G685" t="s">
        <v>1705</v>
      </c>
    </row>
    <row r="686" spans="1:7" x14ac:dyDescent="0.25">
      <c r="A686" t="s">
        <v>2404</v>
      </c>
      <c r="B686" t="s">
        <v>1751</v>
      </c>
      <c r="C686" t="s">
        <v>685</v>
      </c>
      <c r="D686" t="s">
        <v>2430</v>
      </c>
      <c r="E686">
        <v>0.25</v>
      </c>
      <c r="G686" t="s">
        <v>1705</v>
      </c>
    </row>
    <row r="687" spans="1:7" x14ac:dyDescent="0.25">
      <c r="A687" t="s">
        <v>2404</v>
      </c>
      <c r="B687" t="s">
        <v>1751</v>
      </c>
      <c r="C687" t="s">
        <v>686</v>
      </c>
      <c r="D687" t="s">
        <v>2431</v>
      </c>
      <c r="E687">
        <v>0.5</v>
      </c>
      <c r="G687" t="s">
        <v>1705</v>
      </c>
    </row>
    <row r="688" spans="1:7" x14ac:dyDescent="0.25">
      <c r="A688" t="s">
        <v>2404</v>
      </c>
      <c r="B688" t="s">
        <v>1751</v>
      </c>
      <c r="C688" t="s">
        <v>687</v>
      </c>
      <c r="D688" t="s">
        <v>2432</v>
      </c>
      <c r="E688">
        <v>1</v>
      </c>
      <c r="G688" t="s">
        <v>1705</v>
      </c>
    </row>
    <row r="689" spans="1:7" x14ac:dyDescent="0.25">
      <c r="A689" t="s">
        <v>2404</v>
      </c>
      <c r="B689" t="s">
        <v>1751</v>
      </c>
      <c r="C689" t="s">
        <v>688</v>
      </c>
      <c r="D689" t="s">
        <v>2433</v>
      </c>
      <c r="E689">
        <v>2</v>
      </c>
      <c r="G689" t="s">
        <v>1705</v>
      </c>
    </row>
    <row r="690" spans="1:7" x14ac:dyDescent="0.25">
      <c r="A690" t="s">
        <v>2404</v>
      </c>
      <c r="B690" t="s">
        <v>1751</v>
      </c>
      <c r="C690" t="s">
        <v>689</v>
      </c>
      <c r="D690" t="s">
        <v>2434</v>
      </c>
      <c r="E690">
        <v>3</v>
      </c>
      <c r="G690" t="s">
        <v>1705</v>
      </c>
    </row>
    <row r="691" spans="1:7" x14ac:dyDescent="0.25">
      <c r="A691" t="s">
        <v>2404</v>
      </c>
      <c r="B691" t="s">
        <v>1751</v>
      </c>
      <c r="C691" t="s">
        <v>690</v>
      </c>
      <c r="D691" t="s">
        <v>2435</v>
      </c>
      <c r="E691">
        <v>4</v>
      </c>
      <c r="G691" t="s">
        <v>1705</v>
      </c>
    </row>
    <row r="692" spans="1:7" x14ac:dyDescent="0.25">
      <c r="A692" t="s">
        <v>2404</v>
      </c>
      <c r="B692" t="s">
        <v>1751</v>
      </c>
      <c r="C692" t="s">
        <v>691</v>
      </c>
      <c r="D692" t="s">
        <v>2436</v>
      </c>
      <c r="E692">
        <v>5</v>
      </c>
      <c r="G692" t="s">
        <v>1705</v>
      </c>
    </row>
    <row r="693" spans="1:7" x14ac:dyDescent="0.25">
      <c r="A693" t="s">
        <v>2404</v>
      </c>
      <c r="B693" t="s">
        <v>1751</v>
      </c>
      <c r="C693" t="s">
        <v>692</v>
      </c>
      <c r="D693" t="s">
        <v>2437</v>
      </c>
      <c r="E693">
        <v>6</v>
      </c>
      <c r="G693" t="s">
        <v>1705</v>
      </c>
    </row>
    <row r="694" spans="1:7" x14ac:dyDescent="0.25">
      <c r="A694" t="s">
        <v>2404</v>
      </c>
      <c r="B694" t="s">
        <v>1751</v>
      </c>
      <c r="C694" t="s">
        <v>693</v>
      </c>
      <c r="D694" t="s">
        <v>2438</v>
      </c>
      <c r="E694">
        <v>7</v>
      </c>
      <c r="G694" t="s">
        <v>1705</v>
      </c>
    </row>
    <row r="695" spans="1:7" x14ac:dyDescent="0.25">
      <c r="A695" t="s">
        <v>2404</v>
      </c>
      <c r="B695" t="s">
        <v>1751</v>
      </c>
      <c r="C695" t="s">
        <v>694</v>
      </c>
      <c r="D695" t="s">
        <v>2439</v>
      </c>
      <c r="E695">
        <v>8</v>
      </c>
      <c r="G695" t="s">
        <v>1705</v>
      </c>
    </row>
    <row r="696" spans="1:7" x14ac:dyDescent="0.25">
      <c r="A696" t="s">
        <v>2404</v>
      </c>
      <c r="B696" t="s">
        <v>1751</v>
      </c>
      <c r="C696" t="s">
        <v>695</v>
      </c>
      <c r="D696" t="s">
        <v>2440</v>
      </c>
      <c r="E696">
        <v>9</v>
      </c>
      <c r="G696" t="s">
        <v>1705</v>
      </c>
    </row>
    <row r="697" spans="1:7" x14ac:dyDescent="0.25">
      <c r="A697" t="s">
        <v>2404</v>
      </c>
      <c r="B697" t="s">
        <v>1751</v>
      </c>
      <c r="C697" t="s">
        <v>696</v>
      </c>
      <c r="D697" t="s">
        <v>2441</v>
      </c>
      <c r="E697">
        <v>10</v>
      </c>
      <c r="G697" t="s">
        <v>1705</v>
      </c>
    </row>
    <row r="698" spans="1:7" x14ac:dyDescent="0.25">
      <c r="A698" t="s">
        <v>2404</v>
      </c>
      <c r="B698" t="s">
        <v>1751</v>
      </c>
      <c r="C698" t="s">
        <v>697</v>
      </c>
      <c r="D698" t="s">
        <v>2442</v>
      </c>
      <c r="E698">
        <v>15</v>
      </c>
      <c r="G698" t="s">
        <v>1705</v>
      </c>
    </row>
    <row r="699" spans="1:7" x14ac:dyDescent="0.25">
      <c r="A699" t="s">
        <v>2404</v>
      </c>
      <c r="B699" t="s">
        <v>1751</v>
      </c>
      <c r="C699" t="s">
        <v>698</v>
      </c>
      <c r="D699" t="s">
        <v>2443</v>
      </c>
      <c r="E699">
        <v>20</v>
      </c>
      <c r="G699" t="s">
        <v>1705</v>
      </c>
    </row>
    <row r="700" spans="1:7" x14ac:dyDescent="0.25">
      <c r="A700" t="s">
        <v>2404</v>
      </c>
      <c r="B700" t="s">
        <v>1751</v>
      </c>
      <c r="C700" t="s">
        <v>699</v>
      </c>
      <c r="D700" t="s">
        <v>2444</v>
      </c>
      <c r="E700">
        <v>30</v>
      </c>
      <c r="G700" t="s">
        <v>1705</v>
      </c>
    </row>
    <row r="701" spans="1:7" x14ac:dyDescent="0.25">
      <c r="A701" t="s">
        <v>2404</v>
      </c>
      <c r="B701" t="s">
        <v>1701</v>
      </c>
      <c r="C701" t="s">
        <v>700</v>
      </c>
      <c r="D701" t="s">
        <v>2445</v>
      </c>
      <c r="E701">
        <v>0.25</v>
      </c>
      <c r="G701" t="s">
        <v>1705</v>
      </c>
    </row>
    <row r="702" spans="1:7" x14ac:dyDescent="0.25">
      <c r="A702" t="s">
        <v>2404</v>
      </c>
      <c r="B702" t="s">
        <v>1701</v>
      </c>
      <c r="C702" t="s">
        <v>701</v>
      </c>
      <c r="D702" t="s">
        <v>2446</v>
      </c>
      <c r="E702">
        <v>0.5</v>
      </c>
      <c r="G702" t="s">
        <v>1705</v>
      </c>
    </row>
    <row r="703" spans="1:7" x14ac:dyDescent="0.25">
      <c r="A703" t="s">
        <v>2404</v>
      </c>
      <c r="B703" t="s">
        <v>1701</v>
      </c>
      <c r="C703" t="s">
        <v>702</v>
      </c>
      <c r="D703" t="s">
        <v>2447</v>
      </c>
      <c r="E703">
        <v>1</v>
      </c>
      <c r="G703" t="s">
        <v>1705</v>
      </c>
    </row>
    <row r="704" spans="1:7" x14ac:dyDescent="0.25">
      <c r="A704" t="s">
        <v>2404</v>
      </c>
      <c r="B704" t="s">
        <v>1701</v>
      </c>
      <c r="C704" t="s">
        <v>703</v>
      </c>
      <c r="D704" t="s">
        <v>2448</v>
      </c>
      <c r="E704">
        <v>2</v>
      </c>
      <c r="G704" t="s">
        <v>1705</v>
      </c>
    </row>
    <row r="705" spans="1:7" x14ac:dyDescent="0.25">
      <c r="A705" t="s">
        <v>2404</v>
      </c>
      <c r="B705" t="s">
        <v>1701</v>
      </c>
      <c r="C705" t="s">
        <v>704</v>
      </c>
      <c r="D705" t="s">
        <v>2449</v>
      </c>
      <c r="E705">
        <v>3</v>
      </c>
      <c r="G705" t="s">
        <v>1705</v>
      </c>
    </row>
    <row r="706" spans="1:7" x14ac:dyDescent="0.25">
      <c r="A706" t="s">
        <v>2404</v>
      </c>
      <c r="B706" t="s">
        <v>1701</v>
      </c>
      <c r="C706" t="s">
        <v>705</v>
      </c>
      <c r="D706" t="s">
        <v>2450</v>
      </c>
      <c r="E706">
        <v>4</v>
      </c>
      <c r="G706" t="s">
        <v>1705</v>
      </c>
    </row>
    <row r="707" spans="1:7" x14ac:dyDescent="0.25">
      <c r="A707" t="s">
        <v>2404</v>
      </c>
      <c r="B707" t="s">
        <v>1701</v>
      </c>
      <c r="C707" t="s">
        <v>706</v>
      </c>
      <c r="D707" t="s">
        <v>2451</v>
      </c>
      <c r="E707">
        <v>5</v>
      </c>
      <c r="G707" t="s">
        <v>1705</v>
      </c>
    </row>
    <row r="708" spans="1:7" x14ac:dyDescent="0.25">
      <c r="A708" t="s">
        <v>2404</v>
      </c>
      <c r="B708" t="s">
        <v>1701</v>
      </c>
      <c r="C708" t="s">
        <v>707</v>
      </c>
      <c r="D708" t="s">
        <v>2452</v>
      </c>
      <c r="E708">
        <v>7</v>
      </c>
      <c r="G708" t="s">
        <v>1705</v>
      </c>
    </row>
    <row r="709" spans="1:7" x14ac:dyDescent="0.25">
      <c r="A709" t="s">
        <v>2404</v>
      </c>
      <c r="B709" t="s">
        <v>1701</v>
      </c>
      <c r="C709" t="s">
        <v>708</v>
      </c>
      <c r="D709" t="s">
        <v>2453</v>
      </c>
      <c r="E709">
        <v>8</v>
      </c>
      <c r="G709" t="s">
        <v>1705</v>
      </c>
    </row>
    <row r="710" spans="1:7" x14ac:dyDescent="0.25">
      <c r="A710" t="s">
        <v>2404</v>
      </c>
      <c r="B710" t="s">
        <v>1701</v>
      </c>
      <c r="C710" t="s">
        <v>709</v>
      </c>
      <c r="D710" t="s">
        <v>2454</v>
      </c>
      <c r="E710">
        <v>9</v>
      </c>
      <c r="G710" t="s">
        <v>1705</v>
      </c>
    </row>
    <row r="711" spans="1:7" x14ac:dyDescent="0.25">
      <c r="A711" t="s">
        <v>2404</v>
      </c>
      <c r="B711" t="s">
        <v>1701</v>
      </c>
      <c r="C711" t="s">
        <v>710</v>
      </c>
      <c r="D711" t="s">
        <v>2455</v>
      </c>
      <c r="E711">
        <v>10</v>
      </c>
      <c r="G711" t="s">
        <v>1705</v>
      </c>
    </row>
    <row r="712" spans="1:7" x14ac:dyDescent="0.25">
      <c r="A712" t="s">
        <v>2404</v>
      </c>
      <c r="B712" t="s">
        <v>1701</v>
      </c>
      <c r="C712" t="s">
        <v>711</v>
      </c>
      <c r="D712" t="s">
        <v>2456</v>
      </c>
      <c r="E712">
        <v>15</v>
      </c>
      <c r="G712" t="s">
        <v>1705</v>
      </c>
    </row>
    <row r="713" spans="1:7" x14ac:dyDescent="0.25">
      <c r="A713" t="s">
        <v>2404</v>
      </c>
      <c r="B713" t="s">
        <v>1701</v>
      </c>
      <c r="C713" t="s">
        <v>712</v>
      </c>
      <c r="D713" t="s">
        <v>2457</v>
      </c>
      <c r="E713">
        <v>20</v>
      </c>
      <c r="G713" t="s">
        <v>1705</v>
      </c>
    </row>
    <row r="714" spans="1:7" x14ac:dyDescent="0.25">
      <c r="A714" t="s">
        <v>2404</v>
      </c>
      <c r="B714" t="s">
        <v>1701</v>
      </c>
      <c r="C714" t="s">
        <v>713</v>
      </c>
      <c r="D714" t="s">
        <v>2458</v>
      </c>
      <c r="E714">
        <v>25</v>
      </c>
      <c r="G714" t="s">
        <v>1705</v>
      </c>
    </row>
    <row r="715" spans="1:7" x14ac:dyDescent="0.25">
      <c r="A715" t="s">
        <v>2404</v>
      </c>
      <c r="B715" t="s">
        <v>1701</v>
      </c>
      <c r="C715" t="s">
        <v>714</v>
      </c>
      <c r="D715" t="s">
        <v>2459</v>
      </c>
      <c r="E715">
        <v>30</v>
      </c>
      <c r="G715" t="s">
        <v>1705</v>
      </c>
    </row>
    <row r="716" spans="1:7" x14ac:dyDescent="0.25">
      <c r="A716" t="s">
        <v>2460</v>
      </c>
      <c r="B716" t="s">
        <v>1827</v>
      </c>
      <c r="C716" t="s">
        <v>715</v>
      </c>
      <c r="D716" t="s">
        <v>2461</v>
      </c>
      <c r="E716">
        <v>0</v>
      </c>
      <c r="G716" t="s">
        <v>1705</v>
      </c>
    </row>
    <row r="717" spans="1:7" x14ac:dyDescent="0.25">
      <c r="A717" t="s">
        <v>2460</v>
      </c>
      <c r="B717" t="s">
        <v>1829</v>
      </c>
      <c r="C717" t="s">
        <v>716</v>
      </c>
      <c r="D717" t="s">
        <v>2462</v>
      </c>
      <c r="E717">
        <v>0.25</v>
      </c>
      <c r="G717" t="s">
        <v>1705</v>
      </c>
    </row>
    <row r="718" spans="1:7" x14ac:dyDescent="0.25">
      <c r="A718" t="s">
        <v>2460</v>
      </c>
      <c r="B718" t="s">
        <v>1829</v>
      </c>
      <c r="C718" t="s">
        <v>717</v>
      </c>
      <c r="D718" t="s">
        <v>2463</v>
      </c>
      <c r="E718">
        <v>0.5</v>
      </c>
      <c r="G718" t="s">
        <v>1705</v>
      </c>
    </row>
    <row r="719" spans="1:7" x14ac:dyDescent="0.25">
      <c r="A719" t="s">
        <v>2460</v>
      </c>
      <c r="B719" t="s">
        <v>1829</v>
      </c>
      <c r="C719" t="s">
        <v>718</v>
      </c>
      <c r="D719" t="s">
        <v>2464</v>
      </c>
      <c r="E719">
        <v>0.75</v>
      </c>
      <c r="G719" t="s">
        <v>1705</v>
      </c>
    </row>
    <row r="720" spans="1:7" x14ac:dyDescent="0.25">
      <c r="A720" t="s">
        <v>2460</v>
      </c>
      <c r="B720" t="s">
        <v>1983</v>
      </c>
      <c r="C720" t="s">
        <v>719</v>
      </c>
      <c r="D720" t="s">
        <v>2465</v>
      </c>
      <c r="E720">
        <v>1</v>
      </c>
      <c r="F720" t="s">
        <v>2466</v>
      </c>
      <c r="G720" t="s">
        <v>1705</v>
      </c>
    </row>
    <row r="721" spans="1:7" x14ac:dyDescent="0.25">
      <c r="A721" t="s">
        <v>2460</v>
      </c>
      <c r="B721" t="s">
        <v>1983</v>
      </c>
      <c r="C721" t="s">
        <v>720</v>
      </c>
      <c r="D721" t="s">
        <v>2467</v>
      </c>
      <c r="E721">
        <v>2</v>
      </c>
      <c r="F721" t="s">
        <v>2466</v>
      </c>
      <c r="G721" t="s">
        <v>1705</v>
      </c>
    </row>
    <row r="722" spans="1:7" x14ac:dyDescent="0.25">
      <c r="A722" t="s">
        <v>2460</v>
      </c>
      <c r="B722" t="s">
        <v>1983</v>
      </c>
      <c r="C722" t="s">
        <v>721</v>
      </c>
      <c r="D722" t="s">
        <v>2468</v>
      </c>
      <c r="E722">
        <v>3</v>
      </c>
      <c r="F722" t="s">
        <v>2466</v>
      </c>
      <c r="G722" t="s">
        <v>1705</v>
      </c>
    </row>
    <row r="723" spans="1:7" x14ac:dyDescent="0.25">
      <c r="A723" t="s">
        <v>2460</v>
      </c>
      <c r="B723" t="s">
        <v>1983</v>
      </c>
      <c r="C723" t="s">
        <v>722</v>
      </c>
      <c r="D723" t="s">
        <v>2469</v>
      </c>
      <c r="E723">
        <v>4</v>
      </c>
      <c r="F723" t="s">
        <v>2466</v>
      </c>
      <c r="G723" t="s">
        <v>1705</v>
      </c>
    </row>
    <row r="724" spans="1:7" x14ac:dyDescent="0.25">
      <c r="A724" t="s">
        <v>2460</v>
      </c>
      <c r="B724" t="s">
        <v>1983</v>
      </c>
      <c r="C724" t="s">
        <v>723</v>
      </c>
      <c r="D724" t="s">
        <v>2470</v>
      </c>
      <c r="E724">
        <v>5</v>
      </c>
      <c r="F724" t="s">
        <v>2466</v>
      </c>
      <c r="G724" t="s">
        <v>1705</v>
      </c>
    </row>
    <row r="725" spans="1:7" x14ac:dyDescent="0.25">
      <c r="A725" t="s">
        <v>2460</v>
      </c>
      <c r="B725" t="s">
        <v>1983</v>
      </c>
      <c r="C725" t="s">
        <v>724</v>
      </c>
      <c r="D725" t="s">
        <v>2471</v>
      </c>
      <c r="E725">
        <v>6</v>
      </c>
      <c r="F725" t="s">
        <v>2466</v>
      </c>
      <c r="G725" t="s">
        <v>1705</v>
      </c>
    </row>
    <row r="726" spans="1:7" x14ac:dyDescent="0.25">
      <c r="A726" t="s">
        <v>2460</v>
      </c>
      <c r="B726" t="s">
        <v>1983</v>
      </c>
      <c r="C726" t="s">
        <v>725</v>
      </c>
      <c r="D726" t="s">
        <v>2472</v>
      </c>
      <c r="E726">
        <v>7</v>
      </c>
      <c r="F726" t="s">
        <v>2466</v>
      </c>
      <c r="G726" t="s">
        <v>1705</v>
      </c>
    </row>
    <row r="727" spans="1:7" x14ac:dyDescent="0.25">
      <c r="A727" t="s">
        <v>2460</v>
      </c>
      <c r="B727" t="s">
        <v>1983</v>
      </c>
      <c r="C727" t="s">
        <v>726</v>
      </c>
      <c r="D727" t="s">
        <v>2473</v>
      </c>
      <c r="E727">
        <v>8</v>
      </c>
      <c r="F727" t="s">
        <v>2466</v>
      </c>
      <c r="G727" t="s">
        <v>1705</v>
      </c>
    </row>
    <row r="728" spans="1:7" x14ac:dyDescent="0.25">
      <c r="A728" t="s">
        <v>2460</v>
      </c>
      <c r="B728" t="s">
        <v>1983</v>
      </c>
      <c r="C728" t="s">
        <v>727</v>
      </c>
      <c r="D728" t="s">
        <v>2474</v>
      </c>
      <c r="E728">
        <v>9</v>
      </c>
      <c r="F728" t="s">
        <v>2466</v>
      </c>
      <c r="G728" t="s">
        <v>1705</v>
      </c>
    </row>
    <row r="729" spans="1:7" x14ac:dyDescent="0.25">
      <c r="A729" t="s">
        <v>2460</v>
      </c>
      <c r="B729" t="s">
        <v>1983</v>
      </c>
      <c r="C729" t="s">
        <v>728</v>
      </c>
      <c r="D729" t="s">
        <v>2475</v>
      </c>
      <c r="E729">
        <v>10</v>
      </c>
      <c r="F729" t="s">
        <v>2466</v>
      </c>
      <c r="G729" t="s">
        <v>1705</v>
      </c>
    </row>
    <row r="730" spans="1:7" x14ac:dyDescent="0.25">
      <c r="A730" t="s">
        <v>2460</v>
      </c>
      <c r="B730" t="s">
        <v>1983</v>
      </c>
      <c r="C730" t="s">
        <v>729</v>
      </c>
      <c r="D730" t="s">
        <v>2476</v>
      </c>
      <c r="E730">
        <v>15</v>
      </c>
      <c r="F730" t="s">
        <v>2466</v>
      </c>
      <c r="G730" t="s">
        <v>1705</v>
      </c>
    </row>
    <row r="731" spans="1:7" x14ac:dyDescent="0.25">
      <c r="A731" t="s">
        <v>2460</v>
      </c>
      <c r="B731" t="s">
        <v>1983</v>
      </c>
      <c r="C731" t="s">
        <v>730</v>
      </c>
      <c r="D731" t="s">
        <v>2477</v>
      </c>
      <c r="E731">
        <v>20</v>
      </c>
      <c r="F731" t="s">
        <v>2466</v>
      </c>
      <c r="G731" t="s">
        <v>1705</v>
      </c>
    </row>
    <row r="732" spans="1:7" x14ac:dyDescent="0.25">
      <c r="A732" t="s">
        <v>2460</v>
      </c>
      <c r="B732" t="s">
        <v>1844</v>
      </c>
      <c r="C732" t="s">
        <v>731</v>
      </c>
      <c r="D732" t="s">
        <v>2478</v>
      </c>
      <c r="E732">
        <v>1</v>
      </c>
      <c r="F732" t="s">
        <v>2479</v>
      </c>
      <c r="G732" t="s">
        <v>1705</v>
      </c>
    </row>
    <row r="733" spans="1:7" x14ac:dyDescent="0.25">
      <c r="A733" t="s">
        <v>2460</v>
      </c>
      <c r="B733" t="s">
        <v>1844</v>
      </c>
      <c r="C733" s="4" t="s">
        <v>732</v>
      </c>
      <c r="D733" t="s">
        <v>2480</v>
      </c>
      <c r="E733">
        <v>2</v>
      </c>
      <c r="F733" t="s">
        <v>2479</v>
      </c>
      <c r="G733" t="s">
        <v>1705</v>
      </c>
    </row>
    <row r="734" spans="1:7" x14ac:dyDescent="0.25">
      <c r="A734" t="s">
        <v>2460</v>
      </c>
      <c r="B734" t="s">
        <v>1844</v>
      </c>
      <c r="C734" s="4" t="s">
        <v>733</v>
      </c>
      <c r="D734" t="s">
        <v>2481</v>
      </c>
      <c r="E734">
        <v>3</v>
      </c>
      <c r="F734" t="s">
        <v>2479</v>
      </c>
      <c r="G734" t="s">
        <v>1705</v>
      </c>
    </row>
    <row r="735" spans="1:7" x14ac:dyDescent="0.25">
      <c r="A735" t="s">
        <v>2460</v>
      </c>
      <c r="B735" t="s">
        <v>1844</v>
      </c>
      <c r="C735" s="4" t="s">
        <v>734</v>
      </c>
      <c r="D735" t="s">
        <v>2482</v>
      </c>
      <c r="E735">
        <v>4</v>
      </c>
      <c r="F735" t="s">
        <v>2479</v>
      </c>
      <c r="G735" t="s">
        <v>1705</v>
      </c>
    </row>
    <row r="736" spans="1:7" x14ac:dyDescent="0.25">
      <c r="A736" t="s">
        <v>2460</v>
      </c>
      <c r="B736" t="s">
        <v>1844</v>
      </c>
      <c r="C736" s="4" t="s">
        <v>735</v>
      </c>
      <c r="D736" t="s">
        <v>2483</v>
      </c>
      <c r="E736">
        <v>5</v>
      </c>
      <c r="F736" t="s">
        <v>2479</v>
      </c>
      <c r="G736" t="s">
        <v>1705</v>
      </c>
    </row>
    <row r="737" spans="1:7" x14ac:dyDescent="0.25">
      <c r="A737" t="s">
        <v>2460</v>
      </c>
      <c r="B737" t="s">
        <v>1844</v>
      </c>
      <c r="C737" s="4" t="s">
        <v>736</v>
      </c>
      <c r="D737" t="s">
        <v>2484</v>
      </c>
      <c r="E737">
        <v>6</v>
      </c>
      <c r="F737" t="s">
        <v>2479</v>
      </c>
      <c r="G737" t="s">
        <v>1705</v>
      </c>
    </row>
    <row r="738" spans="1:7" x14ac:dyDescent="0.25">
      <c r="A738" t="s">
        <v>2460</v>
      </c>
      <c r="B738" t="s">
        <v>1844</v>
      </c>
      <c r="C738" s="4" t="s">
        <v>737</v>
      </c>
      <c r="D738" t="s">
        <v>2485</v>
      </c>
      <c r="E738">
        <v>7</v>
      </c>
      <c r="F738" t="s">
        <v>2479</v>
      </c>
      <c r="G738" t="s">
        <v>1705</v>
      </c>
    </row>
    <row r="739" spans="1:7" x14ac:dyDescent="0.25">
      <c r="A739" t="s">
        <v>2460</v>
      </c>
      <c r="B739" t="s">
        <v>1844</v>
      </c>
      <c r="C739" s="4" t="s">
        <v>738</v>
      </c>
      <c r="D739" t="s">
        <v>2486</v>
      </c>
      <c r="E739">
        <v>8</v>
      </c>
      <c r="F739" t="s">
        <v>2479</v>
      </c>
      <c r="G739" t="s">
        <v>1705</v>
      </c>
    </row>
    <row r="740" spans="1:7" x14ac:dyDescent="0.25">
      <c r="A740" t="s">
        <v>2460</v>
      </c>
      <c r="B740" t="s">
        <v>1844</v>
      </c>
      <c r="C740" s="4" t="s">
        <v>739</v>
      </c>
      <c r="D740" t="s">
        <v>2487</v>
      </c>
      <c r="E740">
        <v>9</v>
      </c>
      <c r="F740" t="s">
        <v>2479</v>
      </c>
      <c r="G740" t="s">
        <v>1705</v>
      </c>
    </row>
    <row r="741" spans="1:7" x14ac:dyDescent="0.25">
      <c r="A741" t="s">
        <v>2460</v>
      </c>
      <c r="B741" t="s">
        <v>1844</v>
      </c>
      <c r="C741" s="4" t="s">
        <v>740</v>
      </c>
      <c r="D741" t="s">
        <v>2488</v>
      </c>
      <c r="E741">
        <v>10</v>
      </c>
      <c r="F741" t="s">
        <v>2479</v>
      </c>
      <c r="G741" t="s">
        <v>1705</v>
      </c>
    </row>
    <row r="742" spans="1:7" x14ac:dyDescent="0.25">
      <c r="A742" t="s">
        <v>2460</v>
      </c>
      <c r="B742" t="s">
        <v>1844</v>
      </c>
      <c r="C742" t="s">
        <v>741</v>
      </c>
      <c r="D742" t="s">
        <v>2489</v>
      </c>
      <c r="E742">
        <v>15</v>
      </c>
      <c r="F742" t="s">
        <v>2479</v>
      </c>
      <c r="G742" t="s">
        <v>1705</v>
      </c>
    </row>
    <row r="743" spans="1:7" x14ac:dyDescent="0.25">
      <c r="A743" t="s">
        <v>2460</v>
      </c>
      <c r="B743" t="s">
        <v>1844</v>
      </c>
      <c r="C743" t="s">
        <v>742</v>
      </c>
      <c r="D743" t="s">
        <v>2490</v>
      </c>
      <c r="E743">
        <v>20</v>
      </c>
      <c r="F743" t="s">
        <v>2479</v>
      </c>
      <c r="G743" t="s">
        <v>1705</v>
      </c>
    </row>
    <row r="744" spans="1:7" x14ac:dyDescent="0.25">
      <c r="A744" t="s">
        <v>2460</v>
      </c>
      <c r="B744" t="s">
        <v>1751</v>
      </c>
      <c r="C744" t="s">
        <v>743</v>
      </c>
      <c r="D744" t="s">
        <v>2491</v>
      </c>
      <c r="E744">
        <v>0.25</v>
      </c>
      <c r="G744" t="s">
        <v>1705</v>
      </c>
    </row>
    <row r="745" spans="1:7" x14ac:dyDescent="0.25">
      <c r="A745" t="s">
        <v>2460</v>
      </c>
      <c r="B745" t="s">
        <v>1751</v>
      </c>
      <c r="C745" t="s">
        <v>744</v>
      </c>
      <c r="D745" t="s">
        <v>2492</v>
      </c>
      <c r="E745">
        <v>0.5</v>
      </c>
      <c r="G745" t="s">
        <v>1705</v>
      </c>
    </row>
    <row r="746" spans="1:7" x14ac:dyDescent="0.25">
      <c r="A746" t="s">
        <v>2460</v>
      </c>
      <c r="B746" t="s">
        <v>1751</v>
      </c>
      <c r="C746" t="s">
        <v>745</v>
      </c>
      <c r="D746" t="s">
        <v>2493</v>
      </c>
      <c r="E746">
        <v>1</v>
      </c>
      <c r="G746" t="s">
        <v>1705</v>
      </c>
    </row>
    <row r="747" spans="1:7" x14ac:dyDescent="0.25">
      <c r="A747" t="s">
        <v>2460</v>
      </c>
      <c r="B747" t="s">
        <v>1751</v>
      </c>
      <c r="C747" t="s">
        <v>746</v>
      </c>
      <c r="D747" t="s">
        <v>2494</v>
      </c>
      <c r="E747">
        <v>2</v>
      </c>
      <c r="G747" t="s">
        <v>1705</v>
      </c>
    </row>
    <row r="748" spans="1:7" x14ac:dyDescent="0.25">
      <c r="A748" t="s">
        <v>2460</v>
      </c>
      <c r="B748" t="s">
        <v>1751</v>
      </c>
      <c r="C748" t="s">
        <v>747</v>
      </c>
      <c r="D748" t="s">
        <v>2495</v>
      </c>
      <c r="E748">
        <v>3</v>
      </c>
      <c r="G748" t="s">
        <v>1705</v>
      </c>
    </row>
    <row r="749" spans="1:7" x14ac:dyDescent="0.25">
      <c r="A749" t="s">
        <v>2460</v>
      </c>
      <c r="B749" t="s">
        <v>1751</v>
      </c>
      <c r="C749" t="s">
        <v>748</v>
      </c>
      <c r="D749" t="s">
        <v>2496</v>
      </c>
      <c r="E749">
        <v>4</v>
      </c>
      <c r="G749" t="s">
        <v>1705</v>
      </c>
    </row>
    <row r="750" spans="1:7" x14ac:dyDescent="0.25">
      <c r="A750" t="s">
        <v>2460</v>
      </c>
      <c r="B750" t="s">
        <v>1751</v>
      </c>
      <c r="C750" t="s">
        <v>749</v>
      </c>
      <c r="D750" t="s">
        <v>2497</v>
      </c>
      <c r="E750">
        <v>5</v>
      </c>
      <c r="G750" t="s">
        <v>1705</v>
      </c>
    </row>
    <row r="751" spans="1:7" x14ac:dyDescent="0.25">
      <c r="A751" t="s">
        <v>2460</v>
      </c>
      <c r="B751" t="s">
        <v>1751</v>
      </c>
      <c r="C751" t="s">
        <v>750</v>
      </c>
      <c r="D751" t="s">
        <v>2498</v>
      </c>
      <c r="E751">
        <v>7</v>
      </c>
      <c r="G751" t="s">
        <v>1705</v>
      </c>
    </row>
    <row r="752" spans="1:7" x14ac:dyDescent="0.25">
      <c r="A752" t="s">
        <v>2460</v>
      </c>
      <c r="B752" t="s">
        <v>1751</v>
      </c>
      <c r="C752" t="s">
        <v>751</v>
      </c>
      <c r="D752" t="s">
        <v>2499</v>
      </c>
      <c r="E752">
        <v>8</v>
      </c>
      <c r="G752" t="s">
        <v>1705</v>
      </c>
    </row>
    <row r="753" spans="1:7" x14ac:dyDescent="0.25">
      <c r="A753" t="s">
        <v>2460</v>
      </c>
      <c r="B753" t="s">
        <v>1751</v>
      </c>
      <c r="C753" t="s">
        <v>752</v>
      </c>
      <c r="D753" t="s">
        <v>2500</v>
      </c>
      <c r="E753">
        <v>9</v>
      </c>
      <c r="G753" t="s">
        <v>1705</v>
      </c>
    </row>
    <row r="754" spans="1:7" x14ac:dyDescent="0.25">
      <c r="A754" t="s">
        <v>2460</v>
      </c>
      <c r="B754" t="s">
        <v>1751</v>
      </c>
      <c r="C754" t="s">
        <v>753</v>
      </c>
      <c r="D754" t="s">
        <v>2501</v>
      </c>
      <c r="E754">
        <v>10</v>
      </c>
      <c r="G754" t="s">
        <v>1705</v>
      </c>
    </row>
    <row r="755" spans="1:7" x14ac:dyDescent="0.25">
      <c r="A755" t="s">
        <v>2460</v>
      </c>
      <c r="B755" t="s">
        <v>1751</v>
      </c>
      <c r="C755" t="s">
        <v>754</v>
      </c>
      <c r="D755" t="s">
        <v>2502</v>
      </c>
      <c r="E755">
        <v>15</v>
      </c>
      <c r="G755" t="s">
        <v>1705</v>
      </c>
    </row>
    <row r="756" spans="1:7" x14ac:dyDescent="0.25">
      <c r="A756" t="s">
        <v>2460</v>
      </c>
      <c r="B756" t="s">
        <v>1751</v>
      </c>
      <c r="C756" t="s">
        <v>755</v>
      </c>
      <c r="D756" t="s">
        <v>2503</v>
      </c>
      <c r="E756">
        <v>20</v>
      </c>
      <c r="G756" t="s">
        <v>1705</v>
      </c>
    </row>
    <row r="757" spans="1:7" x14ac:dyDescent="0.25">
      <c r="A757" t="s">
        <v>2460</v>
      </c>
      <c r="B757" t="s">
        <v>1751</v>
      </c>
      <c r="C757" t="s">
        <v>756</v>
      </c>
      <c r="D757" t="s">
        <v>2504</v>
      </c>
      <c r="E757">
        <v>25</v>
      </c>
      <c r="G757" t="s">
        <v>1705</v>
      </c>
    </row>
    <row r="758" spans="1:7" x14ac:dyDescent="0.25">
      <c r="A758" t="s">
        <v>2460</v>
      </c>
      <c r="B758" t="s">
        <v>1751</v>
      </c>
      <c r="C758" t="s">
        <v>757</v>
      </c>
      <c r="D758" t="s">
        <v>2505</v>
      </c>
      <c r="E758">
        <v>30</v>
      </c>
      <c r="G758" t="s">
        <v>1705</v>
      </c>
    </row>
    <row r="759" spans="1:7" x14ac:dyDescent="0.25">
      <c r="A759" t="s">
        <v>2460</v>
      </c>
      <c r="B759" t="s">
        <v>1751</v>
      </c>
      <c r="C759" t="s">
        <v>758</v>
      </c>
      <c r="D759" t="s">
        <v>2506</v>
      </c>
      <c r="E759">
        <v>0.25</v>
      </c>
      <c r="G759" t="s">
        <v>1705</v>
      </c>
    </row>
    <row r="760" spans="1:7" x14ac:dyDescent="0.25">
      <c r="A760" t="s">
        <v>2460</v>
      </c>
      <c r="B760" t="s">
        <v>1751</v>
      </c>
      <c r="C760" t="s">
        <v>759</v>
      </c>
      <c r="D760" t="s">
        <v>2507</v>
      </c>
      <c r="E760">
        <v>0.5</v>
      </c>
      <c r="G760" t="s">
        <v>1705</v>
      </c>
    </row>
    <row r="761" spans="1:7" x14ac:dyDescent="0.25">
      <c r="A761" t="s">
        <v>2460</v>
      </c>
      <c r="B761" t="s">
        <v>1751</v>
      </c>
      <c r="C761" t="s">
        <v>760</v>
      </c>
      <c r="D761" t="s">
        <v>2508</v>
      </c>
      <c r="E761">
        <v>1</v>
      </c>
      <c r="G761" t="s">
        <v>1705</v>
      </c>
    </row>
    <row r="762" spans="1:7" x14ac:dyDescent="0.25">
      <c r="A762" t="s">
        <v>2460</v>
      </c>
      <c r="B762" t="s">
        <v>1751</v>
      </c>
      <c r="C762" t="s">
        <v>761</v>
      </c>
      <c r="D762" t="s">
        <v>2509</v>
      </c>
      <c r="E762">
        <v>2</v>
      </c>
      <c r="G762" t="s">
        <v>1705</v>
      </c>
    </row>
    <row r="763" spans="1:7" x14ac:dyDescent="0.25">
      <c r="A763" t="s">
        <v>2460</v>
      </c>
      <c r="B763" t="s">
        <v>1751</v>
      </c>
      <c r="C763" t="s">
        <v>762</v>
      </c>
      <c r="D763" t="s">
        <v>2510</v>
      </c>
      <c r="E763">
        <v>3</v>
      </c>
      <c r="G763" t="s">
        <v>1705</v>
      </c>
    </row>
    <row r="764" spans="1:7" x14ac:dyDescent="0.25">
      <c r="A764" t="s">
        <v>2460</v>
      </c>
      <c r="B764" t="s">
        <v>1751</v>
      </c>
      <c r="C764" t="s">
        <v>763</v>
      </c>
      <c r="D764" t="s">
        <v>2511</v>
      </c>
      <c r="E764">
        <v>4</v>
      </c>
      <c r="G764" t="s">
        <v>1705</v>
      </c>
    </row>
    <row r="765" spans="1:7" x14ac:dyDescent="0.25">
      <c r="A765" t="s">
        <v>2460</v>
      </c>
      <c r="B765" t="s">
        <v>1751</v>
      </c>
      <c r="C765" t="s">
        <v>764</v>
      </c>
      <c r="D765" t="s">
        <v>2512</v>
      </c>
      <c r="E765">
        <v>5</v>
      </c>
      <c r="G765" t="s">
        <v>1705</v>
      </c>
    </row>
    <row r="766" spans="1:7" x14ac:dyDescent="0.25">
      <c r="A766" t="s">
        <v>2460</v>
      </c>
      <c r="B766" t="s">
        <v>1751</v>
      </c>
      <c r="C766" t="s">
        <v>765</v>
      </c>
      <c r="D766" t="s">
        <v>2513</v>
      </c>
      <c r="E766">
        <v>6</v>
      </c>
      <c r="G766" t="s">
        <v>1705</v>
      </c>
    </row>
    <row r="767" spans="1:7" x14ac:dyDescent="0.25">
      <c r="A767" t="s">
        <v>2460</v>
      </c>
      <c r="B767" t="s">
        <v>1751</v>
      </c>
      <c r="C767" t="s">
        <v>766</v>
      </c>
      <c r="D767" t="s">
        <v>2514</v>
      </c>
      <c r="E767">
        <v>7</v>
      </c>
      <c r="G767" t="s">
        <v>1705</v>
      </c>
    </row>
    <row r="768" spans="1:7" x14ac:dyDescent="0.25">
      <c r="A768" t="s">
        <v>2460</v>
      </c>
      <c r="B768" t="s">
        <v>1751</v>
      </c>
      <c r="C768" t="s">
        <v>767</v>
      </c>
      <c r="D768" t="s">
        <v>2515</v>
      </c>
      <c r="E768">
        <v>8</v>
      </c>
      <c r="G768" t="s">
        <v>1705</v>
      </c>
    </row>
    <row r="769" spans="1:7" x14ac:dyDescent="0.25">
      <c r="A769" t="s">
        <v>2460</v>
      </c>
      <c r="B769" t="s">
        <v>1751</v>
      </c>
      <c r="C769" t="s">
        <v>768</v>
      </c>
      <c r="D769" t="s">
        <v>2516</v>
      </c>
      <c r="E769">
        <v>9</v>
      </c>
      <c r="G769" t="s">
        <v>1705</v>
      </c>
    </row>
    <row r="770" spans="1:7" x14ac:dyDescent="0.25">
      <c r="A770" t="s">
        <v>2460</v>
      </c>
      <c r="B770" t="s">
        <v>1751</v>
      </c>
      <c r="C770" t="s">
        <v>769</v>
      </c>
      <c r="D770" t="s">
        <v>2517</v>
      </c>
      <c r="E770">
        <v>10</v>
      </c>
      <c r="G770" t="s">
        <v>1705</v>
      </c>
    </row>
    <row r="771" spans="1:7" x14ac:dyDescent="0.25">
      <c r="A771" t="s">
        <v>2460</v>
      </c>
      <c r="B771" t="s">
        <v>1751</v>
      </c>
      <c r="C771" t="s">
        <v>770</v>
      </c>
      <c r="D771" t="s">
        <v>2518</v>
      </c>
      <c r="E771">
        <v>15</v>
      </c>
      <c r="G771" t="s">
        <v>1705</v>
      </c>
    </row>
    <row r="772" spans="1:7" x14ac:dyDescent="0.25">
      <c r="A772" t="s">
        <v>2460</v>
      </c>
      <c r="B772" t="s">
        <v>1751</v>
      </c>
      <c r="C772" t="s">
        <v>771</v>
      </c>
      <c r="D772" t="s">
        <v>2519</v>
      </c>
      <c r="E772">
        <v>20</v>
      </c>
      <c r="G772" t="s">
        <v>1705</v>
      </c>
    </row>
    <row r="773" spans="1:7" x14ac:dyDescent="0.25">
      <c r="A773" t="s">
        <v>2460</v>
      </c>
      <c r="B773" t="s">
        <v>1751</v>
      </c>
      <c r="C773" t="s">
        <v>772</v>
      </c>
      <c r="D773" t="s">
        <v>2520</v>
      </c>
      <c r="E773">
        <v>30</v>
      </c>
      <c r="G773" t="s">
        <v>1705</v>
      </c>
    </row>
    <row r="774" spans="1:7" x14ac:dyDescent="0.25">
      <c r="A774" t="s">
        <v>2460</v>
      </c>
      <c r="B774" t="s">
        <v>1782</v>
      </c>
      <c r="C774" t="s">
        <v>773</v>
      </c>
      <c r="D774" t="s">
        <v>2521</v>
      </c>
      <c r="E774">
        <v>1</v>
      </c>
      <c r="F774" t="s">
        <v>2522</v>
      </c>
      <c r="G774" t="s">
        <v>1705</v>
      </c>
    </row>
    <row r="775" spans="1:7" x14ac:dyDescent="0.25">
      <c r="A775" t="s">
        <v>2460</v>
      </c>
      <c r="B775" t="s">
        <v>1782</v>
      </c>
      <c r="C775" t="s">
        <v>774</v>
      </c>
      <c r="D775" t="s">
        <v>2523</v>
      </c>
      <c r="E775">
        <v>2</v>
      </c>
      <c r="F775" t="s">
        <v>2522</v>
      </c>
      <c r="G775" t="s">
        <v>1705</v>
      </c>
    </row>
    <row r="776" spans="1:7" x14ac:dyDescent="0.25">
      <c r="A776" t="s">
        <v>2460</v>
      </c>
      <c r="B776" t="s">
        <v>1782</v>
      </c>
      <c r="C776" t="s">
        <v>775</v>
      </c>
      <c r="D776" t="s">
        <v>2524</v>
      </c>
      <c r="E776">
        <v>3</v>
      </c>
      <c r="F776" t="s">
        <v>2522</v>
      </c>
      <c r="G776" t="s">
        <v>1705</v>
      </c>
    </row>
    <row r="777" spans="1:7" x14ac:dyDescent="0.25">
      <c r="A777" t="s">
        <v>2460</v>
      </c>
      <c r="B777" t="s">
        <v>1782</v>
      </c>
      <c r="C777" t="s">
        <v>776</v>
      </c>
      <c r="D777" t="s">
        <v>2525</v>
      </c>
      <c r="E777">
        <v>4</v>
      </c>
      <c r="F777" t="s">
        <v>2522</v>
      </c>
      <c r="G777" t="s">
        <v>1705</v>
      </c>
    </row>
    <row r="778" spans="1:7" x14ac:dyDescent="0.25">
      <c r="A778" t="s">
        <v>2460</v>
      </c>
      <c r="B778" t="s">
        <v>1782</v>
      </c>
      <c r="C778" t="s">
        <v>777</v>
      </c>
      <c r="D778" t="s">
        <v>2526</v>
      </c>
      <c r="E778">
        <v>5</v>
      </c>
      <c r="F778" t="s">
        <v>2522</v>
      </c>
      <c r="G778" t="s">
        <v>1705</v>
      </c>
    </row>
    <row r="779" spans="1:7" x14ac:dyDescent="0.25">
      <c r="A779" t="s">
        <v>2460</v>
      </c>
      <c r="B779" t="s">
        <v>1782</v>
      </c>
      <c r="C779" t="s">
        <v>778</v>
      </c>
      <c r="D779" t="s">
        <v>2527</v>
      </c>
      <c r="E779">
        <v>10</v>
      </c>
      <c r="F779" t="s">
        <v>2522</v>
      </c>
      <c r="G779" t="s">
        <v>1705</v>
      </c>
    </row>
    <row r="780" spans="1:7" x14ac:dyDescent="0.25">
      <c r="A780" t="s">
        <v>2528</v>
      </c>
      <c r="B780" t="s">
        <v>1827</v>
      </c>
      <c r="C780" t="s">
        <v>779</v>
      </c>
      <c r="D780" t="s">
        <v>2529</v>
      </c>
      <c r="E780">
        <v>0</v>
      </c>
      <c r="G780" t="s">
        <v>1705</v>
      </c>
    </row>
    <row r="781" spans="1:7" x14ac:dyDescent="0.25">
      <c r="A781" t="s">
        <v>2528</v>
      </c>
      <c r="B781" t="s">
        <v>1829</v>
      </c>
      <c r="C781" t="s">
        <v>780</v>
      </c>
      <c r="D781" t="s">
        <v>2530</v>
      </c>
      <c r="E781">
        <v>0.25</v>
      </c>
      <c r="G781" t="s">
        <v>1705</v>
      </c>
    </row>
    <row r="782" spans="1:7" x14ac:dyDescent="0.25">
      <c r="A782" t="s">
        <v>2528</v>
      </c>
      <c r="B782" t="s">
        <v>1829</v>
      </c>
      <c r="C782" t="s">
        <v>781</v>
      </c>
      <c r="D782" t="s">
        <v>2531</v>
      </c>
      <c r="E782">
        <v>0.5</v>
      </c>
      <c r="G782" t="s">
        <v>1705</v>
      </c>
    </row>
    <row r="783" spans="1:7" x14ac:dyDescent="0.25">
      <c r="A783" t="s">
        <v>2528</v>
      </c>
      <c r="B783" t="s">
        <v>1829</v>
      </c>
      <c r="C783" t="s">
        <v>782</v>
      </c>
      <c r="D783" t="s">
        <v>2532</v>
      </c>
      <c r="E783">
        <v>0.75</v>
      </c>
      <c r="G783" t="s">
        <v>1705</v>
      </c>
    </row>
    <row r="784" spans="1:7" x14ac:dyDescent="0.25">
      <c r="A784" t="s">
        <v>2528</v>
      </c>
      <c r="B784" t="s">
        <v>1829</v>
      </c>
      <c r="C784" t="s">
        <v>783</v>
      </c>
      <c r="D784" t="s">
        <v>2533</v>
      </c>
      <c r="E784">
        <v>0.25</v>
      </c>
      <c r="G784" t="s">
        <v>1705</v>
      </c>
    </row>
    <row r="785" spans="1:7" x14ac:dyDescent="0.25">
      <c r="A785" t="s">
        <v>2528</v>
      </c>
      <c r="B785" t="s">
        <v>1829</v>
      </c>
      <c r="C785" t="s">
        <v>784</v>
      </c>
      <c r="D785" t="s">
        <v>2534</v>
      </c>
      <c r="E785">
        <v>0.5</v>
      </c>
      <c r="G785" t="s">
        <v>1705</v>
      </c>
    </row>
    <row r="786" spans="1:7" x14ac:dyDescent="0.25">
      <c r="A786" t="s">
        <v>2528</v>
      </c>
      <c r="B786" t="s">
        <v>1829</v>
      </c>
      <c r="C786" t="s">
        <v>785</v>
      </c>
      <c r="D786" t="s">
        <v>2535</v>
      </c>
      <c r="E786">
        <v>0.75</v>
      </c>
      <c r="G786" t="s">
        <v>1705</v>
      </c>
    </row>
    <row r="787" spans="1:7" x14ac:dyDescent="0.25">
      <c r="A787" t="s">
        <v>2528</v>
      </c>
      <c r="B787" t="s">
        <v>1836</v>
      </c>
      <c r="C787" t="s">
        <v>786</v>
      </c>
      <c r="D787" t="s">
        <v>2536</v>
      </c>
      <c r="E787">
        <v>1</v>
      </c>
      <c r="F787" s="4" t="s">
        <v>1737</v>
      </c>
      <c r="G787" t="s">
        <v>1705</v>
      </c>
    </row>
    <row r="788" spans="1:7" x14ac:dyDescent="0.25">
      <c r="A788" t="s">
        <v>2528</v>
      </c>
      <c r="B788" t="s">
        <v>1836</v>
      </c>
      <c r="C788" t="s">
        <v>787</v>
      </c>
      <c r="D788" t="s">
        <v>2537</v>
      </c>
      <c r="E788">
        <v>2</v>
      </c>
      <c r="F788" s="4" t="s">
        <v>1737</v>
      </c>
      <c r="G788" t="s">
        <v>1705</v>
      </c>
    </row>
    <row r="789" spans="1:7" x14ac:dyDescent="0.25">
      <c r="A789" t="s">
        <v>2528</v>
      </c>
      <c r="B789" t="s">
        <v>1836</v>
      </c>
      <c r="C789" t="s">
        <v>788</v>
      </c>
      <c r="D789" t="s">
        <v>2538</v>
      </c>
      <c r="E789">
        <v>3</v>
      </c>
      <c r="F789" s="4" t="s">
        <v>1737</v>
      </c>
      <c r="G789" t="s">
        <v>1705</v>
      </c>
    </row>
    <row r="790" spans="1:7" x14ac:dyDescent="0.25">
      <c r="A790" t="s">
        <v>2528</v>
      </c>
      <c r="B790" t="s">
        <v>1836</v>
      </c>
      <c r="C790" t="s">
        <v>789</v>
      </c>
      <c r="D790" t="s">
        <v>2539</v>
      </c>
      <c r="E790">
        <v>4</v>
      </c>
      <c r="F790" s="4" t="s">
        <v>1737</v>
      </c>
      <c r="G790" t="s">
        <v>1705</v>
      </c>
    </row>
    <row r="791" spans="1:7" x14ac:dyDescent="0.25">
      <c r="A791" t="s">
        <v>2528</v>
      </c>
      <c r="B791" t="s">
        <v>1836</v>
      </c>
      <c r="C791" t="s">
        <v>790</v>
      </c>
      <c r="D791" t="s">
        <v>2540</v>
      </c>
      <c r="E791">
        <v>5</v>
      </c>
      <c r="F791" s="4" t="s">
        <v>1737</v>
      </c>
      <c r="G791" t="s">
        <v>1705</v>
      </c>
    </row>
    <row r="792" spans="1:7" x14ac:dyDescent="0.25">
      <c r="A792" t="s">
        <v>2528</v>
      </c>
      <c r="B792" t="s">
        <v>1836</v>
      </c>
      <c r="C792" t="s">
        <v>791</v>
      </c>
      <c r="D792" t="s">
        <v>2541</v>
      </c>
      <c r="E792">
        <v>6</v>
      </c>
      <c r="F792" s="4" t="s">
        <v>1737</v>
      </c>
      <c r="G792" t="s">
        <v>1705</v>
      </c>
    </row>
    <row r="793" spans="1:7" x14ac:dyDescent="0.25">
      <c r="A793" t="s">
        <v>2528</v>
      </c>
      <c r="B793" t="s">
        <v>1836</v>
      </c>
      <c r="C793" t="s">
        <v>792</v>
      </c>
      <c r="D793" t="s">
        <v>2542</v>
      </c>
      <c r="E793">
        <v>7</v>
      </c>
      <c r="F793" s="4" t="s">
        <v>1737</v>
      </c>
      <c r="G793" t="s">
        <v>1705</v>
      </c>
    </row>
    <row r="794" spans="1:7" x14ac:dyDescent="0.25">
      <c r="A794" t="s">
        <v>2528</v>
      </c>
      <c r="B794" t="s">
        <v>1836</v>
      </c>
      <c r="C794" t="s">
        <v>793</v>
      </c>
      <c r="D794" t="s">
        <v>2543</v>
      </c>
      <c r="E794">
        <v>8</v>
      </c>
      <c r="F794" s="4" t="s">
        <v>1737</v>
      </c>
      <c r="G794" t="s">
        <v>1705</v>
      </c>
    </row>
    <row r="795" spans="1:7" x14ac:dyDescent="0.25">
      <c r="A795" t="s">
        <v>2528</v>
      </c>
      <c r="B795" t="s">
        <v>1836</v>
      </c>
      <c r="C795" t="s">
        <v>794</v>
      </c>
      <c r="D795" t="s">
        <v>2544</v>
      </c>
      <c r="E795">
        <v>9</v>
      </c>
      <c r="F795" s="4" t="s">
        <v>1737</v>
      </c>
      <c r="G795" t="s">
        <v>1705</v>
      </c>
    </row>
    <row r="796" spans="1:7" x14ac:dyDescent="0.25">
      <c r="A796" t="s">
        <v>2528</v>
      </c>
      <c r="B796" t="s">
        <v>1836</v>
      </c>
      <c r="C796" t="s">
        <v>795</v>
      </c>
      <c r="D796" t="s">
        <v>2545</v>
      </c>
      <c r="E796">
        <v>10</v>
      </c>
      <c r="F796" s="4" t="s">
        <v>1737</v>
      </c>
      <c r="G796" t="s">
        <v>1705</v>
      </c>
    </row>
    <row r="797" spans="1:7" x14ac:dyDescent="0.25">
      <c r="A797" t="s">
        <v>2528</v>
      </c>
      <c r="B797" t="s">
        <v>1836</v>
      </c>
      <c r="C797" t="s">
        <v>796</v>
      </c>
      <c r="D797" t="s">
        <v>2546</v>
      </c>
      <c r="E797">
        <v>15</v>
      </c>
      <c r="F797" t="s">
        <v>1737</v>
      </c>
      <c r="G797" t="s">
        <v>1705</v>
      </c>
    </row>
    <row r="798" spans="1:7" x14ac:dyDescent="0.25">
      <c r="A798" t="s">
        <v>2528</v>
      </c>
      <c r="B798" t="s">
        <v>1836</v>
      </c>
      <c r="C798" t="s">
        <v>797</v>
      </c>
      <c r="D798" t="s">
        <v>2547</v>
      </c>
      <c r="E798">
        <v>20</v>
      </c>
      <c r="F798" t="s">
        <v>1737</v>
      </c>
      <c r="G798" t="s">
        <v>1705</v>
      </c>
    </row>
    <row r="799" spans="1:7" x14ac:dyDescent="0.25">
      <c r="A799" t="s">
        <v>2528</v>
      </c>
      <c r="B799" t="s">
        <v>1751</v>
      </c>
      <c r="C799" t="s">
        <v>798</v>
      </c>
      <c r="D799" t="s">
        <v>2548</v>
      </c>
      <c r="E799">
        <v>0.25</v>
      </c>
      <c r="G799" t="s">
        <v>1705</v>
      </c>
    </row>
    <row r="800" spans="1:7" x14ac:dyDescent="0.25">
      <c r="A800" t="s">
        <v>2528</v>
      </c>
      <c r="B800" t="s">
        <v>1751</v>
      </c>
      <c r="C800" t="s">
        <v>799</v>
      </c>
      <c r="D800" t="s">
        <v>2549</v>
      </c>
      <c r="E800">
        <v>0.5</v>
      </c>
      <c r="G800" t="s">
        <v>1705</v>
      </c>
    </row>
    <row r="801" spans="1:7" x14ac:dyDescent="0.25">
      <c r="A801" t="s">
        <v>2528</v>
      </c>
      <c r="B801" t="s">
        <v>1751</v>
      </c>
      <c r="C801" t="s">
        <v>800</v>
      </c>
      <c r="D801" t="s">
        <v>2550</v>
      </c>
      <c r="E801">
        <v>1</v>
      </c>
      <c r="G801" t="s">
        <v>1705</v>
      </c>
    </row>
    <row r="802" spans="1:7" x14ac:dyDescent="0.25">
      <c r="A802" t="s">
        <v>2528</v>
      </c>
      <c r="B802" t="s">
        <v>1751</v>
      </c>
      <c r="C802" t="s">
        <v>801</v>
      </c>
      <c r="D802" t="s">
        <v>2551</v>
      </c>
      <c r="E802">
        <v>2</v>
      </c>
      <c r="G802" t="s">
        <v>1705</v>
      </c>
    </row>
    <row r="803" spans="1:7" x14ac:dyDescent="0.25">
      <c r="A803" t="s">
        <v>2528</v>
      </c>
      <c r="B803" t="s">
        <v>1751</v>
      </c>
      <c r="C803" t="s">
        <v>802</v>
      </c>
      <c r="D803" t="s">
        <v>2552</v>
      </c>
      <c r="E803">
        <v>3</v>
      </c>
      <c r="G803" t="s">
        <v>1705</v>
      </c>
    </row>
    <row r="804" spans="1:7" x14ac:dyDescent="0.25">
      <c r="A804" t="s">
        <v>2528</v>
      </c>
      <c r="B804" t="s">
        <v>1751</v>
      </c>
      <c r="C804" t="s">
        <v>803</v>
      </c>
      <c r="D804" t="s">
        <v>2553</v>
      </c>
      <c r="E804">
        <v>4</v>
      </c>
      <c r="G804" t="s">
        <v>1705</v>
      </c>
    </row>
    <row r="805" spans="1:7" x14ac:dyDescent="0.25">
      <c r="A805" t="s">
        <v>2528</v>
      </c>
      <c r="B805" t="s">
        <v>1751</v>
      </c>
      <c r="C805" t="s">
        <v>804</v>
      </c>
      <c r="D805" t="s">
        <v>2554</v>
      </c>
      <c r="E805">
        <v>5</v>
      </c>
      <c r="G805" t="s">
        <v>1705</v>
      </c>
    </row>
    <row r="806" spans="1:7" x14ac:dyDescent="0.25">
      <c r="A806" t="s">
        <v>2528</v>
      </c>
      <c r="B806" t="s">
        <v>1751</v>
      </c>
      <c r="C806" t="s">
        <v>805</v>
      </c>
      <c r="D806" t="s">
        <v>2555</v>
      </c>
      <c r="E806">
        <v>7</v>
      </c>
      <c r="G806" t="s">
        <v>1705</v>
      </c>
    </row>
    <row r="807" spans="1:7" x14ac:dyDescent="0.25">
      <c r="A807" t="s">
        <v>2528</v>
      </c>
      <c r="B807" t="s">
        <v>1751</v>
      </c>
      <c r="C807" t="s">
        <v>806</v>
      </c>
      <c r="D807" t="s">
        <v>2556</v>
      </c>
      <c r="E807">
        <v>8</v>
      </c>
      <c r="G807" t="s">
        <v>1705</v>
      </c>
    </row>
    <row r="808" spans="1:7" x14ac:dyDescent="0.25">
      <c r="A808" t="s">
        <v>2528</v>
      </c>
      <c r="B808" t="s">
        <v>1751</v>
      </c>
      <c r="C808" t="s">
        <v>807</v>
      </c>
      <c r="D808" t="s">
        <v>2557</v>
      </c>
      <c r="E808">
        <v>9</v>
      </c>
      <c r="G808" t="s">
        <v>1705</v>
      </c>
    </row>
    <row r="809" spans="1:7" x14ac:dyDescent="0.25">
      <c r="A809" t="s">
        <v>2528</v>
      </c>
      <c r="B809" t="s">
        <v>1751</v>
      </c>
      <c r="C809" t="s">
        <v>808</v>
      </c>
      <c r="D809" t="s">
        <v>2558</v>
      </c>
      <c r="E809">
        <v>10</v>
      </c>
      <c r="G809" t="s">
        <v>1705</v>
      </c>
    </row>
    <row r="810" spans="1:7" x14ac:dyDescent="0.25">
      <c r="A810" t="s">
        <v>2528</v>
      </c>
      <c r="B810" t="s">
        <v>1751</v>
      </c>
      <c r="C810" t="s">
        <v>809</v>
      </c>
      <c r="D810" t="s">
        <v>2559</v>
      </c>
      <c r="E810">
        <v>15</v>
      </c>
      <c r="G810" t="s">
        <v>1705</v>
      </c>
    </row>
    <row r="811" spans="1:7" x14ac:dyDescent="0.25">
      <c r="A811" t="s">
        <v>2528</v>
      </c>
      <c r="B811" t="s">
        <v>1751</v>
      </c>
      <c r="C811" t="s">
        <v>810</v>
      </c>
      <c r="D811" t="s">
        <v>2560</v>
      </c>
      <c r="E811">
        <v>20</v>
      </c>
      <c r="G811" t="s">
        <v>1705</v>
      </c>
    </row>
    <row r="812" spans="1:7" x14ac:dyDescent="0.25">
      <c r="A812" t="s">
        <v>2528</v>
      </c>
      <c r="B812" t="s">
        <v>1751</v>
      </c>
      <c r="C812" t="s">
        <v>811</v>
      </c>
      <c r="D812" t="s">
        <v>2561</v>
      </c>
      <c r="E812">
        <v>25</v>
      </c>
      <c r="G812" t="s">
        <v>1705</v>
      </c>
    </row>
    <row r="813" spans="1:7" x14ac:dyDescent="0.25">
      <c r="A813" t="s">
        <v>2528</v>
      </c>
      <c r="B813" t="s">
        <v>1751</v>
      </c>
      <c r="C813" t="s">
        <v>812</v>
      </c>
      <c r="D813" t="s">
        <v>2562</v>
      </c>
      <c r="E813">
        <v>30</v>
      </c>
      <c r="G813" t="s">
        <v>1705</v>
      </c>
    </row>
    <row r="814" spans="1:7" x14ac:dyDescent="0.25">
      <c r="A814" t="s">
        <v>2528</v>
      </c>
      <c r="B814" t="s">
        <v>1782</v>
      </c>
      <c r="C814" t="s">
        <v>813</v>
      </c>
      <c r="D814" t="s">
        <v>2563</v>
      </c>
      <c r="E814">
        <f>1/12</f>
        <v>8.3333333333333329E-2</v>
      </c>
      <c r="F814" t="s">
        <v>2564</v>
      </c>
      <c r="G814" t="s">
        <v>1705</v>
      </c>
    </row>
    <row r="815" spans="1:7" x14ac:dyDescent="0.25">
      <c r="A815" t="s">
        <v>2528</v>
      </c>
      <c r="B815" t="s">
        <v>1782</v>
      </c>
      <c r="C815" t="s">
        <v>814</v>
      </c>
      <c r="D815" t="s">
        <v>2565</v>
      </c>
      <c r="E815">
        <f>2/12</f>
        <v>0.16666666666666666</v>
      </c>
      <c r="F815" t="s">
        <v>2564</v>
      </c>
      <c r="G815" t="s">
        <v>1705</v>
      </c>
    </row>
    <row r="816" spans="1:7" x14ac:dyDescent="0.25">
      <c r="A816" t="s">
        <v>2528</v>
      </c>
      <c r="B816" t="s">
        <v>1782</v>
      </c>
      <c r="C816" t="s">
        <v>815</v>
      </c>
      <c r="D816" t="s">
        <v>2566</v>
      </c>
      <c r="E816">
        <f>3/12</f>
        <v>0.25</v>
      </c>
      <c r="F816" t="s">
        <v>2564</v>
      </c>
      <c r="G816" t="s">
        <v>1705</v>
      </c>
    </row>
    <row r="817" spans="1:7" x14ac:dyDescent="0.25">
      <c r="A817" t="s">
        <v>2528</v>
      </c>
      <c r="B817" t="s">
        <v>1782</v>
      </c>
      <c r="C817" t="s">
        <v>816</v>
      </c>
      <c r="D817" t="s">
        <v>2567</v>
      </c>
      <c r="E817">
        <f>6/12</f>
        <v>0.5</v>
      </c>
      <c r="F817" t="s">
        <v>2564</v>
      </c>
      <c r="G817" t="s">
        <v>1705</v>
      </c>
    </row>
    <row r="818" spans="1:7" x14ac:dyDescent="0.25">
      <c r="A818" t="s">
        <v>2528</v>
      </c>
      <c r="B818" t="s">
        <v>1782</v>
      </c>
      <c r="C818" t="s">
        <v>817</v>
      </c>
      <c r="D818" t="s">
        <v>2568</v>
      </c>
      <c r="E818">
        <f>9/12</f>
        <v>0.75</v>
      </c>
      <c r="F818" t="s">
        <v>2564</v>
      </c>
      <c r="G818" t="s">
        <v>1705</v>
      </c>
    </row>
    <row r="819" spans="1:7" x14ac:dyDescent="0.25">
      <c r="A819" t="s">
        <v>2528</v>
      </c>
      <c r="B819" t="s">
        <v>1782</v>
      </c>
      <c r="C819" t="s">
        <v>818</v>
      </c>
      <c r="D819" t="s">
        <v>2569</v>
      </c>
      <c r="E819">
        <v>1</v>
      </c>
      <c r="F819" t="s">
        <v>2564</v>
      </c>
      <c r="G819" t="s">
        <v>1705</v>
      </c>
    </row>
    <row r="820" spans="1:7" x14ac:dyDescent="0.25">
      <c r="A820" t="s">
        <v>2528</v>
      </c>
      <c r="B820" t="s">
        <v>1782</v>
      </c>
      <c r="C820" t="s">
        <v>819</v>
      </c>
      <c r="D820" t="s">
        <v>2570</v>
      </c>
      <c r="E820">
        <v>2</v>
      </c>
      <c r="F820" t="s">
        <v>2564</v>
      </c>
      <c r="G820" t="s">
        <v>1705</v>
      </c>
    </row>
    <row r="821" spans="1:7" x14ac:dyDescent="0.25">
      <c r="A821" t="s">
        <v>2528</v>
      </c>
      <c r="B821" t="s">
        <v>1782</v>
      </c>
      <c r="C821" t="s">
        <v>820</v>
      </c>
      <c r="D821" t="s">
        <v>2571</v>
      </c>
      <c r="E821">
        <v>3</v>
      </c>
      <c r="F821" t="s">
        <v>2564</v>
      </c>
      <c r="G821" t="s">
        <v>1705</v>
      </c>
    </row>
    <row r="822" spans="1:7" x14ac:dyDescent="0.25">
      <c r="A822" t="s">
        <v>2572</v>
      </c>
      <c r="B822" t="s">
        <v>1827</v>
      </c>
      <c r="C822" t="s">
        <v>821</v>
      </c>
      <c r="D822" t="s">
        <v>2573</v>
      </c>
      <c r="E822">
        <v>0</v>
      </c>
      <c r="G822" t="s">
        <v>1705</v>
      </c>
    </row>
    <row r="823" spans="1:7" x14ac:dyDescent="0.25">
      <c r="A823" t="s">
        <v>2572</v>
      </c>
      <c r="B823" t="s">
        <v>1829</v>
      </c>
      <c r="C823" t="s">
        <v>822</v>
      </c>
      <c r="D823" t="s">
        <v>2574</v>
      </c>
      <c r="E823">
        <v>0.25</v>
      </c>
      <c r="G823" t="s">
        <v>1705</v>
      </c>
    </row>
    <row r="824" spans="1:7" x14ac:dyDescent="0.25">
      <c r="A824" t="s">
        <v>2572</v>
      </c>
      <c r="B824" t="s">
        <v>1829</v>
      </c>
      <c r="C824" t="s">
        <v>823</v>
      </c>
      <c r="D824" t="s">
        <v>2575</v>
      </c>
      <c r="E824">
        <v>0.5</v>
      </c>
      <c r="G824" t="s">
        <v>1705</v>
      </c>
    </row>
    <row r="825" spans="1:7" x14ac:dyDescent="0.25">
      <c r="A825" t="s">
        <v>2572</v>
      </c>
      <c r="B825" t="s">
        <v>1829</v>
      </c>
      <c r="C825" t="s">
        <v>824</v>
      </c>
      <c r="D825" t="s">
        <v>2576</v>
      </c>
      <c r="E825">
        <v>0.75</v>
      </c>
      <c r="G825" t="s">
        <v>1705</v>
      </c>
    </row>
    <row r="826" spans="1:7" x14ac:dyDescent="0.25">
      <c r="A826" t="s">
        <v>2572</v>
      </c>
      <c r="B826" t="s">
        <v>1829</v>
      </c>
      <c r="C826" t="s">
        <v>825</v>
      </c>
      <c r="D826" t="s">
        <v>2577</v>
      </c>
      <c r="E826">
        <v>0.25</v>
      </c>
      <c r="G826" t="s">
        <v>1705</v>
      </c>
    </row>
    <row r="827" spans="1:7" x14ac:dyDescent="0.25">
      <c r="A827" t="s">
        <v>2572</v>
      </c>
      <c r="B827" t="s">
        <v>1829</v>
      </c>
      <c r="C827" t="s">
        <v>826</v>
      </c>
      <c r="D827" t="s">
        <v>2578</v>
      </c>
      <c r="E827">
        <v>0.5</v>
      </c>
      <c r="G827" t="s">
        <v>1705</v>
      </c>
    </row>
    <row r="828" spans="1:7" x14ac:dyDescent="0.25">
      <c r="A828" t="s">
        <v>2572</v>
      </c>
      <c r="B828" t="s">
        <v>1829</v>
      </c>
      <c r="C828" t="s">
        <v>827</v>
      </c>
      <c r="D828" t="s">
        <v>2579</v>
      </c>
      <c r="E828">
        <v>0.75</v>
      </c>
      <c r="G828" t="s">
        <v>1705</v>
      </c>
    </row>
    <row r="829" spans="1:7" x14ac:dyDescent="0.25">
      <c r="A829" t="s">
        <v>2580</v>
      </c>
      <c r="B829" t="s">
        <v>1983</v>
      </c>
      <c r="C829" t="s">
        <v>828</v>
      </c>
      <c r="D829" t="s">
        <v>2581</v>
      </c>
      <c r="E829">
        <v>1</v>
      </c>
      <c r="F829" t="s">
        <v>2582</v>
      </c>
      <c r="G829" t="s">
        <v>1705</v>
      </c>
    </row>
    <row r="830" spans="1:7" x14ac:dyDescent="0.25">
      <c r="A830" t="s">
        <v>2580</v>
      </c>
      <c r="B830" t="s">
        <v>1983</v>
      </c>
      <c r="C830" t="s">
        <v>829</v>
      </c>
      <c r="D830" t="s">
        <v>2583</v>
      </c>
      <c r="E830">
        <v>2</v>
      </c>
      <c r="F830" t="s">
        <v>2582</v>
      </c>
      <c r="G830" t="s">
        <v>1705</v>
      </c>
    </row>
    <row r="831" spans="1:7" x14ac:dyDescent="0.25">
      <c r="A831" t="s">
        <v>2580</v>
      </c>
      <c r="B831" t="s">
        <v>1983</v>
      </c>
      <c r="C831" t="s">
        <v>830</v>
      </c>
      <c r="D831" t="s">
        <v>2584</v>
      </c>
      <c r="E831">
        <v>3</v>
      </c>
      <c r="F831" t="s">
        <v>2582</v>
      </c>
      <c r="G831" t="s">
        <v>1705</v>
      </c>
    </row>
    <row r="832" spans="1:7" x14ac:dyDescent="0.25">
      <c r="A832" t="s">
        <v>2580</v>
      </c>
      <c r="B832" t="s">
        <v>1983</v>
      </c>
      <c r="C832" t="s">
        <v>831</v>
      </c>
      <c r="D832" t="s">
        <v>2585</v>
      </c>
      <c r="E832">
        <v>4</v>
      </c>
      <c r="F832" t="s">
        <v>2582</v>
      </c>
      <c r="G832" t="s">
        <v>1705</v>
      </c>
    </row>
    <row r="833" spans="1:7" x14ac:dyDescent="0.25">
      <c r="A833" t="s">
        <v>2580</v>
      </c>
      <c r="B833" t="s">
        <v>1983</v>
      </c>
      <c r="C833" t="s">
        <v>832</v>
      </c>
      <c r="D833" t="s">
        <v>2586</v>
      </c>
      <c r="E833">
        <v>5</v>
      </c>
      <c r="F833" t="s">
        <v>2582</v>
      </c>
      <c r="G833" t="s">
        <v>1705</v>
      </c>
    </row>
    <row r="834" spans="1:7" x14ac:dyDescent="0.25">
      <c r="A834" t="s">
        <v>2580</v>
      </c>
      <c r="B834" t="s">
        <v>1983</v>
      </c>
      <c r="C834" t="s">
        <v>833</v>
      </c>
      <c r="D834" t="s">
        <v>2587</v>
      </c>
      <c r="E834">
        <v>7</v>
      </c>
      <c r="F834" t="s">
        <v>2582</v>
      </c>
      <c r="G834" t="s">
        <v>1705</v>
      </c>
    </row>
    <row r="835" spans="1:7" x14ac:dyDescent="0.25">
      <c r="A835" t="s">
        <v>2580</v>
      </c>
      <c r="B835" t="s">
        <v>1983</v>
      </c>
      <c r="C835" t="s">
        <v>834</v>
      </c>
      <c r="D835" t="s">
        <v>2588</v>
      </c>
      <c r="E835">
        <v>10</v>
      </c>
      <c r="F835" t="s">
        <v>2582</v>
      </c>
      <c r="G835" t="s">
        <v>1705</v>
      </c>
    </row>
    <row r="836" spans="1:7" x14ac:dyDescent="0.25">
      <c r="A836" t="s">
        <v>2580</v>
      </c>
      <c r="B836" t="s">
        <v>1983</v>
      </c>
      <c r="C836" t="s">
        <v>835</v>
      </c>
      <c r="D836" t="s">
        <v>2589</v>
      </c>
      <c r="E836">
        <v>15</v>
      </c>
      <c r="F836" t="s">
        <v>2582</v>
      </c>
      <c r="G836" t="s">
        <v>1705</v>
      </c>
    </row>
    <row r="837" spans="1:7" x14ac:dyDescent="0.25">
      <c r="A837" t="s">
        <v>2580</v>
      </c>
      <c r="B837" t="s">
        <v>1983</v>
      </c>
      <c r="C837" t="s">
        <v>836</v>
      </c>
      <c r="D837" t="s">
        <v>2590</v>
      </c>
      <c r="E837">
        <v>20</v>
      </c>
      <c r="F837" t="s">
        <v>2582</v>
      </c>
      <c r="G837" t="s">
        <v>1705</v>
      </c>
    </row>
    <row r="838" spans="1:7" x14ac:dyDescent="0.25">
      <c r="A838" t="s">
        <v>2580</v>
      </c>
      <c r="B838" t="s">
        <v>1983</v>
      </c>
      <c r="C838" t="s">
        <v>837</v>
      </c>
      <c r="D838" t="s">
        <v>2591</v>
      </c>
      <c r="E838">
        <v>25</v>
      </c>
      <c r="F838" t="s">
        <v>2582</v>
      </c>
      <c r="G838" t="s">
        <v>1705</v>
      </c>
    </row>
    <row r="839" spans="1:7" x14ac:dyDescent="0.25">
      <c r="A839" t="s">
        <v>2580</v>
      </c>
      <c r="B839" t="s">
        <v>1983</v>
      </c>
      <c r="C839" t="s">
        <v>838</v>
      </c>
      <c r="D839" t="s">
        <v>2592</v>
      </c>
      <c r="E839">
        <v>30</v>
      </c>
      <c r="F839" t="s">
        <v>2582</v>
      </c>
      <c r="G839" t="s">
        <v>1705</v>
      </c>
    </row>
    <row r="840" spans="1:7" x14ac:dyDescent="0.25">
      <c r="A840" t="s">
        <v>2572</v>
      </c>
      <c r="B840" t="s">
        <v>1844</v>
      </c>
      <c r="C840" t="s">
        <v>839</v>
      </c>
      <c r="D840" t="s">
        <v>2593</v>
      </c>
      <c r="E840">
        <v>1</v>
      </c>
      <c r="F840" t="s">
        <v>2594</v>
      </c>
      <c r="G840" t="s">
        <v>1705</v>
      </c>
    </row>
    <row r="841" spans="1:7" x14ac:dyDescent="0.25">
      <c r="A841" t="s">
        <v>2572</v>
      </c>
      <c r="B841" t="s">
        <v>1844</v>
      </c>
      <c r="C841" t="s">
        <v>840</v>
      </c>
      <c r="D841" t="s">
        <v>2595</v>
      </c>
      <c r="E841">
        <v>2</v>
      </c>
      <c r="F841" t="s">
        <v>2594</v>
      </c>
      <c r="G841" t="s">
        <v>1705</v>
      </c>
    </row>
    <row r="842" spans="1:7" x14ac:dyDescent="0.25">
      <c r="A842" t="s">
        <v>2572</v>
      </c>
      <c r="B842" t="s">
        <v>1844</v>
      </c>
      <c r="C842" t="s">
        <v>841</v>
      </c>
      <c r="D842" t="s">
        <v>2596</v>
      </c>
      <c r="E842">
        <v>3</v>
      </c>
      <c r="F842" t="s">
        <v>2594</v>
      </c>
      <c r="G842" t="s">
        <v>1705</v>
      </c>
    </row>
    <row r="843" spans="1:7" x14ac:dyDescent="0.25">
      <c r="A843" t="s">
        <v>2572</v>
      </c>
      <c r="B843" t="s">
        <v>1844</v>
      </c>
      <c r="C843" t="s">
        <v>842</v>
      </c>
      <c r="D843" t="s">
        <v>2597</v>
      </c>
      <c r="E843">
        <v>4</v>
      </c>
      <c r="F843" t="s">
        <v>2594</v>
      </c>
      <c r="G843" t="s">
        <v>1705</v>
      </c>
    </row>
    <row r="844" spans="1:7" x14ac:dyDescent="0.25">
      <c r="A844" t="s">
        <v>2572</v>
      </c>
      <c r="B844" t="s">
        <v>1844</v>
      </c>
      <c r="C844" t="s">
        <v>843</v>
      </c>
      <c r="D844" t="s">
        <v>2598</v>
      </c>
      <c r="E844">
        <v>5</v>
      </c>
      <c r="F844" t="s">
        <v>2594</v>
      </c>
      <c r="G844" t="s">
        <v>1705</v>
      </c>
    </row>
    <row r="845" spans="1:7" x14ac:dyDescent="0.25">
      <c r="A845" t="s">
        <v>2572</v>
      </c>
      <c r="B845" t="s">
        <v>1844</v>
      </c>
      <c r="C845" t="s">
        <v>844</v>
      </c>
      <c r="D845" t="s">
        <v>2599</v>
      </c>
      <c r="E845">
        <v>7</v>
      </c>
      <c r="F845" t="s">
        <v>2594</v>
      </c>
      <c r="G845" t="s">
        <v>1705</v>
      </c>
    </row>
    <row r="846" spans="1:7" x14ac:dyDescent="0.25">
      <c r="A846" t="s">
        <v>2572</v>
      </c>
      <c r="B846" t="s">
        <v>1844</v>
      </c>
      <c r="C846" t="s">
        <v>845</v>
      </c>
      <c r="D846" t="s">
        <v>2600</v>
      </c>
      <c r="E846">
        <v>10</v>
      </c>
      <c r="F846" t="s">
        <v>2594</v>
      </c>
      <c r="G846" t="s">
        <v>1705</v>
      </c>
    </row>
    <row r="847" spans="1:7" x14ac:dyDescent="0.25">
      <c r="A847" t="s">
        <v>2572</v>
      </c>
      <c r="B847" t="s">
        <v>1844</v>
      </c>
      <c r="C847" t="s">
        <v>846</v>
      </c>
      <c r="D847" t="s">
        <v>2601</v>
      </c>
      <c r="E847">
        <v>15</v>
      </c>
      <c r="F847" t="s">
        <v>2594</v>
      </c>
      <c r="G847" t="s">
        <v>1705</v>
      </c>
    </row>
    <row r="848" spans="1:7" x14ac:dyDescent="0.25">
      <c r="A848" t="s">
        <v>2572</v>
      </c>
      <c r="B848" t="s">
        <v>1844</v>
      </c>
      <c r="C848" t="s">
        <v>847</v>
      </c>
      <c r="D848" t="s">
        <v>2602</v>
      </c>
      <c r="E848">
        <v>20</v>
      </c>
      <c r="F848" t="s">
        <v>2594</v>
      </c>
      <c r="G848" t="s">
        <v>1705</v>
      </c>
    </row>
    <row r="849" spans="1:7" x14ac:dyDescent="0.25">
      <c r="A849" t="s">
        <v>2572</v>
      </c>
      <c r="B849" t="s">
        <v>1844</v>
      </c>
      <c r="C849" t="s">
        <v>848</v>
      </c>
      <c r="D849" t="s">
        <v>2603</v>
      </c>
      <c r="E849">
        <v>25</v>
      </c>
      <c r="F849" t="s">
        <v>2594</v>
      </c>
      <c r="G849" t="s">
        <v>1705</v>
      </c>
    </row>
    <row r="850" spans="1:7" x14ac:dyDescent="0.25">
      <c r="A850" t="s">
        <v>2572</v>
      </c>
      <c r="B850" t="s">
        <v>1844</v>
      </c>
      <c r="C850" t="s">
        <v>849</v>
      </c>
      <c r="D850" t="s">
        <v>2604</v>
      </c>
      <c r="E850">
        <v>30</v>
      </c>
      <c r="F850" t="s">
        <v>2594</v>
      </c>
      <c r="G850" t="s">
        <v>1705</v>
      </c>
    </row>
    <row r="851" spans="1:7" x14ac:dyDescent="0.25">
      <c r="A851" t="s">
        <v>2572</v>
      </c>
      <c r="B851" t="s">
        <v>1751</v>
      </c>
      <c r="C851" t="s">
        <v>850</v>
      </c>
      <c r="D851" t="s">
        <v>2605</v>
      </c>
      <c r="E851">
        <v>0.25</v>
      </c>
      <c r="G851" t="s">
        <v>1705</v>
      </c>
    </row>
    <row r="852" spans="1:7" x14ac:dyDescent="0.25">
      <c r="A852" t="s">
        <v>2572</v>
      </c>
      <c r="B852" t="s">
        <v>1751</v>
      </c>
      <c r="C852" t="s">
        <v>851</v>
      </c>
      <c r="D852" t="s">
        <v>2606</v>
      </c>
      <c r="E852">
        <v>0.5</v>
      </c>
      <c r="G852" t="s">
        <v>1705</v>
      </c>
    </row>
    <row r="853" spans="1:7" x14ac:dyDescent="0.25">
      <c r="A853" t="s">
        <v>2572</v>
      </c>
      <c r="B853" t="s">
        <v>1751</v>
      </c>
      <c r="C853" t="s">
        <v>852</v>
      </c>
      <c r="D853" t="s">
        <v>2607</v>
      </c>
      <c r="E853">
        <v>1</v>
      </c>
      <c r="G853" t="s">
        <v>1705</v>
      </c>
    </row>
    <row r="854" spans="1:7" x14ac:dyDescent="0.25">
      <c r="A854" t="s">
        <v>2572</v>
      </c>
      <c r="B854" t="s">
        <v>1751</v>
      </c>
      <c r="C854" t="s">
        <v>853</v>
      </c>
      <c r="D854" t="s">
        <v>2608</v>
      </c>
      <c r="E854">
        <v>2</v>
      </c>
      <c r="G854" t="s">
        <v>1705</v>
      </c>
    </row>
    <row r="855" spans="1:7" x14ac:dyDescent="0.25">
      <c r="A855" t="s">
        <v>2572</v>
      </c>
      <c r="B855" t="s">
        <v>1751</v>
      </c>
      <c r="C855" t="s">
        <v>854</v>
      </c>
      <c r="D855" t="s">
        <v>2609</v>
      </c>
      <c r="E855">
        <v>3</v>
      </c>
      <c r="G855" t="s">
        <v>1705</v>
      </c>
    </row>
    <row r="856" spans="1:7" x14ac:dyDescent="0.25">
      <c r="A856" t="s">
        <v>2572</v>
      </c>
      <c r="B856" t="s">
        <v>1751</v>
      </c>
      <c r="C856" t="s">
        <v>855</v>
      </c>
      <c r="D856" t="s">
        <v>2610</v>
      </c>
      <c r="E856">
        <v>4</v>
      </c>
      <c r="G856" t="s">
        <v>1705</v>
      </c>
    </row>
    <row r="857" spans="1:7" x14ac:dyDescent="0.25">
      <c r="A857" t="s">
        <v>2572</v>
      </c>
      <c r="B857" t="s">
        <v>1751</v>
      </c>
      <c r="C857" t="s">
        <v>856</v>
      </c>
      <c r="D857" t="s">
        <v>2611</v>
      </c>
      <c r="E857">
        <v>5</v>
      </c>
      <c r="G857" t="s">
        <v>1705</v>
      </c>
    </row>
    <row r="858" spans="1:7" x14ac:dyDescent="0.25">
      <c r="A858" t="s">
        <v>2572</v>
      </c>
      <c r="B858" t="s">
        <v>1751</v>
      </c>
      <c r="C858" t="s">
        <v>857</v>
      </c>
      <c r="D858" t="s">
        <v>2612</v>
      </c>
      <c r="E858">
        <v>7</v>
      </c>
      <c r="G858" t="s">
        <v>1705</v>
      </c>
    </row>
    <row r="859" spans="1:7" x14ac:dyDescent="0.25">
      <c r="A859" t="s">
        <v>2572</v>
      </c>
      <c r="B859" t="s">
        <v>1751</v>
      </c>
      <c r="C859" t="s">
        <v>858</v>
      </c>
      <c r="D859" t="s">
        <v>2613</v>
      </c>
      <c r="E859">
        <v>8</v>
      </c>
      <c r="G859" t="s">
        <v>1705</v>
      </c>
    </row>
    <row r="860" spans="1:7" x14ac:dyDescent="0.25">
      <c r="A860" t="s">
        <v>2572</v>
      </c>
      <c r="B860" t="s">
        <v>1751</v>
      </c>
      <c r="C860" t="s">
        <v>859</v>
      </c>
      <c r="D860" t="s">
        <v>2614</v>
      </c>
      <c r="E860">
        <v>9</v>
      </c>
      <c r="G860" t="s">
        <v>1705</v>
      </c>
    </row>
    <row r="861" spans="1:7" x14ac:dyDescent="0.25">
      <c r="A861" t="s">
        <v>2572</v>
      </c>
      <c r="B861" t="s">
        <v>1751</v>
      </c>
      <c r="C861" t="s">
        <v>860</v>
      </c>
      <c r="D861" t="s">
        <v>2615</v>
      </c>
      <c r="E861">
        <v>10</v>
      </c>
      <c r="G861" t="s">
        <v>1705</v>
      </c>
    </row>
    <row r="862" spans="1:7" x14ac:dyDescent="0.25">
      <c r="A862" t="s">
        <v>2572</v>
      </c>
      <c r="B862" t="s">
        <v>1751</v>
      </c>
      <c r="C862" t="s">
        <v>861</v>
      </c>
      <c r="D862" t="s">
        <v>2616</v>
      </c>
      <c r="E862">
        <v>15</v>
      </c>
      <c r="G862" t="s">
        <v>1705</v>
      </c>
    </row>
    <row r="863" spans="1:7" x14ac:dyDescent="0.25">
      <c r="A863" t="s">
        <v>2572</v>
      </c>
      <c r="B863" t="s">
        <v>1751</v>
      </c>
      <c r="C863" t="s">
        <v>862</v>
      </c>
      <c r="D863" t="s">
        <v>2617</v>
      </c>
      <c r="E863">
        <v>20</v>
      </c>
      <c r="G863" t="s">
        <v>1705</v>
      </c>
    </row>
    <row r="864" spans="1:7" x14ac:dyDescent="0.25">
      <c r="A864" t="s">
        <v>2572</v>
      </c>
      <c r="B864" t="s">
        <v>1751</v>
      </c>
      <c r="C864" t="s">
        <v>863</v>
      </c>
      <c r="D864" t="s">
        <v>2618</v>
      </c>
      <c r="E864">
        <v>25</v>
      </c>
      <c r="G864" t="s">
        <v>1705</v>
      </c>
    </row>
    <row r="865" spans="1:7" x14ac:dyDescent="0.25">
      <c r="A865" t="s">
        <v>2572</v>
      </c>
      <c r="B865" t="s">
        <v>1751</v>
      </c>
      <c r="C865" t="s">
        <v>864</v>
      </c>
      <c r="D865" t="s">
        <v>2619</v>
      </c>
      <c r="E865">
        <v>30</v>
      </c>
      <c r="G865" t="s">
        <v>1705</v>
      </c>
    </row>
    <row r="866" spans="1:7" x14ac:dyDescent="0.25">
      <c r="A866" t="s">
        <v>2620</v>
      </c>
      <c r="B866" t="s">
        <v>1827</v>
      </c>
      <c r="C866" t="s">
        <v>865</v>
      </c>
      <c r="D866" t="s">
        <v>2621</v>
      </c>
      <c r="E866">
        <v>0</v>
      </c>
      <c r="G866" t="s">
        <v>1705</v>
      </c>
    </row>
    <row r="867" spans="1:7" x14ac:dyDescent="0.25">
      <c r="A867" t="s">
        <v>2620</v>
      </c>
      <c r="B867" t="s">
        <v>1829</v>
      </c>
      <c r="C867" t="s">
        <v>866</v>
      </c>
      <c r="D867" t="s">
        <v>2622</v>
      </c>
      <c r="E867">
        <v>0.25</v>
      </c>
      <c r="G867" t="s">
        <v>1705</v>
      </c>
    </row>
    <row r="868" spans="1:7" x14ac:dyDescent="0.25">
      <c r="A868" t="s">
        <v>2620</v>
      </c>
      <c r="B868" t="s">
        <v>1829</v>
      </c>
      <c r="C868" t="s">
        <v>867</v>
      </c>
      <c r="D868" t="s">
        <v>2623</v>
      </c>
      <c r="E868">
        <v>0.5</v>
      </c>
      <c r="G868" t="s">
        <v>1705</v>
      </c>
    </row>
    <row r="869" spans="1:7" x14ac:dyDescent="0.25">
      <c r="A869" t="s">
        <v>2620</v>
      </c>
      <c r="B869" t="s">
        <v>1829</v>
      </c>
      <c r="C869" t="s">
        <v>868</v>
      </c>
      <c r="D869" t="s">
        <v>2624</v>
      </c>
      <c r="E869">
        <v>0.75</v>
      </c>
      <c r="G869" t="s">
        <v>1705</v>
      </c>
    </row>
    <row r="870" spans="1:7" x14ac:dyDescent="0.25">
      <c r="A870" t="s">
        <v>2620</v>
      </c>
      <c r="B870" t="s">
        <v>2625</v>
      </c>
      <c r="C870" t="s">
        <v>869</v>
      </c>
      <c r="D870" t="s">
        <v>2626</v>
      </c>
      <c r="E870">
        <v>1</v>
      </c>
      <c r="F870" t="s">
        <v>1737</v>
      </c>
      <c r="G870" t="s">
        <v>1705</v>
      </c>
    </row>
    <row r="871" spans="1:7" x14ac:dyDescent="0.25">
      <c r="A871" t="s">
        <v>2620</v>
      </c>
      <c r="B871" t="s">
        <v>2625</v>
      </c>
      <c r="C871" t="s">
        <v>870</v>
      </c>
      <c r="D871" t="s">
        <v>2627</v>
      </c>
      <c r="E871">
        <v>2</v>
      </c>
      <c r="F871" t="s">
        <v>1737</v>
      </c>
      <c r="G871" t="s">
        <v>1705</v>
      </c>
    </row>
    <row r="872" spans="1:7" x14ac:dyDescent="0.25">
      <c r="A872" t="s">
        <v>2620</v>
      </c>
      <c r="B872" t="s">
        <v>2625</v>
      </c>
      <c r="C872" t="s">
        <v>871</v>
      </c>
      <c r="D872" t="s">
        <v>2628</v>
      </c>
      <c r="E872">
        <v>3</v>
      </c>
      <c r="F872" t="s">
        <v>1737</v>
      </c>
      <c r="G872" t="s">
        <v>1705</v>
      </c>
    </row>
    <row r="873" spans="1:7" x14ac:dyDescent="0.25">
      <c r="A873" t="s">
        <v>2620</v>
      </c>
      <c r="B873" t="s">
        <v>2625</v>
      </c>
      <c r="C873" t="s">
        <v>872</v>
      </c>
      <c r="D873" t="s">
        <v>2629</v>
      </c>
      <c r="E873">
        <v>4</v>
      </c>
      <c r="F873" t="s">
        <v>1737</v>
      </c>
      <c r="G873" t="s">
        <v>1705</v>
      </c>
    </row>
    <row r="874" spans="1:7" x14ac:dyDescent="0.25">
      <c r="A874" t="s">
        <v>2620</v>
      </c>
      <c r="B874" t="s">
        <v>2625</v>
      </c>
      <c r="C874" t="s">
        <v>873</v>
      </c>
      <c r="D874" t="s">
        <v>2630</v>
      </c>
      <c r="E874">
        <v>5</v>
      </c>
      <c r="F874" t="s">
        <v>1737</v>
      </c>
      <c r="G874" t="s">
        <v>1705</v>
      </c>
    </row>
    <row r="875" spans="1:7" x14ac:dyDescent="0.25">
      <c r="A875" t="s">
        <v>2620</v>
      </c>
      <c r="B875" t="s">
        <v>2625</v>
      </c>
      <c r="C875" t="s">
        <v>874</v>
      </c>
      <c r="D875" t="s">
        <v>2631</v>
      </c>
      <c r="E875">
        <v>6</v>
      </c>
      <c r="F875" t="s">
        <v>1737</v>
      </c>
      <c r="G875" t="s">
        <v>1705</v>
      </c>
    </row>
    <row r="876" spans="1:7" x14ac:dyDescent="0.25">
      <c r="A876" t="s">
        <v>2620</v>
      </c>
      <c r="B876" t="s">
        <v>2625</v>
      </c>
      <c r="C876" t="s">
        <v>875</v>
      </c>
      <c r="D876" t="s">
        <v>2632</v>
      </c>
      <c r="E876">
        <v>7</v>
      </c>
      <c r="F876" t="s">
        <v>1737</v>
      </c>
      <c r="G876" t="s">
        <v>1705</v>
      </c>
    </row>
    <row r="877" spans="1:7" x14ac:dyDescent="0.25">
      <c r="A877" t="s">
        <v>2620</v>
      </c>
      <c r="B877" t="s">
        <v>2625</v>
      </c>
      <c r="C877" t="s">
        <v>876</v>
      </c>
      <c r="D877" t="s">
        <v>2633</v>
      </c>
      <c r="E877">
        <v>8</v>
      </c>
      <c r="F877" t="s">
        <v>1737</v>
      </c>
      <c r="G877" t="s">
        <v>1705</v>
      </c>
    </row>
    <row r="878" spans="1:7" x14ac:dyDescent="0.25">
      <c r="A878" t="s">
        <v>2620</v>
      </c>
      <c r="B878" t="s">
        <v>2625</v>
      </c>
      <c r="C878" t="s">
        <v>877</v>
      </c>
      <c r="D878" t="s">
        <v>2634</v>
      </c>
      <c r="E878">
        <v>9</v>
      </c>
      <c r="F878" t="s">
        <v>1737</v>
      </c>
      <c r="G878" t="s">
        <v>1705</v>
      </c>
    </row>
    <row r="879" spans="1:7" x14ac:dyDescent="0.25">
      <c r="A879" t="s">
        <v>2620</v>
      </c>
      <c r="B879" t="s">
        <v>2625</v>
      </c>
      <c r="C879" t="s">
        <v>878</v>
      </c>
      <c r="D879" t="s">
        <v>2635</v>
      </c>
      <c r="E879">
        <v>10</v>
      </c>
      <c r="F879" t="s">
        <v>1737</v>
      </c>
      <c r="G879" t="s">
        <v>1705</v>
      </c>
    </row>
    <row r="880" spans="1:7" x14ac:dyDescent="0.25">
      <c r="A880" t="s">
        <v>2620</v>
      </c>
      <c r="B880" t="s">
        <v>2625</v>
      </c>
      <c r="C880" t="s">
        <v>879</v>
      </c>
      <c r="D880" t="s">
        <v>2636</v>
      </c>
      <c r="E880">
        <v>15</v>
      </c>
      <c r="F880" t="s">
        <v>1737</v>
      </c>
      <c r="G880" t="s">
        <v>1705</v>
      </c>
    </row>
    <row r="881" spans="1:7" x14ac:dyDescent="0.25">
      <c r="A881" t="s">
        <v>2620</v>
      </c>
      <c r="B881" t="s">
        <v>1751</v>
      </c>
      <c r="C881" t="s">
        <v>880</v>
      </c>
      <c r="D881" t="s">
        <v>2637</v>
      </c>
      <c r="E881">
        <v>0.25</v>
      </c>
      <c r="G881" t="s">
        <v>1705</v>
      </c>
    </row>
    <row r="882" spans="1:7" x14ac:dyDescent="0.25">
      <c r="A882" t="s">
        <v>2620</v>
      </c>
      <c r="B882" t="s">
        <v>1751</v>
      </c>
      <c r="C882" t="s">
        <v>881</v>
      </c>
      <c r="D882" t="s">
        <v>2638</v>
      </c>
      <c r="E882">
        <v>0.5</v>
      </c>
      <c r="G882" t="s">
        <v>1705</v>
      </c>
    </row>
    <row r="883" spans="1:7" x14ac:dyDescent="0.25">
      <c r="A883" t="s">
        <v>2620</v>
      </c>
      <c r="B883" t="s">
        <v>1751</v>
      </c>
      <c r="C883" t="s">
        <v>882</v>
      </c>
      <c r="D883" t="s">
        <v>2639</v>
      </c>
      <c r="E883">
        <v>1</v>
      </c>
      <c r="G883" t="s">
        <v>1705</v>
      </c>
    </row>
    <row r="884" spans="1:7" x14ac:dyDescent="0.25">
      <c r="A884" t="s">
        <v>2620</v>
      </c>
      <c r="B884" t="s">
        <v>1751</v>
      </c>
      <c r="C884" t="s">
        <v>883</v>
      </c>
      <c r="D884" t="s">
        <v>2640</v>
      </c>
      <c r="E884">
        <v>2</v>
      </c>
      <c r="G884" t="s">
        <v>1705</v>
      </c>
    </row>
    <row r="885" spans="1:7" x14ac:dyDescent="0.25">
      <c r="A885" t="s">
        <v>2620</v>
      </c>
      <c r="B885" t="s">
        <v>1751</v>
      </c>
      <c r="C885" t="s">
        <v>884</v>
      </c>
      <c r="D885" t="s">
        <v>2641</v>
      </c>
      <c r="E885">
        <v>3</v>
      </c>
      <c r="G885" t="s">
        <v>1705</v>
      </c>
    </row>
    <row r="886" spans="1:7" x14ac:dyDescent="0.25">
      <c r="A886" t="s">
        <v>2620</v>
      </c>
      <c r="B886" t="s">
        <v>1751</v>
      </c>
      <c r="C886" t="s">
        <v>885</v>
      </c>
      <c r="D886" t="s">
        <v>2642</v>
      </c>
      <c r="E886">
        <v>4</v>
      </c>
      <c r="G886" t="s">
        <v>1705</v>
      </c>
    </row>
    <row r="887" spans="1:7" x14ac:dyDescent="0.25">
      <c r="A887" t="s">
        <v>2620</v>
      </c>
      <c r="B887" t="s">
        <v>1751</v>
      </c>
      <c r="C887" t="s">
        <v>886</v>
      </c>
      <c r="D887" t="s">
        <v>2643</v>
      </c>
      <c r="E887">
        <v>5</v>
      </c>
      <c r="G887" t="s">
        <v>1705</v>
      </c>
    </row>
    <row r="888" spans="1:7" x14ac:dyDescent="0.25">
      <c r="A888" t="s">
        <v>2620</v>
      </c>
      <c r="B888" t="s">
        <v>1751</v>
      </c>
      <c r="C888" t="s">
        <v>887</v>
      </c>
      <c r="D888" t="s">
        <v>2644</v>
      </c>
      <c r="E888">
        <v>7</v>
      </c>
      <c r="G888" t="s">
        <v>1705</v>
      </c>
    </row>
    <row r="889" spans="1:7" x14ac:dyDescent="0.25">
      <c r="A889" t="s">
        <v>2620</v>
      </c>
      <c r="B889" t="s">
        <v>1751</v>
      </c>
      <c r="C889" t="s">
        <v>888</v>
      </c>
      <c r="D889" t="s">
        <v>2645</v>
      </c>
      <c r="E889">
        <v>8</v>
      </c>
      <c r="G889" t="s">
        <v>1705</v>
      </c>
    </row>
    <row r="890" spans="1:7" x14ac:dyDescent="0.25">
      <c r="A890" t="s">
        <v>2620</v>
      </c>
      <c r="B890" t="s">
        <v>1751</v>
      </c>
      <c r="C890" t="s">
        <v>889</v>
      </c>
      <c r="D890" t="s">
        <v>2646</v>
      </c>
      <c r="E890">
        <v>9</v>
      </c>
      <c r="G890" t="s">
        <v>1705</v>
      </c>
    </row>
    <row r="891" spans="1:7" x14ac:dyDescent="0.25">
      <c r="A891" t="s">
        <v>2620</v>
      </c>
      <c r="B891" t="s">
        <v>1751</v>
      </c>
      <c r="C891" t="s">
        <v>890</v>
      </c>
      <c r="D891" t="s">
        <v>2647</v>
      </c>
      <c r="E891">
        <v>10</v>
      </c>
      <c r="G891" t="s">
        <v>1705</v>
      </c>
    </row>
    <row r="892" spans="1:7" x14ac:dyDescent="0.25">
      <c r="A892" t="s">
        <v>2620</v>
      </c>
      <c r="B892" t="s">
        <v>1701</v>
      </c>
      <c r="C892" t="s">
        <v>891</v>
      </c>
      <c r="D892" t="s">
        <v>2648</v>
      </c>
      <c r="E892">
        <v>0.25</v>
      </c>
      <c r="G892" t="s">
        <v>1705</v>
      </c>
    </row>
    <row r="893" spans="1:7" x14ac:dyDescent="0.25">
      <c r="A893" t="s">
        <v>2620</v>
      </c>
      <c r="B893" t="s">
        <v>1701</v>
      </c>
      <c r="C893" t="s">
        <v>892</v>
      </c>
      <c r="D893" t="s">
        <v>2649</v>
      </c>
      <c r="E893">
        <v>0.5</v>
      </c>
      <c r="G893" t="s">
        <v>1705</v>
      </c>
    </row>
    <row r="894" spans="1:7" x14ac:dyDescent="0.25">
      <c r="A894" t="s">
        <v>2620</v>
      </c>
      <c r="B894" t="s">
        <v>1701</v>
      </c>
      <c r="C894" t="s">
        <v>893</v>
      </c>
      <c r="D894" t="s">
        <v>2650</v>
      </c>
      <c r="E894">
        <v>1</v>
      </c>
      <c r="G894" t="s">
        <v>1705</v>
      </c>
    </row>
    <row r="895" spans="1:7" x14ac:dyDescent="0.25">
      <c r="A895" t="s">
        <v>2620</v>
      </c>
      <c r="B895" t="s">
        <v>1701</v>
      </c>
      <c r="C895" t="s">
        <v>894</v>
      </c>
      <c r="D895" t="s">
        <v>2651</v>
      </c>
      <c r="E895">
        <v>2</v>
      </c>
      <c r="G895" t="s">
        <v>1705</v>
      </c>
    </row>
    <row r="896" spans="1:7" x14ac:dyDescent="0.25">
      <c r="A896" t="s">
        <v>2620</v>
      </c>
      <c r="B896" t="s">
        <v>1701</v>
      </c>
      <c r="C896" t="s">
        <v>895</v>
      </c>
      <c r="D896" t="s">
        <v>2652</v>
      </c>
      <c r="E896">
        <v>3</v>
      </c>
      <c r="G896" t="s">
        <v>1705</v>
      </c>
    </row>
    <row r="897" spans="1:7" x14ac:dyDescent="0.25">
      <c r="A897" t="s">
        <v>2620</v>
      </c>
      <c r="B897" t="s">
        <v>1701</v>
      </c>
      <c r="C897" t="s">
        <v>896</v>
      </c>
      <c r="D897" t="s">
        <v>2653</v>
      </c>
      <c r="E897">
        <v>4</v>
      </c>
      <c r="G897" t="s">
        <v>1705</v>
      </c>
    </row>
    <row r="898" spans="1:7" x14ac:dyDescent="0.25">
      <c r="A898" t="s">
        <v>2620</v>
      </c>
      <c r="B898" t="s">
        <v>1701</v>
      </c>
      <c r="C898" t="s">
        <v>897</v>
      </c>
      <c r="D898" t="s">
        <v>2654</v>
      </c>
      <c r="E898">
        <v>5</v>
      </c>
      <c r="G898" t="s">
        <v>1705</v>
      </c>
    </row>
    <row r="899" spans="1:7" x14ac:dyDescent="0.25">
      <c r="A899" t="s">
        <v>2620</v>
      </c>
      <c r="B899" t="s">
        <v>1701</v>
      </c>
      <c r="C899" t="s">
        <v>898</v>
      </c>
      <c r="D899" t="s">
        <v>2655</v>
      </c>
      <c r="E899">
        <v>7</v>
      </c>
      <c r="G899" t="s">
        <v>1705</v>
      </c>
    </row>
    <row r="900" spans="1:7" x14ac:dyDescent="0.25">
      <c r="A900" t="s">
        <v>2620</v>
      </c>
      <c r="B900" t="s">
        <v>1701</v>
      </c>
      <c r="C900" t="s">
        <v>899</v>
      </c>
      <c r="D900" t="s">
        <v>2656</v>
      </c>
      <c r="E900">
        <v>8</v>
      </c>
      <c r="G900" t="s">
        <v>1705</v>
      </c>
    </row>
    <row r="901" spans="1:7" x14ac:dyDescent="0.25">
      <c r="A901" t="s">
        <v>2620</v>
      </c>
      <c r="B901" t="s">
        <v>1701</v>
      </c>
      <c r="C901" t="s">
        <v>900</v>
      </c>
      <c r="D901" t="s">
        <v>2657</v>
      </c>
      <c r="E901">
        <v>9</v>
      </c>
      <c r="G901" t="s">
        <v>1705</v>
      </c>
    </row>
    <row r="902" spans="1:7" x14ac:dyDescent="0.25">
      <c r="A902" t="s">
        <v>2620</v>
      </c>
      <c r="B902" t="s">
        <v>1701</v>
      </c>
      <c r="C902" t="s">
        <v>901</v>
      </c>
      <c r="D902" t="s">
        <v>2658</v>
      </c>
      <c r="E902">
        <v>10</v>
      </c>
      <c r="G902" t="s">
        <v>1705</v>
      </c>
    </row>
    <row r="903" spans="1:7" x14ac:dyDescent="0.25">
      <c r="A903" t="s">
        <v>2620</v>
      </c>
      <c r="B903" t="s">
        <v>1701</v>
      </c>
      <c r="C903" t="s">
        <v>902</v>
      </c>
      <c r="D903" t="s">
        <v>2659</v>
      </c>
      <c r="E903">
        <v>15</v>
      </c>
      <c r="G903" t="s">
        <v>1705</v>
      </c>
    </row>
    <row r="904" spans="1:7" x14ac:dyDescent="0.25">
      <c r="A904" t="s">
        <v>2620</v>
      </c>
      <c r="B904" t="s">
        <v>1701</v>
      </c>
      <c r="C904" t="s">
        <v>903</v>
      </c>
      <c r="D904" t="s">
        <v>2660</v>
      </c>
      <c r="E904">
        <v>20</v>
      </c>
      <c r="G904" t="s">
        <v>1705</v>
      </c>
    </row>
    <row r="905" spans="1:7" x14ac:dyDescent="0.25">
      <c r="A905" t="s">
        <v>2620</v>
      </c>
      <c r="B905" t="s">
        <v>1701</v>
      </c>
      <c r="C905" t="s">
        <v>904</v>
      </c>
      <c r="D905" t="s">
        <v>2661</v>
      </c>
      <c r="E905">
        <v>25</v>
      </c>
      <c r="G905" t="s">
        <v>1705</v>
      </c>
    </row>
    <row r="906" spans="1:7" x14ac:dyDescent="0.25">
      <c r="A906" t="s">
        <v>2620</v>
      </c>
      <c r="B906" t="s">
        <v>1701</v>
      </c>
      <c r="C906" t="s">
        <v>905</v>
      </c>
      <c r="D906" t="s">
        <v>2662</v>
      </c>
      <c r="E906">
        <v>30</v>
      </c>
      <c r="G906" t="s">
        <v>1705</v>
      </c>
    </row>
    <row r="907" spans="1:7" x14ac:dyDescent="0.25">
      <c r="A907" t="s">
        <v>2620</v>
      </c>
      <c r="B907" t="s">
        <v>1701</v>
      </c>
      <c r="C907" t="s">
        <v>906</v>
      </c>
      <c r="D907" t="s">
        <v>2663</v>
      </c>
      <c r="E907">
        <v>0.25</v>
      </c>
      <c r="G907" t="s">
        <v>1705</v>
      </c>
    </row>
    <row r="908" spans="1:7" x14ac:dyDescent="0.25">
      <c r="A908" t="s">
        <v>2620</v>
      </c>
      <c r="B908" t="s">
        <v>1701</v>
      </c>
      <c r="C908" t="s">
        <v>907</v>
      </c>
      <c r="D908" t="s">
        <v>2664</v>
      </c>
      <c r="E908">
        <v>0.5</v>
      </c>
      <c r="G908" t="s">
        <v>1705</v>
      </c>
    </row>
    <row r="909" spans="1:7" x14ac:dyDescent="0.25">
      <c r="A909" t="s">
        <v>2620</v>
      </c>
      <c r="B909" t="s">
        <v>1701</v>
      </c>
      <c r="C909" t="s">
        <v>908</v>
      </c>
      <c r="D909" t="s">
        <v>2665</v>
      </c>
      <c r="E909">
        <v>1</v>
      </c>
      <c r="G909" t="s">
        <v>1705</v>
      </c>
    </row>
    <row r="910" spans="1:7" x14ac:dyDescent="0.25">
      <c r="A910" t="s">
        <v>2620</v>
      </c>
      <c r="B910" t="s">
        <v>1701</v>
      </c>
      <c r="C910" t="s">
        <v>909</v>
      </c>
      <c r="D910" t="s">
        <v>2666</v>
      </c>
      <c r="E910">
        <v>2</v>
      </c>
      <c r="G910" t="s">
        <v>1705</v>
      </c>
    </row>
    <row r="911" spans="1:7" x14ac:dyDescent="0.25">
      <c r="A911" t="s">
        <v>2620</v>
      </c>
      <c r="B911" t="s">
        <v>1701</v>
      </c>
      <c r="C911" t="s">
        <v>910</v>
      </c>
      <c r="D911" t="s">
        <v>2667</v>
      </c>
      <c r="E911">
        <v>3</v>
      </c>
      <c r="G911" t="s">
        <v>1705</v>
      </c>
    </row>
    <row r="912" spans="1:7" x14ac:dyDescent="0.25">
      <c r="A912" t="s">
        <v>2620</v>
      </c>
      <c r="B912" t="s">
        <v>1701</v>
      </c>
      <c r="C912" t="s">
        <v>911</v>
      </c>
      <c r="D912" t="s">
        <v>2668</v>
      </c>
      <c r="E912">
        <v>4</v>
      </c>
      <c r="G912" t="s">
        <v>1705</v>
      </c>
    </row>
    <row r="913" spans="1:7" x14ac:dyDescent="0.25">
      <c r="A913" t="s">
        <v>2620</v>
      </c>
      <c r="B913" t="s">
        <v>1701</v>
      </c>
      <c r="C913" t="s">
        <v>912</v>
      </c>
      <c r="D913" t="s">
        <v>2669</v>
      </c>
      <c r="E913">
        <v>5</v>
      </c>
      <c r="G913" t="s">
        <v>1705</v>
      </c>
    </row>
    <row r="914" spans="1:7" x14ac:dyDescent="0.25">
      <c r="A914" t="s">
        <v>2620</v>
      </c>
      <c r="B914" t="s">
        <v>1701</v>
      </c>
      <c r="C914" t="s">
        <v>913</v>
      </c>
      <c r="D914" t="s">
        <v>2670</v>
      </c>
      <c r="E914">
        <v>6</v>
      </c>
      <c r="G914" t="s">
        <v>1705</v>
      </c>
    </row>
    <row r="915" spans="1:7" x14ac:dyDescent="0.25">
      <c r="A915" t="s">
        <v>2620</v>
      </c>
      <c r="B915" t="s">
        <v>1701</v>
      </c>
      <c r="C915" t="s">
        <v>914</v>
      </c>
      <c r="D915" t="s">
        <v>2671</v>
      </c>
      <c r="E915">
        <v>7</v>
      </c>
      <c r="G915" t="s">
        <v>1705</v>
      </c>
    </row>
    <row r="916" spans="1:7" x14ac:dyDescent="0.25">
      <c r="A916" t="s">
        <v>2620</v>
      </c>
      <c r="B916" t="s">
        <v>1701</v>
      </c>
      <c r="C916" t="s">
        <v>915</v>
      </c>
      <c r="D916" t="s">
        <v>2672</v>
      </c>
      <c r="E916">
        <v>8</v>
      </c>
      <c r="G916" t="s">
        <v>1705</v>
      </c>
    </row>
    <row r="917" spans="1:7" x14ac:dyDescent="0.25">
      <c r="A917" t="s">
        <v>2620</v>
      </c>
      <c r="B917" t="s">
        <v>1701</v>
      </c>
      <c r="C917" t="s">
        <v>916</v>
      </c>
      <c r="D917" t="s">
        <v>2673</v>
      </c>
      <c r="E917">
        <v>9</v>
      </c>
      <c r="G917" t="s">
        <v>1705</v>
      </c>
    </row>
    <row r="918" spans="1:7" x14ac:dyDescent="0.25">
      <c r="A918" t="s">
        <v>2620</v>
      </c>
      <c r="B918" t="s">
        <v>1701</v>
      </c>
      <c r="C918" t="s">
        <v>917</v>
      </c>
      <c r="D918" t="s">
        <v>2674</v>
      </c>
      <c r="E918">
        <v>10</v>
      </c>
      <c r="G918" t="s">
        <v>1705</v>
      </c>
    </row>
    <row r="919" spans="1:7" x14ac:dyDescent="0.25">
      <c r="A919" t="s">
        <v>2620</v>
      </c>
      <c r="B919" t="s">
        <v>1701</v>
      </c>
      <c r="C919" t="s">
        <v>918</v>
      </c>
      <c r="D919" t="s">
        <v>2675</v>
      </c>
      <c r="E919">
        <v>15</v>
      </c>
      <c r="G919" t="s">
        <v>1705</v>
      </c>
    </row>
    <row r="920" spans="1:7" x14ac:dyDescent="0.25">
      <c r="A920" t="s">
        <v>2620</v>
      </c>
      <c r="B920" t="s">
        <v>1701</v>
      </c>
      <c r="C920" t="s">
        <v>919</v>
      </c>
      <c r="D920" t="s">
        <v>2676</v>
      </c>
      <c r="E920">
        <v>20</v>
      </c>
      <c r="G920" t="s">
        <v>1705</v>
      </c>
    </row>
    <row r="921" spans="1:7" x14ac:dyDescent="0.25">
      <c r="A921" t="s">
        <v>2620</v>
      </c>
      <c r="B921" t="s">
        <v>1701</v>
      </c>
      <c r="C921" t="s">
        <v>920</v>
      </c>
      <c r="D921" t="s">
        <v>2677</v>
      </c>
      <c r="E921">
        <v>30</v>
      </c>
      <c r="G921" t="s">
        <v>1705</v>
      </c>
    </row>
    <row r="922" spans="1:7" x14ac:dyDescent="0.25">
      <c r="A922" t="s">
        <v>2678</v>
      </c>
      <c r="B922" t="s">
        <v>1827</v>
      </c>
      <c r="C922" t="s">
        <v>921</v>
      </c>
      <c r="D922" t="s">
        <v>2679</v>
      </c>
      <c r="E922">
        <v>0</v>
      </c>
      <c r="G922" t="s">
        <v>1705</v>
      </c>
    </row>
    <row r="923" spans="1:7" x14ac:dyDescent="0.25">
      <c r="A923" t="s">
        <v>2678</v>
      </c>
      <c r="B923" t="s">
        <v>1829</v>
      </c>
      <c r="C923" t="s">
        <v>922</v>
      </c>
      <c r="D923" t="s">
        <v>2680</v>
      </c>
      <c r="E923">
        <v>0.25</v>
      </c>
      <c r="G923" t="s">
        <v>1705</v>
      </c>
    </row>
    <row r="924" spans="1:7" x14ac:dyDescent="0.25">
      <c r="A924" t="s">
        <v>2678</v>
      </c>
      <c r="B924" t="s">
        <v>1829</v>
      </c>
      <c r="C924" t="s">
        <v>923</v>
      </c>
      <c r="D924" t="s">
        <v>2681</v>
      </c>
      <c r="E924">
        <v>0.5</v>
      </c>
      <c r="G924" t="s">
        <v>1705</v>
      </c>
    </row>
    <row r="925" spans="1:7" x14ac:dyDescent="0.25">
      <c r="A925" t="s">
        <v>2678</v>
      </c>
      <c r="B925" t="s">
        <v>1829</v>
      </c>
      <c r="C925" t="s">
        <v>924</v>
      </c>
      <c r="D925" t="s">
        <v>2682</v>
      </c>
      <c r="E925">
        <v>0.75</v>
      </c>
      <c r="G925" t="s">
        <v>1705</v>
      </c>
    </row>
    <row r="926" spans="1:7" x14ac:dyDescent="0.25">
      <c r="A926" t="s">
        <v>2678</v>
      </c>
      <c r="B926" t="s">
        <v>1829</v>
      </c>
      <c r="C926" t="s">
        <v>925</v>
      </c>
      <c r="D926" t="s">
        <v>2683</v>
      </c>
      <c r="E926">
        <v>0.25</v>
      </c>
      <c r="G926" t="s">
        <v>1705</v>
      </c>
    </row>
    <row r="927" spans="1:7" x14ac:dyDescent="0.25">
      <c r="A927" t="s">
        <v>2678</v>
      </c>
      <c r="B927" t="s">
        <v>1829</v>
      </c>
      <c r="C927" t="s">
        <v>926</v>
      </c>
      <c r="D927" t="s">
        <v>2684</v>
      </c>
      <c r="E927">
        <v>0.5</v>
      </c>
      <c r="G927" t="s">
        <v>1705</v>
      </c>
    </row>
    <row r="928" spans="1:7" x14ac:dyDescent="0.25">
      <c r="A928" t="s">
        <v>2678</v>
      </c>
      <c r="B928" t="s">
        <v>1983</v>
      </c>
      <c r="C928" t="s">
        <v>927</v>
      </c>
      <c r="D928" t="s">
        <v>2685</v>
      </c>
      <c r="E928">
        <v>1</v>
      </c>
      <c r="F928" t="s">
        <v>2686</v>
      </c>
      <c r="G928" t="s">
        <v>1705</v>
      </c>
    </row>
    <row r="929" spans="1:7" x14ac:dyDescent="0.25">
      <c r="A929" t="s">
        <v>2678</v>
      </c>
      <c r="B929" t="s">
        <v>1983</v>
      </c>
      <c r="C929" t="s">
        <v>928</v>
      </c>
      <c r="D929" t="s">
        <v>2687</v>
      </c>
      <c r="E929">
        <v>2</v>
      </c>
      <c r="F929" t="s">
        <v>2686</v>
      </c>
      <c r="G929" t="s">
        <v>1705</v>
      </c>
    </row>
    <row r="930" spans="1:7" x14ac:dyDescent="0.25">
      <c r="A930" t="s">
        <v>2678</v>
      </c>
      <c r="B930" t="s">
        <v>1983</v>
      </c>
      <c r="C930" t="s">
        <v>929</v>
      </c>
      <c r="D930" t="s">
        <v>2688</v>
      </c>
      <c r="E930">
        <v>3</v>
      </c>
      <c r="F930" t="s">
        <v>2686</v>
      </c>
      <c r="G930" t="s">
        <v>1705</v>
      </c>
    </row>
    <row r="931" spans="1:7" x14ac:dyDescent="0.25">
      <c r="A931" t="s">
        <v>2678</v>
      </c>
      <c r="B931" t="s">
        <v>1983</v>
      </c>
      <c r="C931" t="s">
        <v>930</v>
      </c>
      <c r="D931" t="s">
        <v>2689</v>
      </c>
      <c r="E931">
        <v>4</v>
      </c>
      <c r="F931" t="s">
        <v>2686</v>
      </c>
      <c r="G931" t="s">
        <v>1705</v>
      </c>
    </row>
    <row r="932" spans="1:7" x14ac:dyDescent="0.25">
      <c r="A932" t="s">
        <v>2678</v>
      </c>
      <c r="B932" t="s">
        <v>1983</v>
      </c>
      <c r="C932" t="s">
        <v>931</v>
      </c>
      <c r="D932" t="s">
        <v>2690</v>
      </c>
      <c r="E932">
        <v>5</v>
      </c>
      <c r="F932" t="s">
        <v>2686</v>
      </c>
      <c r="G932" t="s">
        <v>1705</v>
      </c>
    </row>
    <row r="933" spans="1:7" x14ac:dyDescent="0.25">
      <c r="A933" t="s">
        <v>2678</v>
      </c>
      <c r="B933" t="s">
        <v>1983</v>
      </c>
      <c r="C933" t="s">
        <v>932</v>
      </c>
      <c r="D933" t="s">
        <v>2691</v>
      </c>
      <c r="E933">
        <v>6</v>
      </c>
      <c r="F933" t="s">
        <v>2686</v>
      </c>
      <c r="G933" t="s">
        <v>1705</v>
      </c>
    </row>
    <row r="934" spans="1:7" x14ac:dyDescent="0.25">
      <c r="A934" t="s">
        <v>2678</v>
      </c>
      <c r="B934" t="s">
        <v>1983</v>
      </c>
      <c r="C934" t="s">
        <v>933</v>
      </c>
      <c r="D934" t="s">
        <v>2692</v>
      </c>
      <c r="E934">
        <v>7</v>
      </c>
      <c r="F934" t="s">
        <v>2686</v>
      </c>
      <c r="G934" t="s">
        <v>1705</v>
      </c>
    </row>
    <row r="935" spans="1:7" x14ac:dyDescent="0.25">
      <c r="A935" t="s">
        <v>2678</v>
      </c>
      <c r="B935" t="s">
        <v>1983</v>
      </c>
      <c r="C935" t="s">
        <v>934</v>
      </c>
      <c r="D935" t="s">
        <v>2693</v>
      </c>
      <c r="E935">
        <v>8</v>
      </c>
      <c r="F935" t="s">
        <v>2686</v>
      </c>
      <c r="G935" t="s">
        <v>1705</v>
      </c>
    </row>
    <row r="936" spans="1:7" x14ac:dyDescent="0.25">
      <c r="A936" t="s">
        <v>2678</v>
      </c>
      <c r="B936" t="s">
        <v>1983</v>
      </c>
      <c r="C936" t="s">
        <v>935</v>
      </c>
      <c r="D936" t="s">
        <v>2694</v>
      </c>
      <c r="E936">
        <v>9</v>
      </c>
      <c r="F936" t="s">
        <v>2686</v>
      </c>
      <c r="G936" t="s">
        <v>1705</v>
      </c>
    </row>
    <row r="937" spans="1:7" x14ac:dyDescent="0.25">
      <c r="A937" t="s">
        <v>2678</v>
      </c>
      <c r="B937" t="s">
        <v>1983</v>
      </c>
      <c r="C937" t="s">
        <v>936</v>
      </c>
      <c r="D937" t="s">
        <v>2695</v>
      </c>
      <c r="E937">
        <v>10</v>
      </c>
      <c r="F937" t="s">
        <v>2686</v>
      </c>
      <c r="G937" t="s">
        <v>1705</v>
      </c>
    </row>
    <row r="938" spans="1:7" x14ac:dyDescent="0.25">
      <c r="A938" t="s">
        <v>2678</v>
      </c>
      <c r="B938" t="s">
        <v>1983</v>
      </c>
      <c r="C938" t="s">
        <v>937</v>
      </c>
      <c r="D938" t="s">
        <v>2696</v>
      </c>
      <c r="E938">
        <v>15</v>
      </c>
      <c r="F938" t="s">
        <v>2686</v>
      </c>
      <c r="G938" t="s">
        <v>1705</v>
      </c>
    </row>
    <row r="939" spans="1:7" x14ac:dyDescent="0.25">
      <c r="A939" t="s">
        <v>2678</v>
      </c>
      <c r="B939" t="s">
        <v>1983</v>
      </c>
      <c r="C939" t="s">
        <v>938</v>
      </c>
      <c r="D939" t="s">
        <v>2697</v>
      </c>
      <c r="E939">
        <v>20</v>
      </c>
      <c r="F939" t="s">
        <v>2686</v>
      </c>
      <c r="G939" t="s">
        <v>1705</v>
      </c>
    </row>
    <row r="940" spans="1:7" x14ac:dyDescent="0.25">
      <c r="A940" t="s">
        <v>2678</v>
      </c>
      <c r="B940" t="s">
        <v>1983</v>
      </c>
      <c r="C940" t="s">
        <v>939</v>
      </c>
      <c r="D940" t="s">
        <v>2698</v>
      </c>
      <c r="E940">
        <v>25</v>
      </c>
      <c r="F940" t="s">
        <v>2686</v>
      </c>
      <c r="G940" t="s">
        <v>1705</v>
      </c>
    </row>
    <row r="941" spans="1:7" x14ac:dyDescent="0.25">
      <c r="A941" t="s">
        <v>2678</v>
      </c>
      <c r="B941" t="s">
        <v>1983</v>
      </c>
      <c r="C941" t="s">
        <v>940</v>
      </c>
      <c r="D941" t="s">
        <v>2699</v>
      </c>
      <c r="E941">
        <v>30</v>
      </c>
      <c r="F941" t="s">
        <v>2686</v>
      </c>
      <c r="G941" t="s">
        <v>1705</v>
      </c>
    </row>
    <row r="942" spans="1:7" x14ac:dyDescent="0.25">
      <c r="A942" t="s">
        <v>2678</v>
      </c>
      <c r="B942" t="s">
        <v>1844</v>
      </c>
      <c r="C942" t="s">
        <v>941</v>
      </c>
      <c r="D942" t="s">
        <v>2700</v>
      </c>
      <c r="E942">
        <v>1</v>
      </c>
      <c r="F942" t="s">
        <v>2701</v>
      </c>
      <c r="G942" t="s">
        <v>1705</v>
      </c>
    </row>
    <row r="943" spans="1:7" x14ac:dyDescent="0.25">
      <c r="A943" t="s">
        <v>2678</v>
      </c>
      <c r="B943" t="s">
        <v>1844</v>
      </c>
      <c r="C943" t="s">
        <v>942</v>
      </c>
      <c r="D943" t="s">
        <v>2702</v>
      </c>
      <c r="E943">
        <v>2</v>
      </c>
      <c r="F943" t="s">
        <v>2701</v>
      </c>
      <c r="G943" t="s">
        <v>1705</v>
      </c>
    </row>
    <row r="944" spans="1:7" x14ac:dyDescent="0.25">
      <c r="A944" t="s">
        <v>2678</v>
      </c>
      <c r="B944" t="s">
        <v>1844</v>
      </c>
      <c r="C944" t="s">
        <v>943</v>
      </c>
      <c r="D944" t="s">
        <v>2703</v>
      </c>
      <c r="E944">
        <v>3</v>
      </c>
      <c r="F944" t="s">
        <v>2701</v>
      </c>
      <c r="G944" t="s">
        <v>1705</v>
      </c>
    </row>
    <row r="945" spans="1:7" x14ac:dyDescent="0.25">
      <c r="A945" t="s">
        <v>2678</v>
      </c>
      <c r="B945" t="s">
        <v>1844</v>
      </c>
      <c r="C945" t="s">
        <v>944</v>
      </c>
      <c r="D945" t="s">
        <v>2704</v>
      </c>
      <c r="E945">
        <v>4</v>
      </c>
      <c r="F945" t="s">
        <v>2701</v>
      </c>
      <c r="G945" t="s">
        <v>1705</v>
      </c>
    </row>
    <row r="946" spans="1:7" x14ac:dyDescent="0.25">
      <c r="A946" t="s">
        <v>2678</v>
      </c>
      <c r="B946" t="s">
        <v>1844</v>
      </c>
      <c r="C946" t="s">
        <v>945</v>
      </c>
      <c r="D946" t="s">
        <v>2705</v>
      </c>
      <c r="E946">
        <v>5</v>
      </c>
      <c r="F946" t="s">
        <v>2701</v>
      </c>
      <c r="G946" t="s">
        <v>1705</v>
      </c>
    </row>
    <row r="947" spans="1:7" x14ac:dyDescent="0.25">
      <c r="A947" t="s">
        <v>2678</v>
      </c>
      <c r="B947" t="s">
        <v>1844</v>
      </c>
      <c r="C947" t="s">
        <v>946</v>
      </c>
      <c r="D947" t="s">
        <v>2706</v>
      </c>
      <c r="E947">
        <v>6</v>
      </c>
      <c r="F947" t="s">
        <v>2701</v>
      </c>
      <c r="G947" t="s">
        <v>1705</v>
      </c>
    </row>
    <row r="948" spans="1:7" x14ac:dyDescent="0.25">
      <c r="A948" t="s">
        <v>2678</v>
      </c>
      <c r="B948" t="s">
        <v>1844</v>
      </c>
      <c r="C948" t="s">
        <v>947</v>
      </c>
      <c r="D948" t="s">
        <v>2707</v>
      </c>
      <c r="E948">
        <v>7</v>
      </c>
      <c r="F948" t="s">
        <v>2701</v>
      </c>
      <c r="G948" t="s">
        <v>1705</v>
      </c>
    </row>
    <row r="949" spans="1:7" x14ac:dyDescent="0.25">
      <c r="A949" t="s">
        <v>2678</v>
      </c>
      <c r="B949" t="s">
        <v>1844</v>
      </c>
      <c r="C949" t="s">
        <v>948</v>
      </c>
      <c r="D949" t="s">
        <v>2708</v>
      </c>
      <c r="E949">
        <v>8</v>
      </c>
      <c r="F949" t="s">
        <v>2701</v>
      </c>
      <c r="G949" t="s">
        <v>1705</v>
      </c>
    </row>
    <row r="950" spans="1:7" x14ac:dyDescent="0.25">
      <c r="A950" t="s">
        <v>2678</v>
      </c>
      <c r="B950" t="s">
        <v>1844</v>
      </c>
      <c r="C950" t="s">
        <v>949</v>
      </c>
      <c r="D950" t="s">
        <v>2709</v>
      </c>
      <c r="E950">
        <v>9</v>
      </c>
      <c r="F950" t="s">
        <v>2701</v>
      </c>
      <c r="G950" t="s">
        <v>1705</v>
      </c>
    </row>
    <row r="951" spans="1:7" x14ac:dyDescent="0.25">
      <c r="A951" t="s">
        <v>2678</v>
      </c>
      <c r="B951" t="s">
        <v>1844</v>
      </c>
      <c r="C951" t="s">
        <v>950</v>
      </c>
      <c r="D951" t="s">
        <v>2710</v>
      </c>
      <c r="E951">
        <v>10</v>
      </c>
      <c r="F951" t="s">
        <v>2701</v>
      </c>
      <c r="G951" t="s">
        <v>1705</v>
      </c>
    </row>
    <row r="952" spans="1:7" x14ac:dyDescent="0.25">
      <c r="A952" t="s">
        <v>2678</v>
      </c>
      <c r="B952" t="s">
        <v>1844</v>
      </c>
      <c r="C952" t="s">
        <v>951</v>
      </c>
      <c r="D952" t="s">
        <v>2711</v>
      </c>
      <c r="E952">
        <v>15</v>
      </c>
      <c r="F952" t="s">
        <v>2701</v>
      </c>
      <c r="G952" t="s">
        <v>1705</v>
      </c>
    </row>
    <row r="953" spans="1:7" x14ac:dyDescent="0.25">
      <c r="A953" t="s">
        <v>2678</v>
      </c>
      <c r="B953" t="s">
        <v>1844</v>
      </c>
      <c r="C953" t="s">
        <v>952</v>
      </c>
      <c r="D953" t="s">
        <v>2712</v>
      </c>
      <c r="E953">
        <v>20</v>
      </c>
      <c r="F953" t="s">
        <v>2701</v>
      </c>
      <c r="G953" t="s">
        <v>1705</v>
      </c>
    </row>
    <row r="954" spans="1:7" x14ac:dyDescent="0.25">
      <c r="A954" t="s">
        <v>2678</v>
      </c>
      <c r="B954" t="s">
        <v>1844</v>
      </c>
      <c r="C954" t="s">
        <v>953</v>
      </c>
      <c r="D954" t="s">
        <v>2713</v>
      </c>
      <c r="E954">
        <v>25</v>
      </c>
      <c r="F954" t="s">
        <v>2701</v>
      </c>
      <c r="G954" t="s">
        <v>1705</v>
      </c>
    </row>
    <row r="955" spans="1:7" x14ac:dyDescent="0.25">
      <c r="A955" t="s">
        <v>2678</v>
      </c>
      <c r="B955" t="s">
        <v>1844</v>
      </c>
      <c r="C955" t="s">
        <v>954</v>
      </c>
      <c r="D955" t="s">
        <v>2714</v>
      </c>
      <c r="E955">
        <v>30</v>
      </c>
      <c r="F955" t="s">
        <v>2701</v>
      </c>
      <c r="G955" t="s">
        <v>1705</v>
      </c>
    </row>
    <row r="956" spans="1:7" x14ac:dyDescent="0.25">
      <c r="A956" t="s">
        <v>2678</v>
      </c>
      <c r="B956" t="s">
        <v>1751</v>
      </c>
      <c r="C956" t="s">
        <v>955</v>
      </c>
      <c r="D956" t="s">
        <v>2715</v>
      </c>
      <c r="E956">
        <v>0.25</v>
      </c>
      <c r="G956" t="s">
        <v>1705</v>
      </c>
    </row>
    <row r="957" spans="1:7" x14ac:dyDescent="0.25">
      <c r="A957" t="s">
        <v>2678</v>
      </c>
      <c r="B957" t="s">
        <v>1751</v>
      </c>
      <c r="C957" t="s">
        <v>956</v>
      </c>
      <c r="D957" t="s">
        <v>2716</v>
      </c>
      <c r="E957">
        <v>0.5</v>
      </c>
      <c r="G957" t="s">
        <v>1705</v>
      </c>
    </row>
    <row r="958" spans="1:7" x14ac:dyDescent="0.25">
      <c r="A958" t="s">
        <v>2678</v>
      </c>
      <c r="B958" t="s">
        <v>1751</v>
      </c>
      <c r="C958" t="s">
        <v>957</v>
      </c>
      <c r="D958" t="s">
        <v>2717</v>
      </c>
      <c r="E958">
        <v>1</v>
      </c>
      <c r="G958" t="s">
        <v>1705</v>
      </c>
    </row>
    <row r="959" spans="1:7" x14ac:dyDescent="0.25">
      <c r="A959" t="s">
        <v>2678</v>
      </c>
      <c r="B959" t="s">
        <v>1751</v>
      </c>
      <c r="C959" t="s">
        <v>958</v>
      </c>
      <c r="D959" t="s">
        <v>2718</v>
      </c>
      <c r="E959">
        <v>2</v>
      </c>
      <c r="G959" t="s">
        <v>1705</v>
      </c>
    </row>
    <row r="960" spans="1:7" x14ac:dyDescent="0.25">
      <c r="A960" t="s">
        <v>2678</v>
      </c>
      <c r="B960" t="s">
        <v>1751</v>
      </c>
      <c r="C960" t="s">
        <v>959</v>
      </c>
      <c r="D960" t="s">
        <v>2719</v>
      </c>
      <c r="E960">
        <v>3</v>
      </c>
      <c r="G960" t="s">
        <v>1705</v>
      </c>
    </row>
    <row r="961" spans="1:7" x14ac:dyDescent="0.25">
      <c r="A961" t="s">
        <v>2678</v>
      </c>
      <c r="B961" t="s">
        <v>1751</v>
      </c>
      <c r="C961" t="s">
        <v>960</v>
      </c>
      <c r="D961" t="s">
        <v>2720</v>
      </c>
      <c r="E961">
        <v>4</v>
      </c>
      <c r="G961" t="s">
        <v>1705</v>
      </c>
    </row>
    <row r="962" spans="1:7" x14ac:dyDescent="0.25">
      <c r="A962" t="s">
        <v>2678</v>
      </c>
      <c r="B962" t="s">
        <v>1751</v>
      </c>
      <c r="C962" t="s">
        <v>961</v>
      </c>
      <c r="D962" t="s">
        <v>2721</v>
      </c>
      <c r="E962">
        <v>5</v>
      </c>
      <c r="G962" t="s">
        <v>1705</v>
      </c>
    </row>
    <row r="963" spans="1:7" x14ac:dyDescent="0.25">
      <c r="A963" t="s">
        <v>2678</v>
      </c>
      <c r="B963" t="s">
        <v>1751</v>
      </c>
      <c r="C963" t="s">
        <v>962</v>
      </c>
      <c r="D963" t="s">
        <v>2722</v>
      </c>
      <c r="E963">
        <v>7</v>
      </c>
      <c r="G963" t="s">
        <v>1705</v>
      </c>
    </row>
    <row r="964" spans="1:7" x14ac:dyDescent="0.25">
      <c r="A964" t="s">
        <v>2678</v>
      </c>
      <c r="B964" t="s">
        <v>1751</v>
      </c>
      <c r="C964" t="s">
        <v>963</v>
      </c>
      <c r="D964" t="s">
        <v>2723</v>
      </c>
      <c r="E964">
        <v>8</v>
      </c>
      <c r="G964" t="s">
        <v>1705</v>
      </c>
    </row>
    <row r="965" spans="1:7" x14ac:dyDescent="0.25">
      <c r="A965" t="s">
        <v>2678</v>
      </c>
      <c r="B965" t="s">
        <v>1751</v>
      </c>
      <c r="C965" t="s">
        <v>964</v>
      </c>
      <c r="D965" t="s">
        <v>2724</v>
      </c>
      <c r="E965">
        <v>9</v>
      </c>
      <c r="G965" t="s">
        <v>1705</v>
      </c>
    </row>
    <row r="966" spans="1:7" x14ac:dyDescent="0.25">
      <c r="A966" t="s">
        <v>2678</v>
      </c>
      <c r="B966" t="s">
        <v>1751</v>
      </c>
      <c r="C966" t="s">
        <v>965</v>
      </c>
      <c r="D966" t="s">
        <v>2725</v>
      </c>
      <c r="E966">
        <v>10</v>
      </c>
      <c r="G966" t="s">
        <v>1705</v>
      </c>
    </row>
    <row r="967" spans="1:7" x14ac:dyDescent="0.25">
      <c r="A967" t="s">
        <v>2678</v>
      </c>
      <c r="B967" t="s">
        <v>1751</v>
      </c>
      <c r="C967" t="s">
        <v>966</v>
      </c>
      <c r="D967" t="s">
        <v>2726</v>
      </c>
      <c r="E967">
        <v>15</v>
      </c>
      <c r="G967" t="s">
        <v>1705</v>
      </c>
    </row>
    <row r="968" spans="1:7" x14ac:dyDescent="0.25">
      <c r="A968" t="s">
        <v>2678</v>
      </c>
      <c r="B968" t="s">
        <v>1751</v>
      </c>
      <c r="C968" t="s">
        <v>967</v>
      </c>
      <c r="D968" t="s">
        <v>2727</v>
      </c>
      <c r="E968">
        <v>20</v>
      </c>
      <c r="G968" t="s">
        <v>1705</v>
      </c>
    </row>
    <row r="969" spans="1:7" x14ac:dyDescent="0.25">
      <c r="A969" t="s">
        <v>2678</v>
      </c>
      <c r="B969" t="s">
        <v>1751</v>
      </c>
      <c r="C969" t="s">
        <v>968</v>
      </c>
      <c r="D969" t="s">
        <v>2728</v>
      </c>
      <c r="E969">
        <v>25</v>
      </c>
      <c r="G969" t="s">
        <v>1705</v>
      </c>
    </row>
    <row r="970" spans="1:7" x14ac:dyDescent="0.25">
      <c r="A970" t="s">
        <v>2678</v>
      </c>
      <c r="B970" t="s">
        <v>1751</v>
      </c>
      <c r="C970" t="s">
        <v>969</v>
      </c>
      <c r="D970" t="s">
        <v>2729</v>
      </c>
      <c r="E970">
        <v>30</v>
      </c>
      <c r="G970" t="s">
        <v>1705</v>
      </c>
    </row>
    <row r="971" spans="1:7" x14ac:dyDescent="0.25">
      <c r="A971" t="s">
        <v>2678</v>
      </c>
      <c r="B971" t="s">
        <v>1751</v>
      </c>
      <c r="C971" t="s">
        <v>970</v>
      </c>
      <c r="D971" t="s">
        <v>2730</v>
      </c>
      <c r="E971">
        <v>0.25</v>
      </c>
      <c r="G971" t="s">
        <v>1705</v>
      </c>
    </row>
    <row r="972" spans="1:7" x14ac:dyDescent="0.25">
      <c r="A972" t="s">
        <v>2678</v>
      </c>
      <c r="B972" t="s">
        <v>1751</v>
      </c>
      <c r="C972" t="s">
        <v>971</v>
      </c>
      <c r="D972" t="s">
        <v>2731</v>
      </c>
      <c r="E972">
        <v>0.5</v>
      </c>
      <c r="G972" t="s">
        <v>1705</v>
      </c>
    </row>
    <row r="973" spans="1:7" x14ac:dyDescent="0.25">
      <c r="A973" t="s">
        <v>2678</v>
      </c>
      <c r="B973" t="s">
        <v>1751</v>
      </c>
      <c r="C973" t="s">
        <v>972</v>
      </c>
      <c r="D973" t="s">
        <v>2732</v>
      </c>
      <c r="E973">
        <v>1</v>
      </c>
      <c r="G973" t="s">
        <v>1705</v>
      </c>
    </row>
    <row r="974" spans="1:7" x14ac:dyDescent="0.25">
      <c r="A974" t="s">
        <v>2678</v>
      </c>
      <c r="B974" t="s">
        <v>1751</v>
      </c>
      <c r="C974" t="s">
        <v>973</v>
      </c>
      <c r="D974" t="s">
        <v>2733</v>
      </c>
      <c r="E974">
        <v>2</v>
      </c>
      <c r="G974" t="s">
        <v>1705</v>
      </c>
    </row>
    <row r="975" spans="1:7" x14ac:dyDescent="0.25">
      <c r="A975" t="s">
        <v>2678</v>
      </c>
      <c r="B975" t="s">
        <v>1751</v>
      </c>
      <c r="C975" t="s">
        <v>974</v>
      </c>
      <c r="D975" t="s">
        <v>2734</v>
      </c>
      <c r="E975">
        <v>3</v>
      </c>
      <c r="G975" t="s">
        <v>1705</v>
      </c>
    </row>
    <row r="976" spans="1:7" x14ac:dyDescent="0.25">
      <c r="A976" t="s">
        <v>2678</v>
      </c>
      <c r="B976" t="s">
        <v>1751</v>
      </c>
      <c r="C976" t="s">
        <v>975</v>
      </c>
      <c r="D976" t="s">
        <v>2735</v>
      </c>
      <c r="E976">
        <v>4</v>
      </c>
      <c r="G976" t="s">
        <v>1705</v>
      </c>
    </row>
    <row r="977" spans="1:7" x14ac:dyDescent="0.25">
      <c r="A977" t="s">
        <v>2678</v>
      </c>
      <c r="B977" t="s">
        <v>1751</v>
      </c>
      <c r="C977" t="s">
        <v>976</v>
      </c>
      <c r="D977" t="s">
        <v>2736</v>
      </c>
      <c r="E977">
        <v>5</v>
      </c>
      <c r="G977" t="s">
        <v>1705</v>
      </c>
    </row>
    <row r="978" spans="1:7" x14ac:dyDescent="0.25">
      <c r="A978" t="s">
        <v>2678</v>
      </c>
      <c r="B978" t="s">
        <v>1751</v>
      </c>
      <c r="C978" t="s">
        <v>977</v>
      </c>
      <c r="D978" t="s">
        <v>2737</v>
      </c>
      <c r="E978">
        <v>6</v>
      </c>
      <c r="G978" t="s">
        <v>1705</v>
      </c>
    </row>
    <row r="979" spans="1:7" x14ac:dyDescent="0.25">
      <c r="A979" t="s">
        <v>2678</v>
      </c>
      <c r="B979" t="s">
        <v>1751</v>
      </c>
      <c r="C979" t="s">
        <v>978</v>
      </c>
      <c r="D979" t="s">
        <v>2738</v>
      </c>
      <c r="E979">
        <v>7</v>
      </c>
      <c r="G979" t="s">
        <v>1705</v>
      </c>
    </row>
    <row r="980" spans="1:7" x14ac:dyDescent="0.25">
      <c r="A980" t="s">
        <v>2678</v>
      </c>
      <c r="B980" t="s">
        <v>1751</v>
      </c>
      <c r="C980" t="s">
        <v>979</v>
      </c>
      <c r="D980" t="s">
        <v>2739</v>
      </c>
      <c r="E980">
        <v>8</v>
      </c>
      <c r="G980" t="s">
        <v>1705</v>
      </c>
    </row>
    <row r="981" spans="1:7" x14ac:dyDescent="0.25">
      <c r="A981" t="s">
        <v>2678</v>
      </c>
      <c r="B981" t="s">
        <v>1751</v>
      </c>
      <c r="C981" t="s">
        <v>980</v>
      </c>
      <c r="D981" t="s">
        <v>2740</v>
      </c>
      <c r="E981">
        <v>9</v>
      </c>
      <c r="G981" t="s">
        <v>1705</v>
      </c>
    </row>
    <row r="982" spans="1:7" x14ac:dyDescent="0.25">
      <c r="A982" t="s">
        <v>2678</v>
      </c>
      <c r="B982" t="s">
        <v>1751</v>
      </c>
      <c r="C982" t="s">
        <v>981</v>
      </c>
      <c r="D982" t="s">
        <v>2741</v>
      </c>
      <c r="E982">
        <v>10</v>
      </c>
      <c r="G982" t="s">
        <v>1705</v>
      </c>
    </row>
    <row r="983" spans="1:7" x14ac:dyDescent="0.25">
      <c r="A983" t="s">
        <v>2678</v>
      </c>
      <c r="B983" t="s">
        <v>1751</v>
      </c>
      <c r="C983" t="s">
        <v>982</v>
      </c>
      <c r="D983" t="s">
        <v>2742</v>
      </c>
      <c r="E983">
        <v>15</v>
      </c>
      <c r="G983" t="s">
        <v>1705</v>
      </c>
    </row>
    <row r="984" spans="1:7" x14ac:dyDescent="0.25">
      <c r="A984" t="s">
        <v>2678</v>
      </c>
      <c r="B984" t="s">
        <v>1751</v>
      </c>
      <c r="C984" t="s">
        <v>983</v>
      </c>
      <c r="D984" t="s">
        <v>2743</v>
      </c>
      <c r="E984">
        <v>20</v>
      </c>
      <c r="G984" t="s">
        <v>1705</v>
      </c>
    </row>
    <row r="985" spans="1:7" x14ac:dyDescent="0.25">
      <c r="A985" t="s">
        <v>2678</v>
      </c>
      <c r="B985" t="s">
        <v>1751</v>
      </c>
      <c r="C985" t="s">
        <v>984</v>
      </c>
      <c r="D985" t="s">
        <v>2744</v>
      </c>
      <c r="E985">
        <v>30</v>
      </c>
      <c r="G985" t="s">
        <v>1705</v>
      </c>
    </row>
    <row r="986" spans="1:7" x14ac:dyDescent="0.25">
      <c r="A986" t="s">
        <v>2745</v>
      </c>
      <c r="B986" t="s">
        <v>1827</v>
      </c>
      <c r="C986" t="s">
        <v>985</v>
      </c>
      <c r="D986" t="s">
        <v>2746</v>
      </c>
      <c r="E986">
        <v>0</v>
      </c>
      <c r="G986" t="s">
        <v>1705</v>
      </c>
    </row>
    <row r="987" spans="1:7" x14ac:dyDescent="0.25">
      <c r="A987" t="s">
        <v>2745</v>
      </c>
      <c r="B987" t="s">
        <v>1829</v>
      </c>
      <c r="C987" t="s">
        <v>986</v>
      </c>
      <c r="D987" t="s">
        <v>2747</v>
      </c>
      <c r="E987">
        <v>0.25</v>
      </c>
      <c r="G987" t="s">
        <v>1705</v>
      </c>
    </row>
    <row r="988" spans="1:7" x14ac:dyDescent="0.25">
      <c r="A988" t="s">
        <v>2745</v>
      </c>
      <c r="B988" t="s">
        <v>1829</v>
      </c>
      <c r="C988" t="s">
        <v>987</v>
      </c>
      <c r="D988" t="s">
        <v>2748</v>
      </c>
      <c r="E988">
        <v>0.5</v>
      </c>
      <c r="G988" t="s">
        <v>1705</v>
      </c>
    </row>
    <row r="989" spans="1:7" x14ac:dyDescent="0.25">
      <c r="A989" t="s">
        <v>2745</v>
      </c>
      <c r="B989" t="s">
        <v>1829</v>
      </c>
      <c r="C989" t="s">
        <v>988</v>
      </c>
      <c r="D989" t="s">
        <v>2749</v>
      </c>
      <c r="E989">
        <v>0.75</v>
      </c>
      <c r="G989" t="s">
        <v>1705</v>
      </c>
    </row>
    <row r="990" spans="1:7" x14ac:dyDescent="0.25">
      <c r="A990" t="s">
        <v>2745</v>
      </c>
      <c r="B990" t="s">
        <v>1983</v>
      </c>
      <c r="C990" t="s">
        <v>989</v>
      </c>
      <c r="D990" t="s">
        <v>2750</v>
      </c>
      <c r="E990">
        <v>1</v>
      </c>
      <c r="F990" t="s">
        <v>2751</v>
      </c>
      <c r="G990" t="s">
        <v>1705</v>
      </c>
    </row>
    <row r="991" spans="1:7" x14ac:dyDescent="0.25">
      <c r="A991" t="s">
        <v>2745</v>
      </c>
      <c r="B991" t="s">
        <v>1983</v>
      </c>
      <c r="C991" t="s">
        <v>990</v>
      </c>
      <c r="D991" t="s">
        <v>2752</v>
      </c>
      <c r="E991">
        <v>2</v>
      </c>
      <c r="F991" t="s">
        <v>2751</v>
      </c>
      <c r="G991" t="s">
        <v>1705</v>
      </c>
    </row>
    <row r="992" spans="1:7" x14ac:dyDescent="0.25">
      <c r="A992" t="s">
        <v>2745</v>
      </c>
      <c r="B992" t="s">
        <v>1983</v>
      </c>
      <c r="C992" t="s">
        <v>991</v>
      </c>
      <c r="D992" t="s">
        <v>2753</v>
      </c>
      <c r="E992">
        <v>3</v>
      </c>
      <c r="F992" t="s">
        <v>2751</v>
      </c>
      <c r="G992" t="s">
        <v>1705</v>
      </c>
    </row>
    <row r="993" spans="1:7" x14ac:dyDescent="0.25">
      <c r="A993" t="s">
        <v>2745</v>
      </c>
      <c r="B993" t="s">
        <v>1983</v>
      </c>
      <c r="C993" t="s">
        <v>992</v>
      </c>
      <c r="D993" t="s">
        <v>2754</v>
      </c>
      <c r="E993">
        <v>4</v>
      </c>
      <c r="F993" t="s">
        <v>2751</v>
      </c>
      <c r="G993" t="s">
        <v>1705</v>
      </c>
    </row>
    <row r="994" spans="1:7" x14ac:dyDescent="0.25">
      <c r="A994" t="s">
        <v>2745</v>
      </c>
      <c r="B994" t="s">
        <v>1983</v>
      </c>
      <c r="C994" t="s">
        <v>993</v>
      </c>
      <c r="D994" t="s">
        <v>2755</v>
      </c>
      <c r="E994">
        <v>5</v>
      </c>
      <c r="F994" t="s">
        <v>2751</v>
      </c>
      <c r="G994" t="s">
        <v>1705</v>
      </c>
    </row>
    <row r="995" spans="1:7" x14ac:dyDescent="0.25">
      <c r="A995" t="s">
        <v>2745</v>
      </c>
      <c r="B995" t="s">
        <v>1983</v>
      </c>
      <c r="C995" t="s">
        <v>994</v>
      </c>
      <c r="D995" t="s">
        <v>2756</v>
      </c>
      <c r="E995">
        <v>6</v>
      </c>
      <c r="F995" t="s">
        <v>2751</v>
      </c>
      <c r="G995" t="s">
        <v>1705</v>
      </c>
    </row>
    <row r="996" spans="1:7" x14ac:dyDescent="0.25">
      <c r="A996" t="s">
        <v>2745</v>
      </c>
      <c r="B996" t="s">
        <v>1983</v>
      </c>
      <c r="C996" t="s">
        <v>995</v>
      </c>
      <c r="D996" t="s">
        <v>2757</v>
      </c>
      <c r="E996">
        <v>7</v>
      </c>
      <c r="F996" t="s">
        <v>2751</v>
      </c>
      <c r="G996" t="s">
        <v>1705</v>
      </c>
    </row>
    <row r="997" spans="1:7" x14ac:dyDescent="0.25">
      <c r="A997" t="s">
        <v>2745</v>
      </c>
      <c r="B997" t="s">
        <v>1983</v>
      </c>
      <c r="C997" t="s">
        <v>996</v>
      </c>
      <c r="D997" t="s">
        <v>2758</v>
      </c>
      <c r="E997">
        <v>8</v>
      </c>
      <c r="F997" t="s">
        <v>2751</v>
      </c>
      <c r="G997" t="s">
        <v>1705</v>
      </c>
    </row>
    <row r="998" spans="1:7" x14ac:dyDescent="0.25">
      <c r="A998" t="s">
        <v>2745</v>
      </c>
      <c r="B998" t="s">
        <v>1983</v>
      </c>
      <c r="C998" t="s">
        <v>997</v>
      </c>
      <c r="D998" t="s">
        <v>2759</v>
      </c>
      <c r="E998">
        <v>9</v>
      </c>
      <c r="F998" t="s">
        <v>2751</v>
      </c>
      <c r="G998" t="s">
        <v>1705</v>
      </c>
    </row>
    <row r="999" spans="1:7" x14ac:dyDescent="0.25">
      <c r="A999" t="s">
        <v>2745</v>
      </c>
      <c r="B999" t="s">
        <v>1983</v>
      </c>
      <c r="C999" t="s">
        <v>998</v>
      </c>
      <c r="D999" t="s">
        <v>2760</v>
      </c>
      <c r="E999">
        <v>10</v>
      </c>
      <c r="F999" t="s">
        <v>2751</v>
      </c>
      <c r="G999" t="s">
        <v>1705</v>
      </c>
    </row>
    <row r="1000" spans="1:7" x14ac:dyDescent="0.25">
      <c r="A1000" t="s">
        <v>2745</v>
      </c>
      <c r="B1000" t="s">
        <v>1983</v>
      </c>
      <c r="C1000" t="s">
        <v>999</v>
      </c>
      <c r="D1000" t="s">
        <v>2761</v>
      </c>
      <c r="E1000">
        <v>15</v>
      </c>
      <c r="F1000" t="s">
        <v>2751</v>
      </c>
      <c r="G1000" t="s">
        <v>1705</v>
      </c>
    </row>
    <row r="1001" spans="1:7" x14ac:dyDescent="0.25">
      <c r="A1001" t="s">
        <v>2745</v>
      </c>
      <c r="B1001" t="s">
        <v>1983</v>
      </c>
      <c r="C1001" t="s">
        <v>1000</v>
      </c>
      <c r="D1001" t="s">
        <v>2762</v>
      </c>
      <c r="E1001">
        <v>20</v>
      </c>
      <c r="F1001" t="s">
        <v>2751</v>
      </c>
      <c r="G1001" t="s">
        <v>1705</v>
      </c>
    </row>
    <row r="1002" spans="1:7" x14ac:dyDescent="0.25">
      <c r="A1002" t="s">
        <v>2745</v>
      </c>
      <c r="B1002" t="s">
        <v>1983</v>
      </c>
      <c r="C1002" t="s">
        <v>1001</v>
      </c>
      <c r="D1002" t="s">
        <v>2763</v>
      </c>
      <c r="E1002">
        <v>25</v>
      </c>
      <c r="F1002" t="s">
        <v>2751</v>
      </c>
      <c r="G1002" t="s">
        <v>1705</v>
      </c>
    </row>
    <row r="1003" spans="1:7" x14ac:dyDescent="0.25">
      <c r="A1003" t="s">
        <v>2745</v>
      </c>
      <c r="B1003" t="s">
        <v>1983</v>
      </c>
      <c r="C1003" t="s">
        <v>1002</v>
      </c>
      <c r="D1003" t="s">
        <v>2764</v>
      </c>
      <c r="E1003">
        <v>30</v>
      </c>
      <c r="F1003" t="s">
        <v>2751</v>
      </c>
      <c r="G1003" t="s">
        <v>1705</v>
      </c>
    </row>
    <row r="1004" spans="1:7" x14ac:dyDescent="0.25">
      <c r="A1004" t="s">
        <v>2745</v>
      </c>
      <c r="B1004" t="s">
        <v>1844</v>
      </c>
      <c r="C1004" t="s">
        <v>1003</v>
      </c>
      <c r="D1004" t="s">
        <v>2765</v>
      </c>
      <c r="E1004">
        <v>1</v>
      </c>
      <c r="F1004" t="s">
        <v>2766</v>
      </c>
      <c r="G1004" t="s">
        <v>1705</v>
      </c>
    </row>
    <row r="1005" spans="1:7" x14ac:dyDescent="0.25">
      <c r="A1005" t="s">
        <v>2745</v>
      </c>
      <c r="B1005" t="s">
        <v>1844</v>
      </c>
      <c r="C1005" t="s">
        <v>1004</v>
      </c>
      <c r="D1005" t="s">
        <v>2767</v>
      </c>
      <c r="E1005">
        <v>2</v>
      </c>
      <c r="F1005" t="s">
        <v>2766</v>
      </c>
      <c r="G1005" t="s">
        <v>1705</v>
      </c>
    </row>
    <row r="1006" spans="1:7" x14ac:dyDescent="0.25">
      <c r="A1006" t="s">
        <v>2745</v>
      </c>
      <c r="B1006" t="s">
        <v>1844</v>
      </c>
      <c r="C1006" t="s">
        <v>1005</v>
      </c>
      <c r="D1006" t="s">
        <v>2768</v>
      </c>
      <c r="E1006">
        <v>3</v>
      </c>
      <c r="F1006" t="s">
        <v>2766</v>
      </c>
      <c r="G1006" t="s">
        <v>1705</v>
      </c>
    </row>
    <row r="1007" spans="1:7" x14ac:dyDescent="0.25">
      <c r="A1007" t="s">
        <v>2745</v>
      </c>
      <c r="B1007" t="s">
        <v>1844</v>
      </c>
      <c r="C1007" t="s">
        <v>1006</v>
      </c>
      <c r="D1007" t="s">
        <v>2769</v>
      </c>
      <c r="E1007">
        <v>4</v>
      </c>
      <c r="F1007" t="s">
        <v>2766</v>
      </c>
      <c r="G1007" t="s">
        <v>1705</v>
      </c>
    </row>
    <row r="1008" spans="1:7" x14ac:dyDescent="0.25">
      <c r="A1008" t="s">
        <v>2745</v>
      </c>
      <c r="B1008" t="s">
        <v>1844</v>
      </c>
      <c r="C1008" t="s">
        <v>1007</v>
      </c>
      <c r="D1008" t="s">
        <v>2770</v>
      </c>
      <c r="E1008">
        <v>5</v>
      </c>
      <c r="F1008" t="s">
        <v>2766</v>
      </c>
      <c r="G1008" t="s">
        <v>1705</v>
      </c>
    </row>
    <row r="1009" spans="1:7" x14ac:dyDescent="0.25">
      <c r="A1009" t="s">
        <v>2745</v>
      </c>
      <c r="B1009" t="s">
        <v>1844</v>
      </c>
      <c r="C1009" t="s">
        <v>1008</v>
      </c>
      <c r="D1009" t="s">
        <v>2771</v>
      </c>
      <c r="E1009">
        <v>6</v>
      </c>
      <c r="F1009" t="s">
        <v>2766</v>
      </c>
      <c r="G1009" t="s">
        <v>1705</v>
      </c>
    </row>
    <row r="1010" spans="1:7" x14ac:dyDescent="0.25">
      <c r="A1010" t="s">
        <v>2745</v>
      </c>
      <c r="B1010" t="s">
        <v>1844</v>
      </c>
      <c r="C1010" t="s">
        <v>1009</v>
      </c>
      <c r="D1010" t="s">
        <v>2772</v>
      </c>
      <c r="E1010">
        <v>7</v>
      </c>
      <c r="F1010" t="s">
        <v>2766</v>
      </c>
      <c r="G1010" t="s">
        <v>1705</v>
      </c>
    </row>
    <row r="1011" spans="1:7" x14ac:dyDescent="0.25">
      <c r="A1011" t="s">
        <v>2745</v>
      </c>
      <c r="B1011" t="s">
        <v>1844</v>
      </c>
      <c r="C1011" t="s">
        <v>1010</v>
      </c>
      <c r="D1011" t="s">
        <v>2773</v>
      </c>
      <c r="E1011">
        <v>8</v>
      </c>
      <c r="F1011" t="s">
        <v>2766</v>
      </c>
      <c r="G1011" t="s">
        <v>1705</v>
      </c>
    </row>
    <row r="1012" spans="1:7" x14ac:dyDescent="0.25">
      <c r="A1012" t="s">
        <v>2745</v>
      </c>
      <c r="B1012" t="s">
        <v>1844</v>
      </c>
      <c r="C1012" t="s">
        <v>1011</v>
      </c>
      <c r="D1012" t="s">
        <v>2774</v>
      </c>
      <c r="E1012">
        <v>9</v>
      </c>
      <c r="F1012" t="s">
        <v>2766</v>
      </c>
      <c r="G1012" t="s">
        <v>1705</v>
      </c>
    </row>
    <row r="1013" spans="1:7" x14ac:dyDescent="0.25">
      <c r="A1013" t="s">
        <v>2745</v>
      </c>
      <c r="B1013" t="s">
        <v>1844</v>
      </c>
      <c r="C1013" t="s">
        <v>1012</v>
      </c>
      <c r="D1013" t="s">
        <v>2775</v>
      </c>
      <c r="E1013">
        <v>10</v>
      </c>
      <c r="F1013" t="s">
        <v>2766</v>
      </c>
      <c r="G1013" t="s">
        <v>1705</v>
      </c>
    </row>
    <row r="1014" spans="1:7" x14ac:dyDescent="0.25">
      <c r="A1014" t="s">
        <v>2745</v>
      </c>
      <c r="B1014" t="s">
        <v>1844</v>
      </c>
      <c r="C1014" t="s">
        <v>1013</v>
      </c>
      <c r="D1014" t="s">
        <v>2776</v>
      </c>
      <c r="E1014">
        <v>1</v>
      </c>
      <c r="F1014" t="s">
        <v>2777</v>
      </c>
      <c r="G1014" t="s">
        <v>1705</v>
      </c>
    </row>
    <row r="1015" spans="1:7" x14ac:dyDescent="0.25">
      <c r="A1015" t="s">
        <v>2745</v>
      </c>
      <c r="B1015" t="s">
        <v>1844</v>
      </c>
      <c r="C1015" t="s">
        <v>1014</v>
      </c>
      <c r="D1015" t="s">
        <v>2778</v>
      </c>
      <c r="E1015">
        <v>2</v>
      </c>
      <c r="F1015" t="s">
        <v>2777</v>
      </c>
      <c r="G1015" t="s">
        <v>1705</v>
      </c>
    </row>
    <row r="1016" spans="1:7" x14ac:dyDescent="0.25">
      <c r="A1016" t="s">
        <v>2745</v>
      </c>
      <c r="B1016" t="s">
        <v>1844</v>
      </c>
      <c r="C1016" t="s">
        <v>1015</v>
      </c>
      <c r="D1016" t="s">
        <v>2779</v>
      </c>
      <c r="E1016">
        <v>3</v>
      </c>
      <c r="F1016" t="s">
        <v>2777</v>
      </c>
      <c r="G1016" t="s">
        <v>1705</v>
      </c>
    </row>
    <row r="1017" spans="1:7" x14ac:dyDescent="0.25">
      <c r="A1017" t="s">
        <v>2745</v>
      </c>
      <c r="B1017" t="s">
        <v>1844</v>
      </c>
      <c r="C1017" t="s">
        <v>1016</v>
      </c>
      <c r="D1017" t="s">
        <v>2780</v>
      </c>
      <c r="E1017">
        <v>4</v>
      </c>
      <c r="F1017" t="s">
        <v>2777</v>
      </c>
      <c r="G1017" t="s">
        <v>1705</v>
      </c>
    </row>
    <row r="1018" spans="1:7" x14ac:dyDescent="0.25">
      <c r="A1018" t="s">
        <v>2745</v>
      </c>
      <c r="B1018" t="s">
        <v>1844</v>
      </c>
      <c r="C1018" t="s">
        <v>1017</v>
      </c>
      <c r="D1018" t="s">
        <v>2781</v>
      </c>
      <c r="E1018">
        <v>5</v>
      </c>
      <c r="F1018" t="s">
        <v>2777</v>
      </c>
      <c r="G1018" t="s">
        <v>1705</v>
      </c>
    </row>
    <row r="1019" spans="1:7" x14ac:dyDescent="0.25">
      <c r="A1019" t="s">
        <v>2745</v>
      </c>
      <c r="B1019" t="s">
        <v>1844</v>
      </c>
      <c r="C1019" t="s">
        <v>1018</v>
      </c>
      <c r="D1019" t="s">
        <v>2782</v>
      </c>
      <c r="E1019">
        <v>6</v>
      </c>
      <c r="F1019" t="s">
        <v>2777</v>
      </c>
      <c r="G1019" t="s">
        <v>1705</v>
      </c>
    </row>
    <row r="1020" spans="1:7" x14ac:dyDescent="0.25">
      <c r="A1020" t="s">
        <v>2745</v>
      </c>
      <c r="B1020" t="s">
        <v>1844</v>
      </c>
      <c r="C1020" t="s">
        <v>1019</v>
      </c>
      <c r="D1020" t="s">
        <v>2783</v>
      </c>
      <c r="E1020">
        <v>7</v>
      </c>
      <c r="F1020" t="s">
        <v>2777</v>
      </c>
      <c r="G1020" t="s">
        <v>1705</v>
      </c>
    </row>
    <row r="1021" spans="1:7" x14ac:dyDescent="0.25">
      <c r="A1021" t="s">
        <v>2745</v>
      </c>
      <c r="B1021" t="s">
        <v>1844</v>
      </c>
      <c r="C1021" t="s">
        <v>1020</v>
      </c>
      <c r="D1021" t="s">
        <v>2784</v>
      </c>
      <c r="E1021">
        <v>8</v>
      </c>
      <c r="F1021" t="s">
        <v>2777</v>
      </c>
      <c r="G1021" t="s">
        <v>1705</v>
      </c>
    </row>
    <row r="1022" spans="1:7" x14ac:dyDescent="0.25">
      <c r="A1022" t="s">
        <v>2745</v>
      </c>
      <c r="B1022" t="s">
        <v>1844</v>
      </c>
      <c r="C1022" t="s">
        <v>1021</v>
      </c>
      <c r="D1022" t="s">
        <v>2785</v>
      </c>
      <c r="E1022">
        <v>9</v>
      </c>
      <c r="F1022" t="s">
        <v>2777</v>
      </c>
      <c r="G1022" t="s">
        <v>1705</v>
      </c>
    </row>
    <row r="1023" spans="1:7" x14ac:dyDescent="0.25">
      <c r="A1023" t="s">
        <v>2745</v>
      </c>
      <c r="B1023" t="s">
        <v>1844</v>
      </c>
      <c r="C1023" t="s">
        <v>1022</v>
      </c>
      <c r="D1023" t="s">
        <v>2786</v>
      </c>
      <c r="E1023">
        <v>10</v>
      </c>
      <c r="F1023" t="s">
        <v>2777</v>
      </c>
      <c r="G1023" t="s">
        <v>1705</v>
      </c>
    </row>
    <row r="1024" spans="1:7" x14ac:dyDescent="0.25">
      <c r="A1024" t="s">
        <v>2745</v>
      </c>
      <c r="B1024" t="s">
        <v>1844</v>
      </c>
      <c r="C1024" t="s">
        <v>1023</v>
      </c>
      <c r="D1024" t="s">
        <v>2787</v>
      </c>
      <c r="E1024">
        <v>15</v>
      </c>
      <c r="F1024" t="s">
        <v>2777</v>
      </c>
      <c r="G1024" t="s">
        <v>1705</v>
      </c>
    </row>
    <row r="1025" spans="1:7" x14ac:dyDescent="0.25">
      <c r="A1025" t="s">
        <v>2745</v>
      </c>
      <c r="B1025" t="s">
        <v>1844</v>
      </c>
      <c r="C1025" t="s">
        <v>1024</v>
      </c>
      <c r="D1025" t="s">
        <v>2788</v>
      </c>
      <c r="E1025">
        <v>20</v>
      </c>
      <c r="F1025" t="s">
        <v>2777</v>
      </c>
      <c r="G1025" t="s">
        <v>1705</v>
      </c>
    </row>
    <row r="1026" spans="1:7" x14ac:dyDescent="0.25">
      <c r="A1026" t="s">
        <v>2745</v>
      </c>
      <c r="B1026" t="s">
        <v>1844</v>
      </c>
      <c r="C1026" t="s">
        <v>1025</v>
      </c>
      <c r="D1026" t="s">
        <v>2789</v>
      </c>
      <c r="E1026">
        <v>25</v>
      </c>
      <c r="F1026" t="s">
        <v>2777</v>
      </c>
      <c r="G1026" t="s">
        <v>1705</v>
      </c>
    </row>
    <row r="1027" spans="1:7" x14ac:dyDescent="0.25">
      <c r="A1027" t="s">
        <v>2745</v>
      </c>
      <c r="B1027" t="s">
        <v>1844</v>
      </c>
      <c r="C1027" t="s">
        <v>1026</v>
      </c>
      <c r="D1027" t="s">
        <v>2790</v>
      </c>
      <c r="E1027">
        <v>30</v>
      </c>
      <c r="F1027" t="s">
        <v>2777</v>
      </c>
      <c r="G1027" t="s">
        <v>1705</v>
      </c>
    </row>
    <row r="1028" spans="1:7" x14ac:dyDescent="0.25">
      <c r="A1028" t="s">
        <v>2745</v>
      </c>
      <c r="B1028" t="s">
        <v>1751</v>
      </c>
      <c r="C1028" t="s">
        <v>1027</v>
      </c>
      <c r="D1028" t="s">
        <v>2791</v>
      </c>
      <c r="E1028">
        <v>0.25</v>
      </c>
      <c r="G1028" t="s">
        <v>1705</v>
      </c>
    </row>
    <row r="1029" spans="1:7" x14ac:dyDescent="0.25">
      <c r="A1029" t="s">
        <v>2745</v>
      </c>
      <c r="B1029" t="s">
        <v>1751</v>
      </c>
      <c r="C1029" t="s">
        <v>1028</v>
      </c>
      <c r="D1029" t="s">
        <v>2792</v>
      </c>
      <c r="E1029">
        <v>0.5</v>
      </c>
      <c r="G1029" t="s">
        <v>1705</v>
      </c>
    </row>
    <row r="1030" spans="1:7" x14ac:dyDescent="0.25">
      <c r="A1030" t="s">
        <v>2745</v>
      </c>
      <c r="B1030" t="s">
        <v>1751</v>
      </c>
      <c r="C1030" t="s">
        <v>1029</v>
      </c>
      <c r="D1030" t="s">
        <v>2793</v>
      </c>
      <c r="E1030">
        <v>1</v>
      </c>
      <c r="G1030" t="s">
        <v>1705</v>
      </c>
    </row>
    <row r="1031" spans="1:7" x14ac:dyDescent="0.25">
      <c r="A1031" t="s">
        <v>2745</v>
      </c>
      <c r="B1031" t="s">
        <v>1751</v>
      </c>
      <c r="C1031" t="s">
        <v>1030</v>
      </c>
      <c r="D1031" t="s">
        <v>2794</v>
      </c>
      <c r="E1031">
        <v>2</v>
      </c>
      <c r="G1031" t="s">
        <v>1705</v>
      </c>
    </row>
    <row r="1032" spans="1:7" x14ac:dyDescent="0.25">
      <c r="A1032" t="s">
        <v>2745</v>
      </c>
      <c r="B1032" t="s">
        <v>1751</v>
      </c>
      <c r="C1032" t="s">
        <v>1031</v>
      </c>
      <c r="D1032" t="s">
        <v>2795</v>
      </c>
      <c r="E1032">
        <v>3</v>
      </c>
      <c r="G1032" t="s">
        <v>1705</v>
      </c>
    </row>
    <row r="1033" spans="1:7" x14ac:dyDescent="0.25">
      <c r="A1033" t="s">
        <v>2745</v>
      </c>
      <c r="B1033" t="s">
        <v>1751</v>
      </c>
      <c r="C1033" t="s">
        <v>1032</v>
      </c>
      <c r="D1033" t="s">
        <v>2796</v>
      </c>
      <c r="E1033">
        <v>4</v>
      </c>
      <c r="G1033" t="s">
        <v>1705</v>
      </c>
    </row>
    <row r="1034" spans="1:7" x14ac:dyDescent="0.25">
      <c r="A1034" t="s">
        <v>2745</v>
      </c>
      <c r="B1034" t="s">
        <v>1751</v>
      </c>
      <c r="C1034" t="s">
        <v>1033</v>
      </c>
      <c r="D1034" t="s">
        <v>2797</v>
      </c>
      <c r="E1034">
        <v>5</v>
      </c>
      <c r="G1034" t="s">
        <v>1705</v>
      </c>
    </row>
    <row r="1035" spans="1:7" x14ac:dyDescent="0.25">
      <c r="A1035" t="s">
        <v>2745</v>
      </c>
      <c r="B1035" t="s">
        <v>1751</v>
      </c>
      <c r="C1035" t="s">
        <v>1034</v>
      </c>
      <c r="D1035" t="s">
        <v>2798</v>
      </c>
      <c r="E1035">
        <v>7</v>
      </c>
      <c r="G1035" t="s">
        <v>1705</v>
      </c>
    </row>
    <row r="1036" spans="1:7" x14ac:dyDescent="0.25">
      <c r="A1036" t="s">
        <v>2745</v>
      </c>
      <c r="B1036" t="s">
        <v>1751</v>
      </c>
      <c r="C1036" t="s">
        <v>1035</v>
      </c>
      <c r="D1036" t="s">
        <v>2799</v>
      </c>
      <c r="E1036">
        <v>8</v>
      </c>
      <c r="G1036" t="s">
        <v>1705</v>
      </c>
    </row>
    <row r="1037" spans="1:7" x14ac:dyDescent="0.25">
      <c r="A1037" t="s">
        <v>2745</v>
      </c>
      <c r="B1037" t="s">
        <v>1751</v>
      </c>
      <c r="C1037" t="s">
        <v>1036</v>
      </c>
      <c r="D1037" t="s">
        <v>2800</v>
      </c>
      <c r="E1037">
        <v>9</v>
      </c>
      <c r="G1037" t="s">
        <v>1705</v>
      </c>
    </row>
    <row r="1038" spans="1:7" x14ac:dyDescent="0.25">
      <c r="A1038" t="s">
        <v>2745</v>
      </c>
      <c r="B1038" t="s">
        <v>1751</v>
      </c>
      <c r="C1038" t="s">
        <v>1037</v>
      </c>
      <c r="D1038" t="s">
        <v>2801</v>
      </c>
      <c r="E1038">
        <v>10</v>
      </c>
      <c r="G1038" t="s">
        <v>1705</v>
      </c>
    </row>
    <row r="1039" spans="1:7" x14ac:dyDescent="0.25">
      <c r="A1039" t="s">
        <v>2745</v>
      </c>
      <c r="B1039" t="s">
        <v>1751</v>
      </c>
      <c r="C1039" t="s">
        <v>1038</v>
      </c>
      <c r="D1039" t="s">
        <v>2802</v>
      </c>
      <c r="E1039">
        <v>15</v>
      </c>
      <c r="G1039" t="s">
        <v>1705</v>
      </c>
    </row>
    <row r="1040" spans="1:7" x14ac:dyDescent="0.25">
      <c r="A1040" t="s">
        <v>2745</v>
      </c>
      <c r="B1040" t="s">
        <v>1751</v>
      </c>
      <c r="C1040" t="s">
        <v>1039</v>
      </c>
      <c r="D1040" t="s">
        <v>2803</v>
      </c>
      <c r="E1040">
        <v>20</v>
      </c>
      <c r="G1040" t="s">
        <v>1705</v>
      </c>
    </row>
    <row r="1041" spans="1:7" x14ac:dyDescent="0.25">
      <c r="A1041" t="s">
        <v>2745</v>
      </c>
      <c r="B1041" t="s">
        <v>1782</v>
      </c>
      <c r="C1041" t="s">
        <v>1040</v>
      </c>
      <c r="D1041" t="s">
        <v>2804</v>
      </c>
      <c r="E1041">
        <f>1/12</f>
        <v>8.3333333333333329E-2</v>
      </c>
      <c r="F1041" t="s">
        <v>2805</v>
      </c>
      <c r="G1041" t="s">
        <v>1705</v>
      </c>
    </row>
    <row r="1042" spans="1:7" x14ac:dyDescent="0.25">
      <c r="A1042" t="s">
        <v>2745</v>
      </c>
      <c r="B1042" t="s">
        <v>1782</v>
      </c>
      <c r="C1042" t="s">
        <v>1041</v>
      </c>
      <c r="D1042" t="s">
        <v>2806</v>
      </c>
      <c r="E1042">
        <f>2/12</f>
        <v>0.16666666666666666</v>
      </c>
      <c r="F1042" t="s">
        <v>2805</v>
      </c>
      <c r="G1042" t="s">
        <v>1705</v>
      </c>
    </row>
    <row r="1043" spans="1:7" x14ac:dyDescent="0.25">
      <c r="A1043" t="s">
        <v>2745</v>
      </c>
      <c r="B1043" t="s">
        <v>1782</v>
      </c>
      <c r="C1043" t="s">
        <v>1042</v>
      </c>
      <c r="D1043" t="s">
        <v>2807</v>
      </c>
      <c r="E1043">
        <f>3/12</f>
        <v>0.25</v>
      </c>
      <c r="F1043" t="s">
        <v>2805</v>
      </c>
      <c r="G1043" t="s">
        <v>1705</v>
      </c>
    </row>
    <row r="1044" spans="1:7" x14ac:dyDescent="0.25">
      <c r="A1044" t="s">
        <v>2745</v>
      </c>
      <c r="B1044" t="s">
        <v>1782</v>
      </c>
      <c r="C1044" t="s">
        <v>1043</v>
      </c>
      <c r="D1044" t="s">
        <v>2808</v>
      </c>
      <c r="E1044">
        <f>4/12</f>
        <v>0.33333333333333331</v>
      </c>
      <c r="F1044" t="s">
        <v>2805</v>
      </c>
      <c r="G1044" t="s">
        <v>1705</v>
      </c>
    </row>
    <row r="1045" spans="1:7" x14ac:dyDescent="0.25">
      <c r="A1045" t="s">
        <v>2745</v>
      </c>
      <c r="B1045" t="s">
        <v>1782</v>
      </c>
      <c r="C1045" t="s">
        <v>1044</v>
      </c>
      <c r="D1045" t="s">
        <v>2809</v>
      </c>
      <c r="E1045">
        <f>5/12</f>
        <v>0.41666666666666669</v>
      </c>
      <c r="F1045" t="s">
        <v>2805</v>
      </c>
      <c r="G1045" t="s">
        <v>1705</v>
      </c>
    </row>
    <row r="1046" spans="1:7" x14ac:dyDescent="0.25">
      <c r="A1046" t="s">
        <v>2745</v>
      </c>
      <c r="B1046" t="s">
        <v>1782</v>
      </c>
      <c r="C1046" t="s">
        <v>1045</v>
      </c>
      <c r="D1046" t="s">
        <v>2810</v>
      </c>
      <c r="E1046">
        <f>6/12</f>
        <v>0.5</v>
      </c>
      <c r="F1046" t="s">
        <v>2805</v>
      </c>
      <c r="G1046" t="s">
        <v>1705</v>
      </c>
    </row>
    <row r="1047" spans="1:7" x14ac:dyDescent="0.25">
      <c r="A1047" t="s">
        <v>2745</v>
      </c>
      <c r="B1047" t="s">
        <v>1782</v>
      </c>
      <c r="C1047" t="s">
        <v>1046</v>
      </c>
      <c r="D1047" t="s">
        <v>2811</v>
      </c>
      <c r="E1047">
        <f>7/12</f>
        <v>0.58333333333333337</v>
      </c>
      <c r="F1047" t="s">
        <v>2805</v>
      </c>
      <c r="G1047" t="s">
        <v>1705</v>
      </c>
    </row>
    <row r="1048" spans="1:7" x14ac:dyDescent="0.25">
      <c r="A1048" t="s">
        <v>2745</v>
      </c>
      <c r="B1048" t="s">
        <v>1782</v>
      </c>
      <c r="C1048" t="s">
        <v>1047</v>
      </c>
      <c r="D1048" t="s">
        <v>2812</v>
      </c>
      <c r="E1048">
        <f>8/12</f>
        <v>0.66666666666666663</v>
      </c>
      <c r="F1048" t="s">
        <v>2805</v>
      </c>
      <c r="G1048" t="s">
        <v>1705</v>
      </c>
    </row>
    <row r="1049" spans="1:7" x14ac:dyDescent="0.25">
      <c r="A1049" t="s">
        <v>2745</v>
      </c>
      <c r="B1049" t="s">
        <v>1782</v>
      </c>
      <c r="C1049" t="s">
        <v>1048</v>
      </c>
      <c r="D1049" t="s">
        <v>2813</v>
      </c>
      <c r="E1049">
        <f>9/12</f>
        <v>0.75</v>
      </c>
      <c r="F1049" t="s">
        <v>2805</v>
      </c>
      <c r="G1049" t="s">
        <v>1705</v>
      </c>
    </row>
    <row r="1050" spans="1:7" x14ac:dyDescent="0.25">
      <c r="A1050" t="s">
        <v>2745</v>
      </c>
      <c r="B1050" t="s">
        <v>1782</v>
      </c>
      <c r="C1050" t="s">
        <v>1049</v>
      </c>
      <c r="D1050" t="s">
        <v>2814</v>
      </c>
      <c r="E1050">
        <f>10/12</f>
        <v>0.83333333333333337</v>
      </c>
      <c r="F1050" t="s">
        <v>2805</v>
      </c>
      <c r="G1050" t="s">
        <v>1705</v>
      </c>
    </row>
    <row r="1051" spans="1:7" x14ac:dyDescent="0.25">
      <c r="A1051" t="s">
        <v>2745</v>
      </c>
      <c r="B1051" t="s">
        <v>1782</v>
      </c>
      <c r="C1051" t="s">
        <v>1050</v>
      </c>
      <c r="D1051" t="s">
        <v>2815</v>
      </c>
      <c r="E1051">
        <f>11/12</f>
        <v>0.91666666666666663</v>
      </c>
      <c r="F1051" t="s">
        <v>2805</v>
      </c>
      <c r="G1051" t="s">
        <v>1705</v>
      </c>
    </row>
    <row r="1052" spans="1:7" x14ac:dyDescent="0.25">
      <c r="A1052" t="s">
        <v>2745</v>
      </c>
      <c r="B1052" t="s">
        <v>1782</v>
      </c>
      <c r="C1052" t="s">
        <v>1051</v>
      </c>
      <c r="D1052" t="s">
        <v>2816</v>
      </c>
      <c r="E1052">
        <v>1</v>
      </c>
      <c r="F1052" t="s">
        <v>2805</v>
      </c>
      <c r="G1052" t="s">
        <v>1705</v>
      </c>
    </row>
    <row r="1053" spans="1:7" x14ac:dyDescent="0.25">
      <c r="A1053" t="s">
        <v>2745</v>
      </c>
      <c r="B1053" t="s">
        <v>1782</v>
      </c>
      <c r="C1053" t="s">
        <v>1052</v>
      </c>
      <c r="D1053" t="s">
        <v>2817</v>
      </c>
      <c r="E1053">
        <f>15/12</f>
        <v>1.25</v>
      </c>
      <c r="F1053" t="s">
        <v>2805</v>
      </c>
      <c r="G1053" t="s">
        <v>1705</v>
      </c>
    </row>
    <row r="1054" spans="1:7" x14ac:dyDescent="0.25">
      <c r="A1054" t="s">
        <v>2745</v>
      </c>
      <c r="B1054" t="s">
        <v>1782</v>
      </c>
      <c r="C1054" t="s">
        <v>1053</v>
      </c>
      <c r="D1054" t="s">
        <v>2818</v>
      </c>
      <c r="E1054">
        <f>18/12</f>
        <v>1.5</v>
      </c>
      <c r="F1054" t="s">
        <v>2805</v>
      </c>
      <c r="G1054" t="s">
        <v>1705</v>
      </c>
    </row>
    <row r="1055" spans="1:7" x14ac:dyDescent="0.25">
      <c r="A1055" t="s">
        <v>2745</v>
      </c>
      <c r="B1055" t="s">
        <v>1782</v>
      </c>
      <c r="C1055" t="s">
        <v>1054</v>
      </c>
      <c r="D1055" t="s">
        <v>2819</v>
      </c>
      <c r="E1055">
        <v>2</v>
      </c>
      <c r="F1055" t="s">
        <v>2805</v>
      </c>
      <c r="G1055" t="s">
        <v>1705</v>
      </c>
    </row>
    <row r="1056" spans="1:7" x14ac:dyDescent="0.25">
      <c r="A1056" t="s">
        <v>2745</v>
      </c>
      <c r="B1056" t="s">
        <v>1782</v>
      </c>
      <c r="C1056" t="s">
        <v>1055</v>
      </c>
      <c r="D1056" t="s">
        <v>2820</v>
      </c>
      <c r="E1056">
        <v>3</v>
      </c>
      <c r="F1056" t="s">
        <v>2805</v>
      </c>
      <c r="G1056" t="s">
        <v>1705</v>
      </c>
    </row>
    <row r="1057" spans="1:7" x14ac:dyDescent="0.25">
      <c r="A1057" t="s">
        <v>2745</v>
      </c>
      <c r="B1057" t="s">
        <v>1782</v>
      </c>
      <c r="C1057" t="s">
        <v>1056</v>
      </c>
      <c r="D1057" t="s">
        <v>2821</v>
      </c>
      <c r="E1057">
        <v>4</v>
      </c>
      <c r="F1057" t="s">
        <v>2805</v>
      </c>
      <c r="G1057" t="s">
        <v>1705</v>
      </c>
    </row>
    <row r="1058" spans="1:7" x14ac:dyDescent="0.25">
      <c r="A1058" t="s">
        <v>2745</v>
      </c>
      <c r="B1058" t="s">
        <v>1782</v>
      </c>
      <c r="C1058" t="s">
        <v>1057</v>
      </c>
      <c r="D1058" t="s">
        <v>2822</v>
      </c>
      <c r="E1058">
        <v>5</v>
      </c>
      <c r="F1058" t="s">
        <v>2805</v>
      </c>
      <c r="G1058" t="s">
        <v>1705</v>
      </c>
    </row>
    <row r="1059" spans="1:7" x14ac:dyDescent="0.25">
      <c r="A1059" s="5" t="s">
        <v>2823</v>
      </c>
      <c r="B1059" t="s">
        <v>1827</v>
      </c>
      <c r="C1059" s="5" t="s">
        <v>1058</v>
      </c>
      <c r="D1059" s="5" t="s">
        <v>2824</v>
      </c>
      <c r="E1059" s="5">
        <v>0</v>
      </c>
      <c r="F1059" s="5"/>
      <c r="G1059" s="5" t="s">
        <v>1705</v>
      </c>
    </row>
    <row r="1060" spans="1:7" x14ac:dyDescent="0.25">
      <c r="A1060" s="5" t="s">
        <v>2823</v>
      </c>
      <c r="B1060" t="s">
        <v>1829</v>
      </c>
      <c r="C1060" s="5" t="s">
        <v>1059</v>
      </c>
      <c r="D1060" s="5" t="s">
        <v>2825</v>
      </c>
      <c r="E1060" s="5">
        <v>0.25</v>
      </c>
      <c r="F1060" s="5"/>
      <c r="G1060" s="5" t="s">
        <v>1705</v>
      </c>
    </row>
    <row r="1061" spans="1:7" x14ac:dyDescent="0.25">
      <c r="A1061" s="5" t="s">
        <v>2823</v>
      </c>
      <c r="B1061" t="s">
        <v>1829</v>
      </c>
      <c r="C1061" s="5" t="s">
        <v>1060</v>
      </c>
      <c r="D1061" s="5" t="s">
        <v>2826</v>
      </c>
      <c r="E1061" s="5">
        <v>0.5</v>
      </c>
      <c r="F1061" s="5"/>
      <c r="G1061" s="5" t="s">
        <v>1705</v>
      </c>
    </row>
    <row r="1062" spans="1:7" x14ac:dyDescent="0.25">
      <c r="A1062" s="5" t="s">
        <v>2823</v>
      </c>
      <c r="B1062" t="s">
        <v>1829</v>
      </c>
      <c r="C1062" s="5" t="s">
        <v>1061</v>
      </c>
      <c r="D1062" s="5" t="s">
        <v>2827</v>
      </c>
      <c r="E1062" s="5">
        <v>0.75</v>
      </c>
      <c r="F1062" s="5"/>
      <c r="G1062" s="5" t="s">
        <v>1705</v>
      </c>
    </row>
    <row r="1063" spans="1:7" x14ac:dyDescent="0.25">
      <c r="A1063" s="5" t="s">
        <v>2823</v>
      </c>
      <c r="B1063" t="s">
        <v>1829</v>
      </c>
      <c r="C1063" s="5" t="s">
        <v>1062</v>
      </c>
      <c r="D1063" s="5" t="s">
        <v>2828</v>
      </c>
      <c r="E1063" s="5">
        <v>0.25</v>
      </c>
      <c r="F1063" s="5"/>
      <c r="G1063" s="5" t="s">
        <v>1705</v>
      </c>
    </row>
    <row r="1064" spans="1:7" x14ac:dyDescent="0.25">
      <c r="A1064" s="5" t="s">
        <v>2823</v>
      </c>
      <c r="B1064" t="s">
        <v>1829</v>
      </c>
      <c r="C1064" s="5" t="s">
        <v>1063</v>
      </c>
      <c r="D1064" s="5" t="s">
        <v>2829</v>
      </c>
      <c r="E1064" s="5">
        <v>0.5</v>
      </c>
      <c r="F1064" s="5"/>
      <c r="G1064" s="5" t="s">
        <v>1705</v>
      </c>
    </row>
    <row r="1065" spans="1:7" x14ac:dyDescent="0.25">
      <c r="A1065" s="5" t="s">
        <v>2823</v>
      </c>
      <c r="B1065" s="5" t="s">
        <v>1983</v>
      </c>
      <c r="C1065" s="5" t="s">
        <v>1064</v>
      </c>
      <c r="D1065" s="5" t="s">
        <v>2830</v>
      </c>
      <c r="E1065">
        <v>1</v>
      </c>
      <c r="F1065" s="5" t="s">
        <v>2831</v>
      </c>
      <c r="G1065" s="5" t="s">
        <v>1705</v>
      </c>
    </row>
    <row r="1066" spans="1:7" x14ac:dyDescent="0.25">
      <c r="A1066" s="5" t="s">
        <v>2823</v>
      </c>
      <c r="B1066" s="5" t="s">
        <v>1983</v>
      </c>
      <c r="C1066" s="5" t="s">
        <v>1065</v>
      </c>
      <c r="D1066" s="5" t="s">
        <v>2832</v>
      </c>
      <c r="E1066">
        <v>2</v>
      </c>
      <c r="F1066" s="5" t="s">
        <v>2831</v>
      </c>
      <c r="G1066" s="5" t="s">
        <v>1705</v>
      </c>
    </row>
    <row r="1067" spans="1:7" x14ac:dyDescent="0.25">
      <c r="A1067" s="5" t="s">
        <v>2823</v>
      </c>
      <c r="B1067" s="5" t="s">
        <v>1983</v>
      </c>
      <c r="C1067" s="5" t="s">
        <v>1066</v>
      </c>
      <c r="D1067" s="5" t="s">
        <v>2833</v>
      </c>
      <c r="E1067">
        <v>3</v>
      </c>
      <c r="F1067" s="5" t="s">
        <v>2831</v>
      </c>
      <c r="G1067" s="5" t="s">
        <v>1705</v>
      </c>
    </row>
    <row r="1068" spans="1:7" x14ac:dyDescent="0.25">
      <c r="A1068" s="5" t="s">
        <v>2823</v>
      </c>
      <c r="B1068" s="5" t="s">
        <v>1983</v>
      </c>
      <c r="C1068" s="5" t="s">
        <v>1067</v>
      </c>
      <c r="D1068" s="5" t="s">
        <v>2834</v>
      </c>
      <c r="E1068">
        <v>4</v>
      </c>
      <c r="F1068" s="5" t="s">
        <v>2831</v>
      </c>
      <c r="G1068" s="5" t="s">
        <v>1705</v>
      </c>
    </row>
    <row r="1069" spans="1:7" x14ac:dyDescent="0.25">
      <c r="A1069" s="5" t="s">
        <v>2823</v>
      </c>
      <c r="B1069" s="5" t="s">
        <v>1983</v>
      </c>
      <c r="C1069" s="5" t="s">
        <v>1068</v>
      </c>
      <c r="D1069" s="5" t="s">
        <v>2835</v>
      </c>
      <c r="E1069">
        <v>5</v>
      </c>
      <c r="F1069" s="5" t="s">
        <v>2831</v>
      </c>
      <c r="G1069" s="5" t="s">
        <v>1705</v>
      </c>
    </row>
    <row r="1070" spans="1:7" x14ac:dyDescent="0.25">
      <c r="A1070" s="5" t="s">
        <v>2823</v>
      </c>
      <c r="B1070" s="5" t="s">
        <v>1983</v>
      </c>
      <c r="C1070" s="5" t="s">
        <v>1069</v>
      </c>
      <c r="D1070" s="5" t="s">
        <v>2836</v>
      </c>
      <c r="E1070">
        <v>6</v>
      </c>
      <c r="F1070" s="5" t="s">
        <v>2831</v>
      </c>
      <c r="G1070" s="5" t="s">
        <v>1705</v>
      </c>
    </row>
    <row r="1071" spans="1:7" x14ac:dyDescent="0.25">
      <c r="A1071" s="5" t="s">
        <v>2823</v>
      </c>
      <c r="B1071" s="5" t="s">
        <v>1983</v>
      </c>
      <c r="C1071" s="5" t="s">
        <v>1070</v>
      </c>
      <c r="D1071" s="5" t="s">
        <v>2837</v>
      </c>
      <c r="E1071">
        <v>7</v>
      </c>
      <c r="F1071" s="5" t="s">
        <v>2831</v>
      </c>
      <c r="G1071" s="5" t="s">
        <v>1705</v>
      </c>
    </row>
    <row r="1072" spans="1:7" x14ac:dyDescent="0.25">
      <c r="A1072" s="5" t="s">
        <v>2823</v>
      </c>
      <c r="B1072" s="5" t="s">
        <v>1983</v>
      </c>
      <c r="C1072" s="5" t="s">
        <v>1071</v>
      </c>
      <c r="D1072" s="5" t="s">
        <v>2838</v>
      </c>
      <c r="E1072">
        <v>8</v>
      </c>
      <c r="F1072" s="5" t="s">
        <v>2831</v>
      </c>
      <c r="G1072" s="5" t="s">
        <v>1705</v>
      </c>
    </row>
    <row r="1073" spans="1:7" x14ac:dyDescent="0.25">
      <c r="A1073" s="5" t="s">
        <v>2823</v>
      </c>
      <c r="B1073" s="5" t="s">
        <v>1983</v>
      </c>
      <c r="C1073" s="5" t="s">
        <v>1072</v>
      </c>
      <c r="D1073" s="5" t="s">
        <v>2839</v>
      </c>
      <c r="E1073">
        <v>9</v>
      </c>
      <c r="F1073" s="5" t="s">
        <v>2831</v>
      </c>
      <c r="G1073" s="5" t="s">
        <v>1705</v>
      </c>
    </row>
    <row r="1074" spans="1:7" x14ac:dyDescent="0.25">
      <c r="A1074" s="5" t="s">
        <v>2823</v>
      </c>
      <c r="B1074" s="5" t="s">
        <v>1983</v>
      </c>
      <c r="C1074" s="5" t="s">
        <v>1073</v>
      </c>
      <c r="D1074" s="5" t="s">
        <v>2840</v>
      </c>
      <c r="E1074">
        <v>10</v>
      </c>
      <c r="F1074" s="5" t="s">
        <v>2831</v>
      </c>
      <c r="G1074" s="5" t="s">
        <v>1705</v>
      </c>
    </row>
    <row r="1075" spans="1:7" x14ac:dyDescent="0.25">
      <c r="A1075" s="5" t="s">
        <v>2823</v>
      </c>
      <c r="B1075" s="5" t="s">
        <v>1983</v>
      </c>
      <c r="C1075" s="5" t="s">
        <v>1074</v>
      </c>
      <c r="D1075" s="5" t="s">
        <v>2841</v>
      </c>
      <c r="E1075">
        <v>15</v>
      </c>
      <c r="F1075" s="5" t="s">
        <v>2831</v>
      </c>
      <c r="G1075" s="5" t="s">
        <v>1705</v>
      </c>
    </row>
    <row r="1076" spans="1:7" x14ac:dyDescent="0.25">
      <c r="A1076" s="5" t="s">
        <v>2823</v>
      </c>
      <c r="B1076" s="5" t="s">
        <v>1983</v>
      </c>
      <c r="C1076" s="5" t="s">
        <v>1075</v>
      </c>
      <c r="D1076" s="5" t="s">
        <v>2842</v>
      </c>
      <c r="E1076">
        <v>20</v>
      </c>
      <c r="F1076" s="5" t="s">
        <v>2831</v>
      </c>
      <c r="G1076" s="5" t="s">
        <v>1705</v>
      </c>
    </row>
    <row r="1077" spans="1:7" x14ac:dyDescent="0.25">
      <c r="A1077" s="5" t="s">
        <v>2823</v>
      </c>
      <c r="B1077" s="5" t="s">
        <v>1983</v>
      </c>
      <c r="C1077" s="5" t="s">
        <v>1076</v>
      </c>
      <c r="D1077" s="5" t="s">
        <v>2843</v>
      </c>
      <c r="E1077">
        <v>25</v>
      </c>
      <c r="F1077" s="5" t="s">
        <v>2831</v>
      </c>
      <c r="G1077" s="5" t="s">
        <v>1705</v>
      </c>
    </row>
    <row r="1078" spans="1:7" x14ac:dyDescent="0.25">
      <c r="A1078" s="5" t="s">
        <v>2823</v>
      </c>
      <c r="B1078" s="5" t="s">
        <v>1983</v>
      </c>
      <c r="C1078" s="5" t="s">
        <v>1077</v>
      </c>
      <c r="D1078" s="5" t="s">
        <v>2844</v>
      </c>
      <c r="E1078">
        <v>30</v>
      </c>
      <c r="F1078" s="5" t="s">
        <v>2831</v>
      </c>
      <c r="G1078" s="5" t="s">
        <v>1705</v>
      </c>
    </row>
    <row r="1079" spans="1:7" x14ac:dyDescent="0.25">
      <c r="A1079" s="5" t="s">
        <v>2823</v>
      </c>
      <c r="B1079" s="5" t="s">
        <v>1844</v>
      </c>
      <c r="C1079" s="5" t="s">
        <v>1078</v>
      </c>
      <c r="D1079" s="5" t="s">
        <v>2845</v>
      </c>
      <c r="E1079">
        <v>1</v>
      </c>
      <c r="F1079" s="5" t="s">
        <v>2846</v>
      </c>
      <c r="G1079" s="5" t="s">
        <v>1705</v>
      </c>
    </row>
    <row r="1080" spans="1:7" x14ac:dyDescent="0.25">
      <c r="A1080" s="5" t="s">
        <v>2823</v>
      </c>
      <c r="B1080" s="5" t="s">
        <v>1844</v>
      </c>
      <c r="C1080" s="5" t="s">
        <v>1079</v>
      </c>
      <c r="D1080" s="5" t="s">
        <v>2847</v>
      </c>
      <c r="E1080">
        <v>2</v>
      </c>
      <c r="F1080" s="5" t="s">
        <v>2846</v>
      </c>
      <c r="G1080" s="5" t="s">
        <v>1705</v>
      </c>
    </row>
    <row r="1081" spans="1:7" x14ac:dyDescent="0.25">
      <c r="A1081" s="5" t="s">
        <v>2823</v>
      </c>
      <c r="B1081" s="5" t="s">
        <v>1844</v>
      </c>
      <c r="C1081" s="5" t="s">
        <v>1080</v>
      </c>
      <c r="D1081" s="5" t="s">
        <v>2848</v>
      </c>
      <c r="E1081">
        <v>3</v>
      </c>
      <c r="F1081" s="5" t="s">
        <v>2846</v>
      </c>
      <c r="G1081" s="5" t="s">
        <v>1705</v>
      </c>
    </row>
    <row r="1082" spans="1:7" x14ac:dyDescent="0.25">
      <c r="A1082" s="5" t="s">
        <v>2823</v>
      </c>
      <c r="B1082" s="5" t="s">
        <v>1844</v>
      </c>
      <c r="C1082" s="5" t="s">
        <v>1081</v>
      </c>
      <c r="D1082" s="5" t="s">
        <v>2849</v>
      </c>
      <c r="E1082">
        <v>4</v>
      </c>
      <c r="F1082" s="5" t="s">
        <v>2846</v>
      </c>
      <c r="G1082" s="5" t="s">
        <v>1705</v>
      </c>
    </row>
    <row r="1083" spans="1:7" x14ac:dyDescent="0.25">
      <c r="A1083" s="5" t="s">
        <v>2823</v>
      </c>
      <c r="B1083" s="5" t="s">
        <v>1844</v>
      </c>
      <c r="C1083" s="5" t="s">
        <v>1082</v>
      </c>
      <c r="D1083" s="5" t="s">
        <v>2850</v>
      </c>
      <c r="E1083">
        <v>5</v>
      </c>
      <c r="F1083" s="5" t="s">
        <v>2846</v>
      </c>
      <c r="G1083" s="5" t="s">
        <v>1705</v>
      </c>
    </row>
    <row r="1084" spans="1:7" x14ac:dyDescent="0.25">
      <c r="A1084" s="5" t="s">
        <v>2823</v>
      </c>
      <c r="B1084" s="5" t="s">
        <v>1844</v>
      </c>
      <c r="C1084" s="5" t="s">
        <v>1083</v>
      </c>
      <c r="D1084" s="5" t="s">
        <v>2851</v>
      </c>
      <c r="E1084">
        <v>6</v>
      </c>
      <c r="F1084" s="5" t="s">
        <v>2846</v>
      </c>
      <c r="G1084" s="5" t="s">
        <v>1705</v>
      </c>
    </row>
    <row r="1085" spans="1:7" x14ac:dyDescent="0.25">
      <c r="A1085" s="5" t="s">
        <v>2823</v>
      </c>
      <c r="B1085" s="5" t="s">
        <v>1844</v>
      </c>
      <c r="C1085" s="5" t="s">
        <v>1084</v>
      </c>
      <c r="D1085" s="5" t="s">
        <v>2852</v>
      </c>
      <c r="E1085">
        <v>7</v>
      </c>
      <c r="F1085" s="5" t="s">
        <v>2846</v>
      </c>
      <c r="G1085" s="5" t="s">
        <v>1705</v>
      </c>
    </row>
    <row r="1086" spans="1:7" x14ac:dyDescent="0.25">
      <c r="A1086" s="5" t="s">
        <v>2823</v>
      </c>
      <c r="B1086" s="5" t="s">
        <v>1844</v>
      </c>
      <c r="C1086" s="5" t="s">
        <v>1085</v>
      </c>
      <c r="D1086" s="5" t="s">
        <v>2853</v>
      </c>
      <c r="E1086">
        <v>8</v>
      </c>
      <c r="F1086" s="5" t="s">
        <v>2846</v>
      </c>
      <c r="G1086" s="5" t="s">
        <v>1705</v>
      </c>
    </row>
    <row r="1087" spans="1:7" x14ac:dyDescent="0.25">
      <c r="A1087" s="5" t="s">
        <v>2823</v>
      </c>
      <c r="B1087" s="5" t="s">
        <v>1844</v>
      </c>
      <c r="C1087" s="5" t="s">
        <v>1086</v>
      </c>
      <c r="D1087" s="5" t="s">
        <v>2854</v>
      </c>
      <c r="E1087">
        <v>9</v>
      </c>
      <c r="F1087" s="5" t="s">
        <v>2846</v>
      </c>
      <c r="G1087" s="5" t="s">
        <v>1705</v>
      </c>
    </row>
    <row r="1088" spans="1:7" x14ac:dyDescent="0.25">
      <c r="A1088" s="5" t="s">
        <v>2823</v>
      </c>
      <c r="B1088" s="5" t="s">
        <v>1844</v>
      </c>
      <c r="C1088" s="5" t="s">
        <v>1087</v>
      </c>
      <c r="D1088" s="5" t="s">
        <v>2855</v>
      </c>
      <c r="E1088">
        <v>10</v>
      </c>
      <c r="F1088" s="5" t="s">
        <v>2846</v>
      </c>
      <c r="G1088" s="5" t="s">
        <v>1705</v>
      </c>
    </row>
    <row r="1089" spans="1:7" x14ac:dyDescent="0.25">
      <c r="A1089" s="5" t="s">
        <v>2823</v>
      </c>
      <c r="B1089" s="5" t="s">
        <v>1844</v>
      </c>
      <c r="C1089" s="5" t="s">
        <v>1088</v>
      </c>
      <c r="D1089" s="5" t="s">
        <v>2856</v>
      </c>
      <c r="E1089">
        <v>15</v>
      </c>
      <c r="F1089" s="5" t="s">
        <v>2846</v>
      </c>
      <c r="G1089" s="5" t="s">
        <v>1705</v>
      </c>
    </row>
    <row r="1090" spans="1:7" x14ac:dyDescent="0.25">
      <c r="A1090" s="5" t="s">
        <v>2823</v>
      </c>
      <c r="B1090" s="5" t="s">
        <v>1844</v>
      </c>
      <c r="C1090" s="5" t="s">
        <v>1089</v>
      </c>
      <c r="D1090" s="5" t="s">
        <v>2857</v>
      </c>
      <c r="E1090">
        <v>20</v>
      </c>
      <c r="F1090" s="5" t="s">
        <v>2846</v>
      </c>
      <c r="G1090" s="5" t="s">
        <v>1705</v>
      </c>
    </row>
    <row r="1091" spans="1:7" x14ac:dyDescent="0.25">
      <c r="A1091" s="5" t="s">
        <v>2823</v>
      </c>
      <c r="B1091" s="5" t="s">
        <v>1844</v>
      </c>
      <c r="C1091" s="5" t="s">
        <v>1090</v>
      </c>
      <c r="D1091" s="5" t="s">
        <v>2858</v>
      </c>
      <c r="E1091">
        <v>25</v>
      </c>
      <c r="F1091" s="5" t="s">
        <v>2846</v>
      </c>
      <c r="G1091" s="5" t="s">
        <v>1705</v>
      </c>
    </row>
    <row r="1092" spans="1:7" x14ac:dyDescent="0.25">
      <c r="A1092" s="5" t="s">
        <v>2823</v>
      </c>
      <c r="B1092" s="5" t="s">
        <v>1844</v>
      </c>
      <c r="C1092" s="5" t="s">
        <v>1091</v>
      </c>
      <c r="D1092" s="5" t="s">
        <v>2859</v>
      </c>
      <c r="E1092">
        <v>30</v>
      </c>
      <c r="F1092" s="5" t="s">
        <v>2846</v>
      </c>
      <c r="G1092" s="5" t="s">
        <v>1705</v>
      </c>
    </row>
    <row r="1093" spans="1:7" x14ac:dyDescent="0.25">
      <c r="A1093" s="5" t="s">
        <v>2823</v>
      </c>
      <c r="B1093" t="s">
        <v>1751</v>
      </c>
      <c r="C1093" s="5" t="s">
        <v>1092</v>
      </c>
      <c r="D1093" s="5" t="s">
        <v>2860</v>
      </c>
      <c r="E1093" s="5">
        <v>0.25</v>
      </c>
      <c r="F1093" s="5"/>
      <c r="G1093" s="5" t="s">
        <v>1705</v>
      </c>
    </row>
    <row r="1094" spans="1:7" x14ac:dyDescent="0.25">
      <c r="A1094" s="5" t="s">
        <v>2823</v>
      </c>
      <c r="B1094" t="s">
        <v>1751</v>
      </c>
      <c r="C1094" s="5" t="s">
        <v>1093</v>
      </c>
      <c r="D1094" s="5" t="s">
        <v>2861</v>
      </c>
      <c r="E1094" s="5">
        <v>0.5</v>
      </c>
      <c r="F1094" s="5"/>
      <c r="G1094" s="5" t="s">
        <v>1705</v>
      </c>
    </row>
    <row r="1095" spans="1:7" x14ac:dyDescent="0.25">
      <c r="A1095" s="5" t="s">
        <v>2823</v>
      </c>
      <c r="B1095" t="s">
        <v>1751</v>
      </c>
      <c r="C1095" s="5" t="s">
        <v>1094</v>
      </c>
      <c r="D1095" s="5" t="s">
        <v>2862</v>
      </c>
      <c r="E1095">
        <v>1</v>
      </c>
      <c r="F1095" s="5"/>
      <c r="G1095" s="5" t="s">
        <v>1705</v>
      </c>
    </row>
    <row r="1096" spans="1:7" x14ac:dyDescent="0.25">
      <c r="A1096" s="5" t="s">
        <v>2823</v>
      </c>
      <c r="B1096" t="s">
        <v>1751</v>
      </c>
      <c r="C1096" s="5" t="s">
        <v>1095</v>
      </c>
      <c r="D1096" s="5" t="s">
        <v>2863</v>
      </c>
      <c r="E1096">
        <v>2</v>
      </c>
      <c r="F1096" s="5"/>
      <c r="G1096" s="5" t="s">
        <v>1705</v>
      </c>
    </row>
    <row r="1097" spans="1:7" x14ac:dyDescent="0.25">
      <c r="A1097" s="5" t="s">
        <v>2823</v>
      </c>
      <c r="B1097" t="s">
        <v>1751</v>
      </c>
      <c r="C1097" s="5" t="s">
        <v>1096</v>
      </c>
      <c r="D1097" s="5" t="s">
        <v>2864</v>
      </c>
      <c r="E1097">
        <v>3</v>
      </c>
      <c r="F1097" s="5"/>
      <c r="G1097" s="5" t="s">
        <v>1705</v>
      </c>
    </row>
    <row r="1098" spans="1:7" x14ac:dyDescent="0.25">
      <c r="A1098" s="5" t="s">
        <v>2823</v>
      </c>
      <c r="B1098" t="s">
        <v>1751</v>
      </c>
      <c r="C1098" s="5" t="s">
        <v>1097</v>
      </c>
      <c r="D1098" s="5" t="s">
        <v>2865</v>
      </c>
      <c r="E1098">
        <v>4</v>
      </c>
      <c r="F1098" s="5"/>
      <c r="G1098" s="5" t="s">
        <v>1705</v>
      </c>
    </row>
    <row r="1099" spans="1:7" x14ac:dyDescent="0.25">
      <c r="A1099" s="5" t="s">
        <v>2823</v>
      </c>
      <c r="B1099" t="s">
        <v>1751</v>
      </c>
      <c r="C1099" s="5" t="s">
        <v>1098</v>
      </c>
      <c r="D1099" s="5" t="s">
        <v>2866</v>
      </c>
      <c r="E1099">
        <v>5</v>
      </c>
      <c r="F1099" s="5"/>
      <c r="G1099" s="5" t="s">
        <v>1705</v>
      </c>
    </row>
    <row r="1100" spans="1:7" x14ac:dyDescent="0.25">
      <c r="A1100" s="5" t="s">
        <v>2823</v>
      </c>
      <c r="B1100" t="s">
        <v>1751</v>
      </c>
      <c r="C1100" s="5" t="s">
        <v>1099</v>
      </c>
      <c r="D1100" s="5" t="s">
        <v>2867</v>
      </c>
      <c r="E1100">
        <v>7</v>
      </c>
      <c r="F1100" s="5"/>
      <c r="G1100" s="5" t="s">
        <v>1705</v>
      </c>
    </row>
    <row r="1101" spans="1:7" x14ac:dyDescent="0.25">
      <c r="A1101" s="5" t="s">
        <v>2823</v>
      </c>
      <c r="B1101" t="s">
        <v>1751</v>
      </c>
      <c r="C1101" s="5" t="s">
        <v>1100</v>
      </c>
      <c r="D1101" s="5" t="s">
        <v>2868</v>
      </c>
      <c r="E1101">
        <v>8</v>
      </c>
      <c r="F1101" s="5"/>
      <c r="G1101" s="5" t="s">
        <v>1705</v>
      </c>
    </row>
    <row r="1102" spans="1:7" x14ac:dyDescent="0.25">
      <c r="A1102" s="5" t="s">
        <v>2823</v>
      </c>
      <c r="B1102" t="s">
        <v>1751</v>
      </c>
      <c r="C1102" s="5" t="s">
        <v>1101</v>
      </c>
      <c r="D1102" s="5" t="s">
        <v>2869</v>
      </c>
      <c r="E1102">
        <v>9</v>
      </c>
      <c r="F1102" s="5"/>
      <c r="G1102" s="5" t="s">
        <v>1705</v>
      </c>
    </row>
    <row r="1103" spans="1:7" x14ac:dyDescent="0.25">
      <c r="A1103" s="5" t="s">
        <v>2823</v>
      </c>
      <c r="B1103" t="s">
        <v>1751</v>
      </c>
      <c r="C1103" s="5" t="s">
        <v>1102</v>
      </c>
      <c r="D1103" s="5" t="s">
        <v>2870</v>
      </c>
      <c r="E1103">
        <v>10</v>
      </c>
      <c r="F1103" s="5"/>
      <c r="G1103" s="5" t="s">
        <v>1705</v>
      </c>
    </row>
    <row r="1104" spans="1:7" x14ac:dyDescent="0.25">
      <c r="A1104" s="5" t="s">
        <v>2823</v>
      </c>
      <c r="B1104" t="s">
        <v>1751</v>
      </c>
      <c r="C1104" s="5" t="s">
        <v>1103</v>
      </c>
      <c r="D1104" t="s">
        <v>2871</v>
      </c>
      <c r="E1104">
        <v>15</v>
      </c>
      <c r="G1104" t="s">
        <v>1705</v>
      </c>
    </row>
    <row r="1105" spans="1:7" x14ac:dyDescent="0.25">
      <c r="A1105" s="5" t="s">
        <v>2823</v>
      </c>
      <c r="B1105" t="s">
        <v>1751</v>
      </c>
      <c r="C1105" s="5" t="s">
        <v>1104</v>
      </c>
      <c r="D1105" t="s">
        <v>2872</v>
      </c>
      <c r="E1105">
        <v>20</v>
      </c>
      <c r="G1105" t="s">
        <v>1705</v>
      </c>
    </row>
    <row r="1106" spans="1:7" x14ac:dyDescent="0.25">
      <c r="A1106" s="5" t="s">
        <v>2823</v>
      </c>
      <c r="B1106" t="s">
        <v>1751</v>
      </c>
      <c r="C1106" s="5" t="s">
        <v>1105</v>
      </c>
      <c r="D1106" t="s">
        <v>2873</v>
      </c>
      <c r="E1106">
        <v>25</v>
      </c>
      <c r="G1106" t="s">
        <v>1705</v>
      </c>
    </row>
    <row r="1107" spans="1:7" x14ac:dyDescent="0.25">
      <c r="A1107" s="5" t="s">
        <v>2823</v>
      </c>
      <c r="B1107" t="s">
        <v>1751</v>
      </c>
      <c r="C1107" s="5" t="s">
        <v>1106</v>
      </c>
      <c r="D1107" t="s">
        <v>2874</v>
      </c>
      <c r="E1107">
        <v>30</v>
      </c>
      <c r="G1107" t="s">
        <v>1705</v>
      </c>
    </row>
    <row r="1108" spans="1:7" x14ac:dyDescent="0.25">
      <c r="A1108" s="5" t="s">
        <v>2823</v>
      </c>
      <c r="B1108" t="s">
        <v>1782</v>
      </c>
      <c r="C1108" t="s">
        <v>1107</v>
      </c>
      <c r="D1108" t="s">
        <v>2875</v>
      </c>
      <c r="E1108">
        <f>1/12</f>
        <v>8.3333333333333329E-2</v>
      </c>
      <c r="F1108" t="s">
        <v>2876</v>
      </c>
      <c r="G1108" t="s">
        <v>1705</v>
      </c>
    </row>
    <row r="1109" spans="1:7" x14ac:dyDescent="0.25">
      <c r="A1109" s="5" t="s">
        <v>2823</v>
      </c>
      <c r="B1109" t="s">
        <v>1782</v>
      </c>
      <c r="C1109" t="s">
        <v>1108</v>
      </c>
      <c r="D1109" t="s">
        <v>2877</v>
      </c>
      <c r="E1109">
        <f>2/12</f>
        <v>0.16666666666666666</v>
      </c>
      <c r="F1109" t="s">
        <v>2876</v>
      </c>
      <c r="G1109" t="s">
        <v>1705</v>
      </c>
    </row>
    <row r="1110" spans="1:7" x14ac:dyDescent="0.25">
      <c r="A1110" s="5" t="s">
        <v>2823</v>
      </c>
      <c r="B1110" t="s">
        <v>1782</v>
      </c>
      <c r="C1110" t="s">
        <v>1109</v>
      </c>
      <c r="D1110" t="s">
        <v>2878</v>
      </c>
      <c r="E1110">
        <f>3/12</f>
        <v>0.25</v>
      </c>
      <c r="F1110" t="s">
        <v>2876</v>
      </c>
      <c r="G1110" t="s">
        <v>1705</v>
      </c>
    </row>
    <row r="1111" spans="1:7" x14ac:dyDescent="0.25">
      <c r="A1111" s="5" t="s">
        <v>2823</v>
      </c>
      <c r="B1111" t="s">
        <v>1782</v>
      </c>
      <c r="C1111" t="s">
        <v>1110</v>
      </c>
      <c r="D1111" t="s">
        <v>2879</v>
      </c>
      <c r="E1111">
        <f>4/12</f>
        <v>0.33333333333333331</v>
      </c>
      <c r="F1111" t="s">
        <v>2876</v>
      </c>
      <c r="G1111" t="s">
        <v>1705</v>
      </c>
    </row>
    <row r="1112" spans="1:7" x14ac:dyDescent="0.25">
      <c r="A1112" s="5" t="s">
        <v>2823</v>
      </c>
      <c r="B1112" t="s">
        <v>1782</v>
      </c>
      <c r="C1112" t="s">
        <v>1111</v>
      </c>
      <c r="D1112" t="s">
        <v>2880</v>
      </c>
      <c r="E1112">
        <f>5/12</f>
        <v>0.41666666666666669</v>
      </c>
      <c r="F1112" t="s">
        <v>2876</v>
      </c>
      <c r="G1112" t="s">
        <v>1705</v>
      </c>
    </row>
    <row r="1113" spans="1:7" x14ac:dyDescent="0.25">
      <c r="A1113" s="5" t="s">
        <v>2823</v>
      </c>
      <c r="B1113" t="s">
        <v>1782</v>
      </c>
      <c r="C1113" t="s">
        <v>1112</v>
      </c>
      <c r="D1113" t="s">
        <v>2881</v>
      </c>
      <c r="E1113">
        <f>6/12</f>
        <v>0.5</v>
      </c>
      <c r="F1113" t="s">
        <v>2876</v>
      </c>
      <c r="G1113" t="s">
        <v>1705</v>
      </c>
    </row>
    <row r="1114" spans="1:7" x14ac:dyDescent="0.25">
      <c r="A1114" s="5" t="s">
        <v>2823</v>
      </c>
      <c r="B1114" t="s">
        <v>1782</v>
      </c>
      <c r="C1114" t="s">
        <v>1113</v>
      </c>
      <c r="D1114" t="s">
        <v>2882</v>
      </c>
      <c r="E1114">
        <f>7/12</f>
        <v>0.58333333333333337</v>
      </c>
      <c r="F1114" t="s">
        <v>2876</v>
      </c>
      <c r="G1114" t="s">
        <v>1705</v>
      </c>
    </row>
    <row r="1115" spans="1:7" x14ac:dyDescent="0.25">
      <c r="A1115" s="5" t="s">
        <v>2823</v>
      </c>
      <c r="B1115" t="s">
        <v>1782</v>
      </c>
      <c r="C1115" t="s">
        <v>1114</v>
      </c>
      <c r="D1115" t="s">
        <v>2883</v>
      </c>
      <c r="E1115">
        <f>8/12</f>
        <v>0.66666666666666663</v>
      </c>
      <c r="F1115" t="s">
        <v>2876</v>
      </c>
      <c r="G1115" t="s">
        <v>1705</v>
      </c>
    </row>
    <row r="1116" spans="1:7" x14ac:dyDescent="0.25">
      <c r="A1116" s="5" t="s">
        <v>2823</v>
      </c>
      <c r="B1116" t="s">
        <v>1782</v>
      </c>
      <c r="C1116" t="s">
        <v>1115</v>
      </c>
      <c r="D1116" t="s">
        <v>2884</v>
      </c>
      <c r="E1116">
        <f>9/12</f>
        <v>0.75</v>
      </c>
      <c r="F1116" t="s">
        <v>2876</v>
      </c>
      <c r="G1116" t="s">
        <v>1705</v>
      </c>
    </row>
    <row r="1117" spans="1:7" x14ac:dyDescent="0.25">
      <c r="A1117" s="5" t="s">
        <v>2823</v>
      </c>
      <c r="B1117" t="s">
        <v>1782</v>
      </c>
      <c r="C1117" t="s">
        <v>1116</v>
      </c>
      <c r="D1117" t="s">
        <v>2885</v>
      </c>
      <c r="E1117">
        <f>10/12</f>
        <v>0.83333333333333337</v>
      </c>
      <c r="F1117" t="s">
        <v>2876</v>
      </c>
      <c r="G1117" t="s">
        <v>1705</v>
      </c>
    </row>
    <row r="1118" spans="1:7" x14ac:dyDescent="0.25">
      <c r="A1118" s="5" t="s">
        <v>2823</v>
      </c>
      <c r="B1118" t="s">
        <v>1782</v>
      </c>
      <c r="C1118" t="s">
        <v>1117</v>
      </c>
      <c r="D1118" t="s">
        <v>2886</v>
      </c>
      <c r="E1118">
        <f>11/12</f>
        <v>0.91666666666666663</v>
      </c>
      <c r="F1118" t="s">
        <v>2876</v>
      </c>
      <c r="G1118" t="s">
        <v>1705</v>
      </c>
    </row>
    <row r="1119" spans="1:7" x14ac:dyDescent="0.25">
      <c r="A1119" s="5" t="s">
        <v>2823</v>
      </c>
      <c r="B1119" t="s">
        <v>1782</v>
      </c>
      <c r="C1119" t="s">
        <v>1118</v>
      </c>
      <c r="D1119" t="s">
        <v>2887</v>
      </c>
      <c r="E1119">
        <v>1</v>
      </c>
      <c r="F1119" t="s">
        <v>2876</v>
      </c>
      <c r="G1119" t="s">
        <v>1705</v>
      </c>
    </row>
    <row r="1120" spans="1:7" x14ac:dyDescent="0.25">
      <c r="A1120" s="5" t="s">
        <v>2823</v>
      </c>
      <c r="B1120" t="s">
        <v>1782</v>
      </c>
      <c r="C1120" t="s">
        <v>1119</v>
      </c>
      <c r="D1120" t="s">
        <v>2888</v>
      </c>
      <c r="E1120">
        <f>15/12</f>
        <v>1.25</v>
      </c>
      <c r="F1120" t="s">
        <v>2876</v>
      </c>
      <c r="G1120" t="s">
        <v>1705</v>
      </c>
    </row>
    <row r="1121" spans="1:7" x14ac:dyDescent="0.25">
      <c r="A1121" s="5" t="s">
        <v>2823</v>
      </c>
      <c r="B1121" t="s">
        <v>1782</v>
      </c>
      <c r="C1121" t="s">
        <v>1120</v>
      </c>
      <c r="D1121" t="s">
        <v>2889</v>
      </c>
      <c r="E1121">
        <f>18/12</f>
        <v>1.5</v>
      </c>
      <c r="F1121" t="s">
        <v>2876</v>
      </c>
      <c r="G1121" t="s">
        <v>1705</v>
      </c>
    </row>
    <row r="1122" spans="1:7" x14ac:dyDescent="0.25">
      <c r="A1122" s="5" t="s">
        <v>2823</v>
      </c>
      <c r="B1122" t="s">
        <v>1782</v>
      </c>
      <c r="C1122" t="s">
        <v>1121</v>
      </c>
      <c r="D1122" t="s">
        <v>2890</v>
      </c>
      <c r="E1122">
        <f>21/12</f>
        <v>1.75</v>
      </c>
      <c r="F1122" t="s">
        <v>2876</v>
      </c>
      <c r="G1122" t="s">
        <v>1705</v>
      </c>
    </row>
    <row r="1123" spans="1:7" x14ac:dyDescent="0.25">
      <c r="A1123" s="5" t="s">
        <v>2823</v>
      </c>
      <c r="B1123" t="s">
        <v>1782</v>
      </c>
      <c r="C1123" t="s">
        <v>1122</v>
      </c>
      <c r="D1123" t="s">
        <v>2891</v>
      </c>
      <c r="E1123">
        <v>2</v>
      </c>
      <c r="F1123" t="s">
        <v>2876</v>
      </c>
      <c r="G1123" t="s">
        <v>1705</v>
      </c>
    </row>
    <row r="1124" spans="1:7" x14ac:dyDescent="0.25">
      <c r="A1124" s="5" t="s">
        <v>2823</v>
      </c>
      <c r="B1124" t="s">
        <v>1782</v>
      </c>
      <c r="C1124" t="s">
        <v>1123</v>
      </c>
      <c r="D1124" t="s">
        <v>2892</v>
      </c>
      <c r="E1124">
        <v>3</v>
      </c>
      <c r="F1124" t="s">
        <v>2876</v>
      </c>
      <c r="G1124" t="s">
        <v>1705</v>
      </c>
    </row>
    <row r="1125" spans="1:7" x14ac:dyDescent="0.25">
      <c r="A1125" s="5" t="s">
        <v>2823</v>
      </c>
      <c r="B1125" t="s">
        <v>1782</v>
      </c>
      <c r="C1125" t="s">
        <v>1124</v>
      </c>
      <c r="D1125" t="s">
        <v>2893</v>
      </c>
      <c r="E1125">
        <v>4</v>
      </c>
      <c r="F1125" t="s">
        <v>2876</v>
      </c>
      <c r="G1125" t="s">
        <v>1705</v>
      </c>
    </row>
    <row r="1126" spans="1:7" x14ac:dyDescent="0.25">
      <c r="A1126" s="5" t="s">
        <v>2823</v>
      </c>
      <c r="B1126" t="s">
        <v>1782</v>
      </c>
      <c r="C1126" t="s">
        <v>1125</v>
      </c>
      <c r="D1126" t="s">
        <v>2894</v>
      </c>
      <c r="E1126">
        <v>5</v>
      </c>
      <c r="F1126" t="s">
        <v>2876</v>
      </c>
      <c r="G1126" t="s">
        <v>1705</v>
      </c>
    </row>
    <row r="1127" spans="1:7" x14ac:dyDescent="0.25">
      <c r="A1127" t="s">
        <v>2895</v>
      </c>
      <c r="B1127" t="s">
        <v>1827</v>
      </c>
      <c r="C1127" t="s">
        <v>1126</v>
      </c>
      <c r="D1127" t="s">
        <v>2896</v>
      </c>
      <c r="E1127">
        <v>0</v>
      </c>
      <c r="G1127" t="s">
        <v>1705</v>
      </c>
    </row>
    <row r="1128" spans="1:7" x14ac:dyDescent="0.25">
      <c r="A1128" t="s">
        <v>2895</v>
      </c>
      <c r="B1128" t="s">
        <v>1829</v>
      </c>
      <c r="C1128" t="s">
        <v>1127</v>
      </c>
      <c r="D1128" t="s">
        <v>2897</v>
      </c>
      <c r="E1128">
        <v>0.25</v>
      </c>
      <c r="G1128" t="s">
        <v>1705</v>
      </c>
    </row>
    <row r="1129" spans="1:7" x14ac:dyDescent="0.25">
      <c r="A1129" t="s">
        <v>2895</v>
      </c>
      <c r="B1129" t="s">
        <v>1829</v>
      </c>
      <c r="C1129" t="s">
        <v>1128</v>
      </c>
      <c r="D1129" t="s">
        <v>2898</v>
      </c>
      <c r="E1129">
        <v>0.5</v>
      </c>
      <c r="G1129" s="6" t="s">
        <v>1705</v>
      </c>
    </row>
    <row r="1130" spans="1:7" x14ac:dyDescent="0.25">
      <c r="A1130" t="s">
        <v>2895</v>
      </c>
      <c r="B1130" t="s">
        <v>1829</v>
      </c>
      <c r="C1130" t="s">
        <v>1129</v>
      </c>
      <c r="D1130" t="s">
        <v>2899</v>
      </c>
      <c r="E1130">
        <v>0.75</v>
      </c>
      <c r="G1130" s="6" t="s">
        <v>1705</v>
      </c>
    </row>
    <row r="1131" spans="1:7" x14ac:dyDescent="0.25">
      <c r="A1131" t="s">
        <v>2895</v>
      </c>
      <c r="B1131" t="s">
        <v>1983</v>
      </c>
      <c r="C1131" t="s">
        <v>1130</v>
      </c>
      <c r="D1131" t="s">
        <v>2900</v>
      </c>
      <c r="E1131">
        <v>1</v>
      </c>
      <c r="F1131" t="s">
        <v>2901</v>
      </c>
      <c r="G1131" t="s">
        <v>1705</v>
      </c>
    </row>
    <row r="1132" spans="1:7" x14ac:dyDescent="0.25">
      <c r="A1132" t="s">
        <v>2895</v>
      </c>
      <c r="B1132" t="s">
        <v>1983</v>
      </c>
      <c r="C1132" t="s">
        <v>1131</v>
      </c>
      <c r="D1132" t="s">
        <v>2902</v>
      </c>
      <c r="E1132">
        <v>2</v>
      </c>
      <c r="F1132" t="s">
        <v>2901</v>
      </c>
      <c r="G1132" t="s">
        <v>1705</v>
      </c>
    </row>
    <row r="1133" spans="1:7" x14ac:dyDescent="0.25">
      <c r="A1133" t="s">
        <v>2895</v>
      </c>
      <c r="B1133" t="s">
        <v>1983</v>
      </c>
      <c r="C1133" t="s">
        <v>1132</v>
      </c>
      <c r="D1133" t="s">
        <v>2903</v>
      </c>
      <c r="E1133">
        <v>3</v>
      </c>
      <c r="F1133" t="s">
        <v>2901</v>
      </c>
      <c r="G1133" t="s">
        <v>1705</v>
      </c>
    </row>
    <row r="1134" spans="1:7" x14ac:dyDescent="0.25">
      <c r="A1134" t="s">
        <v>2895</v>
      </c>
      <c r="B1134" t="s">
        <v>1983</v>
      </c>
      <c r="C1134" t="s">
        <v>1133</v>
      </c>
      <c r="D1134" t="s">
        <v>2904</v>
      </c>
      <c r="E1134">
        <v>4</v>
      </c>
      <c r="F1134" t="s">
        <v>2901</v>
      </c>
      <c r="G1134" t="s">
        <v>1705</v>
      </c>
    </row>
    <row r="1135" spans="1:7" x14ac:dyDescent="0.25">
      <c r="A1135" t="s">
        <v>2895</v>
      </c>
      <c r="B1135" t="s">
        <v>1983</v>
      </c>
      <c r="C1135" t="s">
        <v>1134</v>
      </c>
      <c r="D1135" t="s">
        <v>2905</v>
      </c>
      <c r="E1135">
        <v>5</v>
      </c>
      <c r="F1135" t="s">
        <v>2901</v>
      </c>
      <c r="G1135" t="s">
        <v>1705</v>
      </c>
    </row>
    <row r="1136" spans="1:7" x14ac:dyDescent="0.25">
      <c r="A1136" t="s">
        <v>2895</v>
      </c>
      <c r="B1136" t="s">
        <v>1983</v>
      </c>
      <c r="C1136" t="s">
        <v>1135</v>
      </c>
      <c r="D1136" t="s">
        <v>2906</v>
      </c>
      <c r="E1136">
        <v>6</v>
      </c>
      <c r="F1136" t="s">
        <v>2901</v>
      </c>
      <c r="G1136" t="s">
        <v>1705</v>
      </c>
    </row>
    <row r="1137" spans="1:7" x14ac:dyDescent="0.25">
      <c r="A1137" t="s">
        <v>2895</v>
      </c>
      <c r="B1137" t="s">
        <v>1983</v>
      </c>
      <c r="C1137" t="s">
        <v>1136</v>
      </c>
      <c r="D1137" t="s">
        <v>2907</v>
      </c>
      <c r="E1137">
        <v>7</v>
      </c>
      <c r="F1137" t="s">
        <v>2901</v>
      </c>
      <c r="G1137" t="s">
        <v>1705</v>
      </c>
    </row>
    <row r="1138" spans="1:7" x14ac:dyDescent="0.25">
      <c r="A1138" t="s">
        <v>2895</v>
      </c>
      <c r="B1138" t="s">
        <v>1983</v>
      </c>
      <c r="C1138" t="s">
        <v>1137</v>
      </c>
      <c r="D1138" t="s">
        <v>2908</v>
      </c>
      <c r="E1138">
        <v>8</v>
      </c>
      <c r="F1138" t="s">
        <v>2901</v>
      </c>
      <c r="G1138" t="s">
        <v>1705</v>
      </c>
    </row>
    <row r="1139" spans="1:7" x14ac:dyDescent="0.25">
      <c r="A1139" t="s">
        <v>2895</v>
      </c>
      <c r="B1139" t="s">
        <v>1983</v>
      </c>
      <c r="C1139" t="s">
        <v>1138</v>
      </c>
      <c r="D1139" t="s">
        <v>2909</v>
      </c>
      <c r="E1139">
        <v>9</v>
      </c>
      <c r="F1139" t="s">
        <v>2901</v>
      </c>
      <c r="G1139" t="s">
        <v>1705</v>
      </c>
    </row>
    <row r="1140" spans="1:7" x14ac:dyDescent="0.25">
      <c r="A1140" t="s">
        <v>2895</v>
      </c>
      <c r="B1140" t="s">
        <v>1983</v>
      </c>
      <c r="C1140" t="s">
        <v>1139</v>
      </c>
      <c r="D1140" t="s">
        <v>2910</v>
      </c>
      <c r="E1140">
        <v>10</v>
      </c>
      <c r="F1140" t="s">
        <v>2901</v>
      </c>
      <c r="G1140" t="s">
        <v>1705</v>
      </c>
    </row>
    <row r="1141" spans="1:7" x14ac:dyDescent="0.25">
      <c r="A1141" t="s">
        <v>2895</v>
      </c>
      <c r="B1141" t="s">
        <v>1983</v>
      </c>
      <c r="C1141" t="s">
        <v>1140</v>
      </c>
      <c r="D1141" t="s">
        <v>2911</v>
      </c>
      <c r="E1141">
        <v>15</v>
      </c>
      <c r="F1141" t="s">
        <v>2901</v>
      </c>
      <c r="G1141" t="s">
        <v>1705</v>
      </c>
    </row>
    <row r="1142" spans="1:7" x14ac:dyDescent="0.25">
      <c r="A1142" t="s">
        <v>2895</v>
      </c>
      <c r="B1142" t="s">
        <v>1983</v>
      </c>
      <c r="C1142" t="s">
        <v>1141</v>
      </c>
      <c r="D1142" t="s">
        <v>2912</v>
      </c>
      <c r="E1142">
        <v>20</v>
      </c>
      <c r="F1142" t="s">
        <v>2901</v>
      </c>
      <c r="G1142" t="s">
        <v>1705</v>
      </c>
    </row>
    <row r="1143" spans="1:7" x14ac:dyDescent="0.25">
      <c r="A1143" t="s">
        <v>2895</v>
      </c>
      <c r="B1143" t="s">
        <v>1983</v>
      </c>
      <c r="C1143" t="s">
        <v>1142</v>
      </c>
      <c r="D1143" t="s">
        <v>2913</v>
      </c>
      <c r="E1143">
        <v>25</v>
      </c>
      <c r="F1143" t="s">
        <v>2901</v>
      </c>
      <c r="G1143" t="s">
        <v>1705</v>
      </c>
    </row>
    <row r="1144" spans="1:7" x14ac:dyDescent="0.25">
      <c r="A1144" t="s">
        <v>2895</v>
      </c>
      <c r="B1144" t="s">
        <v>1983</v>
      </c>
      <c r="C1144" t="s">
        <v>1143</v>
      </c>
      <c r="D1144" t="s">
        <v>2914</v>
      </c>
      <c r="E1144">
        <v>30</v>
      </c>
      <c r="F1144" t="s">
        <v>2901</v>
      </c>
      <c r="G1144" t="s">
        <v>1705</v>
      </c>
    </row>
    <row r="1145" spans="1:7" x14ac:dyDescent="0.25">
      <c r="A1145" t="s">
        <v>2895</v>
      </c>
      <c r="B1145" t="s">
        <v>1844</v>
      </c>
      <c r="C1145" t="s">
        <v>1144</v>
      </c>
      <c r="D1145" t="s">
        <v>2915</v>
      </c>
      <c r="E1145">
        <v>1</v>
      </c>
      <c r="F1145" t="s">
        <v>2916</v>
      </c>
      <c r="G1145" t="s">
        <v>1705</v>
      </c>
    </row>
    <row r="1146" spans="1:7" x14ac:dyDescent="0.25">
      <c r="A1146" t="s">
        <v>2895</v>
      </c>
      <c r="B1146" t="s">
        <v>1844</v>
      </c>
      <c r="C1146" t="s">
        <v>1145</v>
      </c>
      <c r="D1146" t="s">
        <v>2917</v>
      </c>
      <c r="E1146">
        <v>2</v>
      </c>
      <c r="F1146" t="s">
        <v>2916</v>
      </c>
      <c r="G1146" t="s">
        <v>1705</v>
      </c>
    </row>
    <row r="1147" spans="1:7" x14ac:dyDescent="0.25">
      <c r="A1147" t="s">
        <v>2895</v>
      </c>
      <c r="B1147" t="s">
        <v>1844</v>
      </c>
      <c r="C1147" t="s">
        <v>1146</v>
      </c>
      <c r="D1147" t="s">
        <v>2918</v>
      </c>
      <c r="E1147">
        <v>3</v>
      </c>
      <c r="F1147" t="s">
        <v>2916</v>
      </c>
      <c r="G1147" t="s">
        <v>1705</v>
      </c>
    </row>
    <row r="1148" spans="1:7" x14ac:dyDescent="0.25">
      <c r="A1148" t="s">
        <v>2895</v>
      </c>
      <c r="B1148" t="s">
        <v>1844</v>
      </c>
      <c r="C1148" t="s">
        <v>1147</v>
      </c>
      <c r="D1148" t="s">
        <v>2919</v>
      </c>
      <c r="E1148">
        <v>4</v>
      </c>
      <c r="F1148" t="s">
        <v>2916</v>
      </c>
      <c r="G1148" t="s">
        <v>1705</v>
      </c>
    </row>
    <row r="1149" spans="1:7" x14ac:dyDescent="0.25">
      <c r="A1149" t="s">
        <v>2895</v>
      </c>
      <c r="B1149" t="s">
        <v>1844</v>
      </c>
      <c r="C1149" t="s">
        <v>1148</v>
      </c>
      <c r="D1149" t="s">
        <v>2920</v>
      </c>
      <c r="E1149">
        <v>5</v>
      </c>
      <c r="F1149" t="s">
        <v>2916</v>
      </c>
      <c r="G1149" t="s">
        <v>1705</v>
      </c>
    </row>
    <row r="1150" spans="1:7" x14ac:dyDescent="0.25">
      <c r="A1150" t="s">
        <v>2895</v>
      </c>
      <c r="B1150" t="s">
        <v>1844</v>
      </c>
      <c r="C1150" t="s">
        <v>1149</v>
      </c>
      <c r="D1150" t="s">
        <v>2921</v>
      </c>
      <c r="E1150">
        <v>6</v>
      </c>
      <c r="F1150" t="s">
        <v>2916</v>
      </c>
      <c r="G1150" t="s">
        <v>1705</v>
      </c>
    </row>
    <row r="1151" spans="1:7" x14ac:dyDescent="0.25">
      <c r="A1151" t="s">
        <v>2895</v>
      </c>
      <c r="B1151" t="s">
        <v>1844</v>
      </c>
      <c r="C1151" t="s">
        <v>1150</v>
      </c>
      <c r="D1151" t="s">
        <v>2922</v>
      </c>
      <c r="E1151">
        <v>7</v>
      </c>
      <c r="F1151" t="s">
        <v>2916</v>
      </c>
      <c r="G1151" t="s">
        <v>1705</v>
      </c>
    </row>
    <row r="1152" spans="1:7" x14ac:dyDescent="0.25">
      <c r="A1152" t="s">
        <v>2895</v>
      </c>
      <c r="B1152" t="s">
        <v>1844</v>
      </c>
      <c r="C1152" t="s">
        <v>1151</v>
      </c>
      <c r="D1152" t="s">
        <v>2923</v>
      </c>
      <c r="E1152">
        <v>8</v>
      </c>
      <c r="F1152" t="s">
        <v>2916</v>
      </c>
      <c r="G1152" t="s">
        <v>1705</v>
      </c>
    </row>
    <row r="1153" spans="1:7" x14ac:dyDescent="0.25">
      <c r="A1153" t="s">
        <v>2895</v>
      </c>
      <c r="B1153" t="s">
        <v>1844</v>
      </c>
      <c r="C1153" t="s">
        <v>1152</v>
      </c>
      <c r="D1153" t="s">
        <v>2924</v>
      </c>
      <c r="E1153">
        <v>9</v>
      </c>
      <c r="F1153" t="s">
        <v>2916</v>
      </c>
      <c r="G1153" t="s">
        <v>1705</v>
      </c>
    </row>
    <row r="1154" spans="1:7" x14ac:dyDescent="0.25">
      <c r="A1154" t="s">
        <v>2895</v>
      </c>
      <c r="B1154" t="s">
        <v>1844</v>
      </c>
      <c r="C1154" t="s">
        <v>1153</v>
      </c>
      <c r="D1154" t="s">
        <v>2925</v>
      </c>
      <c r="E1154">
        <v>10</v>
      </c>
      <c r="F1154" t="s">
        <v>2916</v>
      </c>
      <c r="G1154" t="s">
        <v>1705</v>
      </c>
    </row>
    <row r="1155" spans="1:7" x14ac:dyDescent="0.25">
      <c r="A1155" t="s">
        <v>2895</v>
      </c>
      <c r="B1155" t="s">
        <v>1844</v>
      </c>
      <c r="C1155" t="s">
        <v>1154</v>
      </c>
      <c r="D1155" t="s">
        <v>2926</v>
      </c>
      <c r="E1155">
        <v>15</v>
      </c>
      <c r="F1155" t="s">
        <v>2916</v>
      </c>
      <c r="G1155" t="s">
        <v>1705</v>
      </c>
    </row>
    <row r="1156" spans="1:7" x14ac:dyDescent="0.25">
      <c r="A1156" t="s">
        <v>2895</v>
      </c>
      <c r="B1156" t="s">
        <v>1844</v>
      </c>
      <c r="C1156" t="s">
        <v>1155</v>
      </c>
      <c r="D1156" t="s">
        <v>2927</v>
      </c>
      <c r="E1156">
        <v>20</v>
      </c>
      <c r="F1156" t="s">
        <v>2916</v>
      </c>
      <c r="G1156" t="s">
        <v>1705</v>
      </c>
    </row>
    <row r="1157" spans="1:7" x14ac:dyDescent="0.25">
      <c r="A1157" t="s">
        <v>2895</v>
      </c>
      <c r="B1157" t="s">
        <v>1844</v>
      </c>
      <c r="C1157" t="s">
        <v>1156</v>
      </c>
      <c r="D1157" t="s">
        <v>2928</v>
      </c>
      <c r="E1157">
        <v>25</v>
      </c>
      <c r="F1157" t="s">
        <v>2916</v>
      </c>
      <c r="G1157" t="s">
        <v>1705</v>
      </c>
    </row>
    <row r="1158" spans="1:7" x14ac:dyDescent="0.25">
      <c r="A1158" t="s">
        <v>2895</v>
      </c>
      <c r="B1158" t="s">
        <v>1844</v>
      </c>
      <c r="C1158" t="s">
        <v>1157</v>
      </c>
      <c r="D1158" t="s">
        <v>2929</v>
      </c>
      <c r="E1158">
        <v>30</v>
      </c>
      <c r="F1158" t="s">
        <v>2916</v>
      </c>
      <c r="G1158" t="s">
        <v>1705</v>
      </c>
    </row>
    <row r="1159" spans="1:7" x14ac:dyDescent="0.25">
      <c r="A1159" t="s">
        <v>2895</v>
      </c>
      <c r="B1159" t="s">
        <v>1844</v>
      </c>
      <c r="C1159" t="s">
        <v>1158</v>
      </c>
      <c r="D1159" t="s">
        <v>2930</v>
      </c>
      <c r="E1159">
        <v>1</v>
      </c>
      <c r="F1159" t="s">
        <v>2931</v>
      </c>
      <c r="G1159" t="s">
        <v>1705</v>
      </c>
    </row>
    <row r="1160" spans="1:7" x14ac:dyDescent="0.25">
      <c r="A1160" t="s">
        <v>2895</v>
      </c>
      <c r="B1160" t="s">
        <v>1844</v>
      </c>
      <c r="C1160" t="s">
        <v>1159</v>
      </c>
      <c r="D1160" t="s">
        <v>2932</v>
      </c>
      <c r="E1160">
        <v>2</v>
      </c>
      <c r="F1160" t="s">
        <v>2931</v>
      </c>
      <c r="G1160" t="s">
        <v>1705</v>
      </c>
    </row>
    <row r="1161" spans="1:7" x14ac:dyDescent="0.25">
      <c r="A1161" t="s">
        <v>2895</v>
      </c>
      <c r="B1161" t="s">
        <v>1844</v>
      </c>
      <c r="C1161" t="s">
        <v>1160</v>
      </c>
      <c r="D1161" t="s">
        <v>2933</v>
      </c>
      <c r="E1161">
        <v>3</v>
      </c>
      <c r="F1161" t="s">
        <v>2931</v>
      </c>
      <c r="G1161" t="s">
        <v>1705</v>
      </c>
    </row>
    <row r="1162" spans="1:7" x14ac:dyDescent="0.25">
      <c r="A1162" t="s">
        <v>2895</v>
      </c>
      <c r="B1162" t="s">
        <v>1844</v>
      </c>
      <c r="C1162" t="s">
        <v>1161</v>
      </c>
      <c r="D1162" t="s">
        <v>2934</v>
      </c>
      <c r="E1162">
        <v>4</v>
      </c>
      <c r="F1162" t="s">
        <v>2931</v>
      </c>
      <c r="G1162" t="s">
        <v>1705</v>
      </c>
    </row>
    <row r="1163" spans="1:7" x14ac:dyDescent="0.25">
      <c r="A1163" t="s">
        <v>2895</v>
      </c>
      <c r="B1163" t="s">
        <v>1844</v>
      </c>
      <c r="C1163" t="s">
        <v>1162</v>
      </c>
      <c r="D1163" t="s">
        <v>2935</v>
      </c>
      <c r="E1163">
        <v>5</v>
      </c>
      <c r="F1163" t="s">
        <v>2931</v>
      </c>
      <c r="G1163" t="s">
        <v>1705</v>
      </c>
    </row>
    <row r="1164" spans="1:7" x14ac:dyDescent="0.25">
      <c r="A1164" t="s">
        <v>2895</v>
      </c>
      <c r="B1164" t="s">
        <v>1844</v>
      </c>
      <c r="C1164" t="s">
        <v>1163</v>
      </c>
      <c r="D1164" t="s">
        <v>2936</v>
      </c>
      <c r="E1164">
        <v>6</v>
      </c>
      <c r="F1164" t="s">
        <v>2931</v>
      </c>
      <c r="G1164" t="s">
        <v>1705</v>
      </c>
    </row>
    <row r="1165" spans="1:7" x14ac:dyDescent="0.25">
      <c r="A1165" t="s">
        <v>2895</v>
      </c>
      <c r="B1165" t="s">
        <v>1844</v>
      </c>
      <c r="C1165" t="s">
        <v>1164</v>
      </c>
      <c r="D1165" t="s">
        <v>2937</v>
      </c>
      <c r="E1165">
        <v>7</v>
      </c>
      <c r="F1165" t="s">
        <v>2931</v>
      </c>
      <c r="G1165" t="s">
        <v>1705</v>
      </c>
    </row>
    <row r="1166" spans="1:7" x14ac:dyDescent="0.25">
      <c r="A1166" t="s">
        <v>2895</v>
      </c>
      <c r="B1166" t="s">
        <v>1844</v>
      </c>
      <c r="C1166" t="s">
        <v>1165</v>
      </c>
      <c r="D1166" t="s">
        <v>2938</v>
      </c>
      <c r="E1166">
        <v>8</v>
      </c>
      <c r="F1166" t="s">
        <v>2931</v>
      </c>
      <c r="G1166" t="s">
        <v>1705</v>
      </c>
    </row>
    <row r="1167" spans="1:7" x14ac:dyDescent="0.25">
      <c r="A1167" t="s">
        <v>2895</v>
      </c>
      <c r="B1167" t="s">
        <v>1844</v>
      </c>
      <c r="C1167" t="s">
        <v>1166</v>
      </c>
      <c r="D1167" t="s">
        <v>2939</v>
      </c>
      <c r="E1167">
        <v>9</v>
      </c>
      <c r="F1167" t="s">
        <v>2931</v>
      </c>
      <c r="G1167" t="s">
        <v>1705</v>
      </c>
    </row>
    <row r="1168" spans="1:7" x14ac:dyDescent="0.25">
      <c r="A1168" t="s">
        <v>2895</v>
      </c>
      <c r="B1168" t="s">
        <v>1844</v>
      </c>
      <c r="C1168" t="s">
        <v>1167</v>
      </c>
      <c r="D1168" t="s">
        <v>2940</v>
      </c>
      <c r="E1168">
        <v>10</v>
      </c>
      <c r="F1168" t="s">
        <v>2931</v>
      </c>
      <c r="G1168" t="s">
        <v>1705</v>
      </c>
    </row>
    <row r="1169" spans="1:7" x14ac:dyDescent="0.25">
      <c r="A1169" t="s">
        <v>2895</v>
      </c>
      <c r="B1169" t="s">
        <v>1844</v>
      </c>
      <c r="C1169" t="s">
        <v>1168</v>
      </c>
      <c r="D1169" t="s">
        <v>2941</v>
      </c>
      <c r="E1169">
        <v>15</v>
      </c>
      <c r="F1169" t="s">
        <v>2931</v>
      </c>
      <c r="G1169" t="s">
        <v>1705</v>
      </c>
    </row>
    <row r="1170" spans="1:7" x14ac:dyDescent="0.25">
      <c r="A1170" t="s">
        <v>2895</v>
      </c>
      <c r="B1170" t="s">
        <v>1844</v>
      </c>
      <c r="C1170" t="s">
        <v>1169</v>
      </c>
      <c r="D1170" t="s">
        <v>2942</v>
      </c>
      <c r="E1170">
        <v>20</v>
      </c>
      <c r="F1170" t="s">
        <v>2931</v>
      </c>
      <c r="G1170" t="s">
        <v>1705</v>
      </c>
    </row>
    <row r="1171" spans="1:7" x14ac:dyDescent="0.25">
      <c r="A1171" t="s">
        <v>2895</v>
      </c>
      <c r="B1171" t="s">
        <v>1844</v>
      </c>
      <c r="C1171" t="s">
        <v>1170</v>
      </c>
      <c r="D1171" t="s">
        <v>2943</v>
      </c>
      <c r="E1171">
        <v>25</v>
      </c>
      <c r="F1171" t="s">
        <v>2931</v>
      </c>
      <c r="G1171" t="s">
        <v>1705</v>
      </c>
    </row>
    <row r="1172" spans="1:7" x14ac:dyDescent="0.25">
      <c r="A1172" t="s">
        <v>2895</v>
      </c>
      <c r="B1172" t="s">
        <v>1844</v>
      </c>
      <c r="C1172" t="s">
        <v>1171</v>
      </c>
      <c r="D1172" t="s">
        <v>2944</v>
      </c>
      <c r="E1172">
        <v>30</v>
      </c>
      <c r="F1172" t="s">
        <v>2931</v>
      </c>
      <c r="G1172" t="s">
        <v>1705</v>
      </c>
    </row>
    <row r="1173" spans="1:7" x14ac:dyDescent="0.25">
      <c r="A1173" t="s">
        <v>2895</v>
      </c>
      <c r="B1173" t="s">
        <v>1751</v>
      </c>
      <c r="C1173" t="s">
        <v>1172</v>
      </c>
      <c r="D1173" t="s">
        <v>2945</v>
      </c>
      <c r="E1173">
        <v>0.25</v>
      </c>
      <c r="G1173" t="s">
        <v>1705</v>
      </c>
    </row>
    <row r="1174" spans="1:7" x14ac:dyDescent="0.25">
      <c r="A1174" t="s">
        <v>2895</v>
      </c>
      <c r="B1174" t="s">
        <v>1751</v>
      </c>
      <c r="C1174" t="s">
        <v>1173</v>
      </c>
      <c r="D1174" t="s">
        <v>2946</v>
      </c>
      <c r="E1174">
        <v>0.5</v>
      </c>
      <c r="G1174" t="s">
        <v>1705</v>
      </c>
    </row>
    <row r="1175" spans="1:7" x14ac:dyDescent="0.25">
      <c r="A1175" t="s">
        <v>2895</v>
      </c>
      <c r="B1175" t="s">
        <v>1751</v>
      </c>
      <c r="C1175" t="s">
        <v>1174</v>
      </c>
      <c r="D1175" t="s">
        <v>2947</v>
      </c>
      <c r="E1175">
        <v>1</v>
      </c>
      <c r="G1175" t="s">
        <v>1705</v>
      </c>
    </row>
    <row r="1176" spans="1:7" x14ac:dyDescent="0.25">
      <c r="A1176" t="s">
        <v>2895</v>
      </c>
      <c r="B1176" t="s">
        <v>1751</v>
      </c>
      <c r="C1176" t="s">
        <v>1175</v>
      </c>
      <c r="D1176" t="s">
        <v>2948</v>
      </c>
      <c r="E1176">
        <v>2</v>
      </c>
      <c r="G1176" t="s">
        <v>1705</v>
      </c>
    </row>
    <row r="1177" spans="1:7" x14ac:dyDescent="0.25">
      <c r="A1177" t="s">
        <v>2895</v>
      </c>
      <c r="B1177" t="s">
        <v>1751</v>
      </c>
      <c r="C1177" t="s">
        <v>1176</v>
      </c>
      <c r="D1177" t="s">
        <v>2949</v>
      </c>
      <c r="E1177">
        <v>3</v>
      </c>
      <c r="G1177" t="s">
        <v>1705</v>
      </c>
    </row>
    <row r="1178" spans="1:7" x14ac:dyDescent="0.25">
      <c r="A1178" t="s">
        <v>2895</v>
      </c>
      <c r="B1178" t="s">
        <v>1751</v>
      </c>
      <c r="C1178" t="s">
        <v>1177</v>
      </c>
      <c r="D1178" t="s">
        <v>2950</v>
      </c>
      <c r="E1178">
        <v>4</v>
      </c>
      <c r="G1178" t="s">
        <v>1705</v>
      </c>
    </row>
    <row r="1179" spans="1:7" x14ac:dyDescent="0.25">
      <c r="A1179" t="s">
        <v>2895</v>
      </c>
      <c r="B1179" t="s">
        <v>1751</v>
      </c>
      <c r="C1179" t="s">
        <v>1178</v>
      </c>
      <c r="D1179" t="s">
        <v>2951</v>
      </c>
      <c r="E1179">
        <v>5</v>
      </c>
      <c r="G1179" t="s">
        <v>1705</v>
      </c>
    </row>
    <row r="1180" spans="1:7" x14ac:dyDescent="0.25">
      <c r="A1180" t="s">
        <v>2895</v>
      </c>
      <c r="B1180" t="s">
        <v>1751</v>
      </c>
      <c r="C1180" t="s">
        <v>1179</v>
      </c>
      <c r="D1180" t="s">
        <v>2952</v>
      </c>
      <c r="E1180">
        <v>7</v>
      </c>
      <c r="G1180" t="s">
        <v>1705</v>
      </c>
    </row>
    <row r="1181" spans="1:7" x14ac:dyDescent="0.25">
      <c r="A1181" t="s">
        <v>2895</v>
      </c>
      <c r="B1181" t="s">
        <v>1751</v>
      </c>
      <c r="C1181" t="s">
        <v>1180</v>
      </c>
      <c r="D1181" t="s">
        <v>2953</v>
      </c>
      <c r="E1181">
        <v>8</v>
      </c>
      <c r="G1181" t="s">
        <v>1705</v>
      </c>
    </row>
    <row r="1182" spans="1:7" x14ac:dyDescent="0.25">
      <c r="A1182" t="s">
        <v>2895</v>
      </c>
      <c r="B1182" t="s">
        <v>1751</v>
      </c>
      <c r="C1182" t="s">
        <v>1181</v>
      </c>
      <c r="D1182" t="s">
        <v>2954</v>
      </c>
      <c r="E1182">
        <v>9</v>
      </c>
      <c r="G1182" t="s">
        <v>1705</v>
      </c>
    </row>
    <row r="1183" spans="1:7" x14ac:dyDescent="0.25">
      <c r="A1183" t="s">
        <v>2895</v>
      </c>
      <c r="B1183" t="s">
        <v>1751</v>
      </c>
      <c r="C1183" t="s">
        <v>1182</v>
      </c>
      <c r="D1183" t="s">
        <v>2955</v>
      </c>
      <c r="E1183">
        <v>10</v>
      </c>
      <c r="G1183" t="s">
        <v>1705</v>
      </c>
    </row>
    <row r="1184" spans="1:7" x14ac:dyDescent="0.25">
      <c r="A1184" t="s">
        <v>2895</v>
      </c>
      <c r="B1184" t="s">
        <v>1751</v>
      </c>
      <c r="C1184" t="s">
        <v>1183</v>
      </c>
      <c r="D1184" t="s">
        <v>2956</v>
      </c>
      <c r="E1184">
        <v>15</v>
      </c>
      <c r="G1184" t="s">
        <v>1705</v>
      </c>
    </row>
    <row r="1185" spans="1:7" x14ac:dyDescent="0.25">
      <c r="A1185" t="s">
        <v>2895</v>
      </c>
      <c r="B1185" t="s">
        <v>1751</v>
      </c>
      <c r="C1185" t="s">
        <v>1184</v>
      </c>
      <c r="D1185" t="s">
        <v>2957</v>
      </c>
      <c r="E1185">
        <v>20</v>
      </c>
      <c r="G1185" t="s">
        <v>1705</v>
      </c>
    </row>
    <row r="1186" spans="1:7" x14ac:dyDescent="0.25">
      <c r="A1186" t="s">
        <v>2895</v>
      </c>
      <c r="B1186" t="s">
        <v>1751</v>
      </c>
      <c r="C1186" t="s">
        <v>1185</v>
      </c>
      <c r="D1186" t="s">
        <v>2958</v>
      </c>
      <c r="E1186">
        <v>25</v>
      </c>
      <c r="G1186" t="s">
        <v>1705</v>
      </c>
    </row>
    <row r="1187" spans="1:7" x14ac:dyDescent="0.25">
      <c r="A1187" t="s">
        <v>2895</v>
      </c>
      <c r="B1187" t="s">
        <v>1751</v>
      </c>
      <c r="C1187" t="s">
        <v>1186</v>
      </c>
      <c r="D1187" t="s">
        <v>2959</v>
      </c>
      <c r="E1187">
        <v>30</v>
      </c>
      <c r="G1187" t="s">
        <v>1705</v>
      </c>
    </row>
    <row r="1188" spans="1:7" x14ac:dyDescent="0.25">
      <c r="A1188" t="s">
        <v>2895</v>
      </c>
      <c r="B1188" t="s">
        <v>1782</v>
      </c>
      <c r="C1188" t="s">
        <v>1187</v>
      </c>
      <c r="D1188" t="s">
        <v>2960</v>
      </c>
      <c r="E1188">
        <f>1/12</f>
        <v>8.3333333333333329E-2</v>
      </c>
      <c r="F1188" t="s">
        <v>2961</v>
      </c>
      <c r="G1188" t="s">
        <v>1705</v>
      </c>
    </row>
    <row r="1189" spans="1:7" x14ac:dyDescent="0.25">
      <c r="A1189" t="s">
        <v>2895</v>
      </c>
      <c r="B1189" t="s">
        <v>1782</v>
      </c>
      <c r="C1189" t="s">
        <v>1188</v>
      </c>
      <c r="D1189" t="s">
        <v>2962</v>
      </c>
      <c r="E1189">
        <f>2/12</f>
        <v>0.16666666666666666</v>
      </c>
      <c r="F1189" t="s">
        <v>2961</v>
      </c>
      <c r="G1189" t="s">
        <v>1705</v>
      </c>
    </row>
    <row r="1190" spans="1:7" x14ac:dyDescent="0.25">
      <c r="A1190" t="s">
        <v>2895</v>
      </c>
      <c r="B1190" t="s">
        <v>1782</v>
      </c>
      <c r="C1190" t="s">
        <v>1189</v>
      </c>
      <c r="D1190" t="s">
        <v>2963</v>
      </c>
      <c r="E1190">
        <f>3/12</f>
        <v>0.25</v>
      </c>
      <c r="F1190" t="s">
        <v>2961</v>
      </c>
      <c r="G1190" t="s">
        <v>1705</v>
      </c>
    </row>
    <row r="1191" spans="1:7" x14ac:dyDescent="0.25">
      <c r="A1191" t="s">
        <v>2895</v>
      </c>
      <c r="B1191" t="s">
        <v>1782</v>
      </c>
      <c r="C1191" t="s">
        <v>1190</v>
      </c>
      <c r="D1191" t="s">
        <v>2964</v>
      </c>
      <c r="E1191">
        <f>6/12</f>
        <v>0.5</v>
      </c>
      <c r="F1191" t="s">
        <v>2961</v>
      </c>
      <c r="G1191" t="s">
        <v>1705</v>
      </c>
    </row>
    <row r="1192" spans="1:7" x14ac:dyDescent="0.25">
      <c r="A1192" t="s">
        <v>2895</v>
      </c>
      <c r="B1192" t="s">
        <v>1782</v>
      </c>
      <c r="C1192" t="s">
        <v>1191</v>
      </c>
      <c r="D1192" t="s">
        <v>2965</v>
      </c>
      <c r="E1192">
        <f>9/12</f>
        <v>0.75</v>
      </c>
      <c r="F1192" t="s">
        <v>2961</v>
      </c>
      <c r="G1192" t="s">
        <v>1705</v>
      </c>
    </row>
    <row r="1193" spans="1:7" x14ac:dyDescent="0.25">
      <c r="A1193" t="s">
        <v>2895</v>
      </c>
      <c r="B1193" t="s">
        <v>1782</v>
      </c>
      <c r="C1193" t="s">
        <v>1192</v>
      </c>
      <c r="D1193" t="s">
        <v>2966</v>
      </c>
      <c r="E1193">
        <f>10/12</f>
        <v>0.83333333333333337</v>
      </c>
      <c r="F1193" t="s">
        <v>2961</v>
      </c>
      <c r="G1193" t="s">
        <v>1705</v>
      </c>
    </row>
    <row r="1194" spans="1:7" x14ac:dyDescent="0.25">
      <c r="A1194" t="s">
        <v>2895</v>
      </c>
      <c r="B1194" t="s">
        <v>1782</v>
      </c>
      <c r="C1194" t="s">
        <v>1193</v>
      </c>
      <c r="D1194" t="s">
        <v>2967</v>
      </c>
      <c r="E1194">
        <v>1</v>
      </c>
      <c r="F1194" t="s">
        <v>2961</v>
      </c>
      <c r="G1194" t="s">
        <v>1705</v>
      </c>
    </row>
    <row r="1195" spans="1:7" x14ac:dyDescent="0.25">
      <c r="A1195" t="s">
        <v>2895</v>
      </c>
      <c r="B1195" t="s">
        <v>1782</v>
      </c>
      <c r="C1195" t="s">
        <v>1194</v>
      </c>
      <c r="D1195" t="s">
        <v>2968</v>
      </c>
      <c r="E1195">
        <f>18/12</f>
        <v>1.5</v>
      </c>
      <c r="F1195" t="s">
        <v>2961</v>
      </c>
      <c r="G1195" t="s">
        <v>1705</v>
      </c>
    </row>
    <row r="1196" spans="1:7" x14ac:dyDescent="0.25">
      <c r="A1196" t="s">
        <v>2895</v>
      </c>
      <c r="B1196" t="s">
        <v>1782</v>
      </c>
      <c r="C1196" t="s">
        <v>1195</v>
      </c>
      <c r="D1196" t="s">
        <v>2969</v>
      </c>
      <c r="E1196">
        <v>2</v>
      </c>
      <c r="F1196" t="s">
        <v>2961</v>
      </c>
      <c r="G1196" t="s">
        <v>1705</v>
      </c>
    </row>
    <row r="1197" spans="1:7" x14ac:dyDescent="0.25">
      <c r="A1197" t="s">
        <v>2895</v>
      </c>
      <c r="B1197" t="s">
        <v>1782</v>
      </c>
      <c r="C1197" t="s">
        <v>1196</v>
      </c>
      <c r="D1197" t="s">
        <v>2970</v>
      </c>
      <c r="E1197">
        <v>3</v>
      </c>
      <c r="F1197" t="s">
        <v>2961</v>
      </c>
      <c r="G1197" t="s">
        <v>1705</v>
      </c>
    </row>
    <row r="1198" spans="1:7" x14ac:dyDescent="0.25">
      <c r="A1198" t="s">
        <v>2895</v>
      </c>
      <c r="B1198" t="s">
        <v>1782</v>
      </c>
      <c r="C1198" t="s">
        <v>1197</v>
      </c>
      <c r="D1198" t="s">
        <v>2971</v>
      </c>
      <c r="E1198">
        <v>4</v>
      </c>
      <c r="F1198" t="s">
        <v>2961</v>
      </c>
      <c r="G1198" t="s">
        <v>1705</v>
      </c>
    </row>
    <row r="1199" spans="1:7" x14ac:dyDescent="0.25">
      <c r="A1199" t="s">
        <v>2895</v>
      </c>
      <c r="B1199" t="s">
        <v>1782</v>
      </c>
      <c r="C1199" t="s">
        <v>1198</v>
      </c>
      <c r="D1199" t="s">
        <v>2972</v>
      </c>
      <c r="E1199">
        <v>5</v>
      </c>
      <c r="F1199" t="s">
        <v>2961</v>
      </c>
      <c r="G1199" t="s">
        <v>1705</v>
      </c>
    </row>
    <row r="1200" spans="1:7" x14ac:dyDescent="0.25">
      <c r="A1200" s="5" t="s">
        <v>2973</v>
      </c>
      <c r="B1200" t="s">
        <v>1827</v>
      </c>
      <c r="C1200" s="5" t="s">
        <v>1199</v>
      </c>
      <c r="D1200" s="5" t="s">
        <v>2974</v>
      </c>
      <c r="E1200">
        <v>0</v>
      </c>
      <c r="F1200" s="5"/>
      <c r="G1200" s="5" t="s">
        <v>1705</v>
      </c>
    </row>
    <row r="1201" spans="1:7" x14ac:dyDescent="0.25">
      <c r="A1201" s="5" t="s">
        <v>2973</v>
      </c>
      <c r="B1201" t="s">
        <v>1829</v>
      </c>
      <c r="C1201" s="5" t="s">
        <v>1200</v>
      </c>
      <c r="D1201" s="5" t="s">
        <v>2975</v>
      </c>
      <c r="E1201">
        <v>0.25</v>
      </c>
      <c r="F1201" s="5"/>
      <c r="G1201" s="5" t="s">
        <v>1705</v>
      </c>
    </row>
    <row r="1202" spans="1:7" x14ac:dyDescent="0.25">
      <c r="A1202" s="5" t="s">
        <v>2973</v>
      </c>
      <c r="B1202" t="s">
        <v>1829</v>
      </c>
      <c r="C1202" s="5" t="s">
        <v>1201</v>
      </c>
      <c r="D1202" s="5" t="s">
        <v>2976</v>
      </c>
      <c r="E1202">
        <v>0.5</v>
      </c>
      <c r="F1202" s="5"/>
      <c r="G1202" s="5" t="s">
        <v>1705</v>
      </c>
    </row>
    <row r="1203" spans="1:7" x14ac:dyDescent="0.25">
      <c r="A1203" s="5" t="s">
        <v>2973</v>
      </c>
      <c r="B1203" t="s">
        <v>1829</v>
      </c>
      <c r="C1203" s="5" t="s">
        <v>1202</v>
      </c>
      <c r="D1203" s="5" t="s">
        <v>2977</v>
      </c>
      <c r="E1203">
        <v>0.75</v>
      </c>
      <c r="F1203" s="5"/>
      <c r="G1203" s="5" t="s">
        <v>1705</v>
      </c>
    </row>
    <row r="1204" spans="1:7" x14ac:dyDescent="0.25">
      <c r="A1204" s="5" t="s">
        <v>2973</v>
      </c>
      <c r="B1204" s="5" t="s">
        <v>1983</v>
      </c>
      <c r="C1204" s="5" t="s">
        <v>1203</v>
      </c>
      <c r="D1204" s="5" t="s">
        <v>2978</v>
      </c>
      <c r="E1204">
        <v>1</v>
      </c>
      <c r="F1204" s="5" t="s">
        <v>2979</v>
      </c>
      <c r="G1204" s="5" t="s">
        <v>1705</v>
      </c>
    </row>
    <row r="1205" spans="1:7" x14ac:dyDescent="0.25">
      <c r="A1205" s="5" t="s">
        <v>2973</v>
      </c>
      <c r="B1205" s="5" t="s">
        <v>1983</v>
      </c>
      <c r="C1205" s="5" t="s">
        <v>1204</v>
      </c>
      <c r="D1205" s="5" t="s">
        <v>2980</v>
      </c>
      <c r="E1205">
        <v>2</v>
      </c>
      <c r="F1205" s="5" t="s">
        <v>2979</v>
      </c>
      <c r="G1205" s="5" t="s">
        <v>1705</v>
      </c>
    </row>
    <row r="1206" spans="1:7" x14ac:dyDescent="0.25">
      <c r="A1206" s="5" t="s">
        <v>2973</v>
      </c>
      <c r="B1206" s="5" t="s">
        <v>1983</v>
      </c>
      <c r="C1206" s="5" t="s">
        <v>1205</v>
      </c>
      <c r="D1206" s="5" t="s">
        <v>2981</v>
      </c>
      <c r="E1206">
        <v>3</v>
      </c>
      <c r="F1206" s="5" t="s">
        <v>2979</v>
      </c>
      <c r="G1206" s="5" t="s">
        <v>1705</v>
      </c>
    </row>
    <row r="1207" spans="1:7" x14ac:dyDescent="0.25">
      <c r="A1207" s="5" t="s">
        <v>2973</v>
      </c>
      <c r="B1207" s="5" t="s">
        <v>1983</v>
      </c>
      <c r="C1207" s="5" t="s">
        <v>1206</v>
      </c>
      <c r="D1207" s="5" t="s">
        <v>2982</v>
      </c>
      <c r="E1207">
        <v>4</v>
      </c>
      <c r="F1207" s="5" t="s">
        <v>2979</v>
      </c>
      <c r="G1207" s="5" t="s">
        <v>1705</v>
      </c>
    </row>
    <row r="1208" spans="1:7" x14ac:dyDescent="0.25">
      <c r="A1208" s="5" t="s">
        <v>2973</v>
      </c>
      <c r="B1208" s="5" t="s">
        <v>1983</v>
      </c>
      <c r="C1208" s="5" t="s">
        <v>1207</v>
      </c>
      <c r="D1208" s="5" t="s">
        <v>2983</v>
      </c>
      <c r="E1208">
        <v>5</v>
      </c>
      <c r="F1208" s="5" t="s">
        <v>2979</v>
      </c>
      <c r="G1208" s="5" t="s">
        <v>1705</v>
      </c>
    </row>
    <row r="1209" spans="1:7" x14ac:dyDescent="0.25">
      <c r="A1209" s="5" t="s">
        <v>2973</v>
      </c>
      <c r="B1209" s="5" t="s">
        <v>1983</v>
      </c>
      <c r="C1209" s="5" t="s">
        <v>1208</v>
      </c>
      <c r="D1209" s="5" t="s">
        <v>2984</v>
      </c>
      <c r="E1209">
        <v>6</v>
      </c>
      <c r="F1209" s="5" t="s">
        <v>2979</v>
      </c>
      <c r="G1209" s="5" t="s">
        <v>1705</v>
      </c>
    </row>
    <row r="1210" spans="1:7" x14ac:dyDescent="0.25">
      <c r="A1210" s="5" t="s">
        <v>2973</v>
      </c>
      <c r="B1210" s="5" t="s">
        <v>1983</v>
      </c>
      <c r="C1210" s="5" t="s">
        <v>1209</v>
      </c>
      <c r="D1210" s="5" t="s">
        <v>2985</v>
      </c>
      <c r="E1210">
        <v>7</v>
      </c>
      <c r="F1210" s="5" t="s">
        <v>2979</v>
      </c>
      <c r="G1210" s="5" t="s">
        <v>1705</v>
      </c>
    </row>
    <row r="1211" spans="1:7" x14ac:dyDescent="0.25">
      <c r="A1211" s="5" t="s">
        <v>2973</v>
      </c>
      <c r="B1211" s="5" t="s">
        <v>1983</v>
      </c>
      <c r="C1211" s="5" t="s">
        <v>1210</v>
      </c>
      <c r="D1211" s="5" t="s">
        <v>2986</v>
      </c>
      <c r="E1211">
        <v>8</v>
      </c>
      <c r="F1211" s="5" t="s">
        <v>2979</v>
      </c>
      <c r="G1211" s="5" t="s">
        <v>1705</v>
      </c>
    </row>
    <row r="1212" spans="1:7" x14ac:dyDescent="0.25">
      <c r="A1212" s="5" t="s">
        <v>2973</v>
      </c>
      <c r="B1212" s="5" t="s">
        <v>1983</v>
      </c>
      <c r="C1212" s="5" t="s">
        <v>1211</v>
      </c>
      <c r="D1212" s="5" t="s">
        <v>2987</v>
      </c>
      <c r="E1212">
        <v>9</v>
      </c>
      <c r="F1212" s="5" t="s">
        <v>2979</v>
      </c>
      <c r="G1212" s="5" t="s">
        <v>1705</v>
      </c>
    </row>
    <row r="1213" spans="1:7" x14ac:dyDescent="0.25">
      <c r="A1213" s="5" t="s">
        <v>2973</v>
      </c>
      <c r="B1213" s="5" t="s">
        <v>1983</v>
      </c>
      <c r="C1213" s="5" t="s">
        <v>1212</v>
      </c>
      <c r="D1213" s="5" t="s">
        <v>2988</v>
      </c>
      <c r="E1213">
        <v>10</v>
      </c>
      <c r="F1213" s="5" t="s">
        <v>2979</v>
      </c>
      <c r="G1213" s="5" t="s">
        <v>1705</v>
      </c>
    </row>
    <row r="1214" spans="1:7" x14ac:dyDescent="0.25">
      <c r="A1214" s="5" t="s">
        <v>2973</v>
      </c>
      <c r="B1214" s="5" t="s">
        <v>1983</v>
      </c>
      <c r="C1214" s="5" t="s">
        <v>1213</v>
      </c>
      <c r="D1214" s="5" t="s">
        <v>2989</v>
      </c>
      <c r="E1214">
        <v>15</v>
      </c>
      <c r="F1214" s="5" t="s">
        <v>2979</v>
      </c>
      <c r="G1214" s="5" t="s">
        <v>1705</v>
      </c>
    </row>
    <row r="1215" spans="1:7" x14ac:dyDescent="0.25">
      <c r="A1215" s="5" t="s">
        <v>2973</v>
      </c>
      <c r="B1215" s="5" t="s">
        <v>1983</v>
      </c>
      <c r="C1215" s="5" t="s">
        <v>1214</v>
      </c>
      <c r="D1215" s="5" t="s">
        <v>2990</v>
      </c>
      <c r="E1215">
        <v>20</v>
      </c>
      <c r="F1215" s="5" t="s">
        <v>2979</v>
      </c>
      <c r="G1215" s="5" t="s">
        <v>1705</v>
      </c>
    </row>
    <row r="1216" spans="1:7" x14ac:dyDescent="0.25">
      <c r="A1216" s="5" t="s">
        <v>2973</v>
      </c>
      <c r="B1216" s="5" t="s">
        <v>1983</v>
      </c>
      <c r="C1216" s="5" t="s">
        <v>1215</v>
      </c>
      <c r="D1216" s="5" t="s">
        <v>2991</v>
      </c>
      <c r="E1216">
        <v>25</v>
      </c>
      <c r="F1216" s="5" t="s">
        <v>2979</v>
      </c>
      <c r="G1216" s="5" t="s">
        <v>1705</v>
      </c>
    </row>
    <row r="1217" spans="1:7" x14ac:dyDescent="0.25">
      <c r="A1217" s="5" t="s">
        <v>2973</v>
      </c>
      <c r="B1217" s="5" t="s">
        <v>1983</v>
      </c>
      <c r="C1217" s="5" t="s">
        <v>1216</v>
      </c>
      <c r="D1217" s="5" t="s">
        <v>2992</v>
      </c>
      <c r="E1217">
        <v>30</v>
      </c>
      <c r="F1217" s="5" t="s">
        <v>2979</v>
      </c>
      <c r="G1217" s="5" t="s">
        <v>1705</v>
      </c>
    </row>
    <row r="1218" spans="1:7" x14ac:dyDescent="0.25">
      <c r="A1218" s="5" t="s">
        <v>2973</v>
      </c>
      <c r="B1218" s="5" t="s">
        <v>1844</v>
      </c>
      <c r="C1218" s="5" t="s">
        <v>1217</v>
      </c>
      <c r="D1218" s="5" t="s">
        <v>2993</v>
      </c>
      <c r="E1218">
        <v>1</v>
      </c>
      <c r="F1218" s="5" t="s">
        <v>2994</v>
      </c>
      <c r="G1218" s="5" t="s">
        <v>1705</v>
      </c>
    </row>
    <row r="1219" spans="1:7" x14ac:dyDescent="0.25">
      <c r="A1219" s="5" t="s">
        <v>2973</v>
      </c>
      <c r="B1219" s="5" t="s">
        <v>1844</v>
      </c>
      <c r="C1219" s="5" t="s">
        <v>1218</v>
      </c>
      <c r="D1219" s="5" t="s">
        <v>2995</v>
      </c>
      <c r="E1219">
        <v>2</v>
      </c>
      <c r="F1219" s="5" t="s">
        <v>2994</v>
      </c>
      <c r="G1219" s="5" t="s">
        <v>1705</v>
      </c>
    </row>
    <row r="1220" spans="1:7" x14ac:dyDescent="0.25">
      <c r="A1220" s="5" t="s">
        <v>2973</v>
      </c>
      <c r="B1220" s="5" t="s">
        <v>1844</v>
      </c>
      <c r="C1220" s="5" t="s">
        <v>1219</v>
      </c>
      <c r="D1220" s="5" t="s">
        <v>2996</v>
      </c>
      <c r="E1220">
        <v>3</v>
      </c>
      <c r="F1220" s="5" t="s">
        <v>2994</v>
      </c>
      <c r="G1220" s="5" t="s">
        <v>1705</v>
      </c>
    </row>
    <row r="1221" spans="1:7" x14ac:dyDescent="0.25">
      <c r="A1221" s="5" t="s">
        <v>2973</v>
      </c>
      <c r="B1221" s="5" t="s">
        <v>1844</v>
      </c>
      <c r="C1221" s="5" t="s">
        <v>1220</v>
      </c>
      <c r="D1221" s="5" t="s">
        <v>2997</v>
      </c>
      <c r="E1221">
        <v>4</v>
      </c>
      <c r="F1221" s="5" t="s">
        <v>2994</v>
      </c>
      <c r="G1221" s="5" t="s">
        <v>1705</v>
      </c>
    </row>
    <row r="1222" spans="1:7" x14ac:dyDescent="0.25">
      <c r="A1222" s="5" t="s">
        <v>2973</v>
      </c>
      <c r="B1222" s="5" t="s">
        <v>1844</v>
      </c>
      <c r="C1222" s="5" t="s">
        <v>1221</v>
      </c>
      <c r="D1222" s="5" t="s">
        <v>2998</v>
      </c>
      <c r="E1222">
        <v>5</v>
      </c>
      <c r="F1222" s="5" t="s">
        <v>2994</v>
      </c>
      <c r="G1222" s="5" t="s">
        <v>1705</v>
      </c>
    </row>
    <row r="1223" spans="1:7" x14ac:dyDescent="0.25">
      <c r="A1223" s="5" t="s">
        <v>2973</v>
      </c>
      <c r="B1223" s="5" t="s">
        <v>1844</v>
      </c>
      <c r="C1223" s="5" t="s">
        <v>1222</v>
      </c>
      <c r="D1223" s="5" t="s">
        <v>2999</v>
      </c>
      <c r="E1223">
        <v>6</v>
      </c>
      <c r="F1223" s="5" t="s">
        <v>2994</v>
      </c>
      <c r="G1223" s="5" t="s">
        <v>1705</v>
      </c>
    </row>
    <row r="1224" spans="1:7" x14ac:dyDescent="0.25">
      <c r="A1224" s="5" t="s">
        <v>2973</v>
      </c>
      <c r="B1224" s="5" t="s">
        <v>1844</v>
      </c>
      <c r="C1224" s="5" t="s">
        <v>1223</v>
      </c>
      <c r="D1224" s="5" t="s">
        <v>3000</v>
      </c>
      <c r="E1224">
        <v>7</v>
      </c>
      <c r="F1224" s="5" t="s">
        <v>2994</v>
      </c>
      <c r="G1224" s="5" t="s">
        <v>1705</v>
      </c>
    </row>
    <row r="1225" spans="1:7" x14ac:dyDescent="0.25">
      <c r="A1225" s="5" t="s">
        <v>2973</v>
      </c>
      <c r="B1225" s="5" t="s">
        <v>1844</v>
      </c>
      <c r="C1225" s="5" t="s">
        <v>1224</v>
      </c>
      <c r="D1225" s="5" t="s">
        <v>3001</v>
      </c>
      <c r="E1225">
        <v>8</v>
      </c>
      <c r="F1225" s="5" t="s">
        <v>2994</v>
      </c>
      <c r="G1225" s="5" t="s">
        <v>1705</v>
      </c>
    </row>
    <row r="1226" spans="1:7" x14ac:dyDescent="0.25">
      <c r="A1226" s="5" t="s">
        <v>2973</v>
      </c>
      <c r="B1226" s="5" t="s">
        <v>1844</v>
      </c>
      <c r="C1226" s="5" t="s">
        <v>1225</v>
      </c>
      <c r="D1226" s="5" t="s">
        <v>3002</v>
      </c>
      <c r="E1226">
        <v>9</v>
      </c>
      <c r="F1226" s="5" t="s">
        <v>2994</v>
      </c>
      <c r="G1226" s="5" t="s">
        <v>1705</v>
      </c>
    </row>
    <row r="1227" spans="1:7" x14ac:dyDescent="0.25">
      <c r="A1227" s="5" t="s">
        <v>2973</v>
      </c>
      <c r="B1227" s="5" t="s">
        <v>1844</v>
      </c>
      <c r="C1227" s="5" t="s">
        <v>1226</v>
      </c>
      <c r="D1227" s="5" t="s">
        <v>3003</v>
      </c>
      <c r="E1227">
        <v>10</v>
      </c>
      <c r="F1227" s="5" t="s">
        <v>2994</v>
      </c>
      <c r="G1227" s="5" t="s">
        <v>1705</v>
      </c>
    </row>
    <row r="1228" spans="1:7" x14ac:dyDescent="0.25">
      <c r="A1228" s="5" t="s">
        <v>2973</v>
      </c>
      <c r="B1228" s="5" t="s">
        <v>1844</v>
      </c>
      <c r="C1228" s="5" t="s">
        <v>1227</v>
      </c>
      <c r="D1228" s="5" t="s">
        <v>3004</v>
      </c>
      <c r="E1228">
        <v>15</v>
      </c>
      <c r="F1228" s="5" t="s">
        <v>2994</v>
      </c>
      <c r="G1228" s="5" t="s">
        <v>1705</v>
      </c>
    </row>
    <row r="1229" spans="1:7" x14ac:dyDescent="0.25">
      <c r="A1229" s="5" t="s">
        <v>2973</v>
      </c>
      <c r="B1229" s="5" t="s">
        <v>1844</v>
      </c>
      <c r="C1229" s="5" t="s">
        <v>1228</v>
      </c>
      <c r="D1229" s="5" t="s">
        <v>3005</v>
      </c>
      <c r="E1229">
        <v>20</v>
      </c>
      <c r="F1229" s="5" t="s">
        <v>2994</v>
      </c>
      <c r="G1229" s="5" t="s">
        <v>1705</v>
      </c>
    </row>
    <row r="1230" spans="1:7" x14ac:dyDescent="0.25">
      <c r="A1230" s="5" t="s">
        <v>2973</v>
      </c>
      <c r="B1230" s="5" t="s">
        <v>1844</v>
      </c>
      <c r="C1230" s="5" t="s">
        <v>1229</v>
      </c>
      <c r="D1230" s="5" t="s">
        <v>3006</v>
      </c>
      <c r="E1230">
        <v>25</v>
      </c>
      <c r="F1230" s="5" t="s">
        <v>2994</v>
      </c>
      <c r="G1230" s="5" t="s">
        <v>1705</v>
      </c>
    </row>
    <row r="1231" spans="1:7" x14ac:dyDescent="0.25">
      <c r="A1231" s="5" t="s">
        <v>2973</v>
      </c>
      <c r="B1231" s="5" t="s">
        <v>1844</v>
      </c>
      <c r="C1231" s="5" t="s">
        <v>1230</v>
      </c>
      <c r="D1231" s="5" t="s">
        <v>3007</v>
      </c>
      <c r="E1231">
        <v>30</v>
      </c>
      <c r="F1231" s="5" t="s">
        <v>2994</v>
      </c>
      <c r="G1231" s="5" t="s">
        <v>1705</v>
      </c>
    </row>
    <row r="1232" spans="1:7" x14ac:dyDescent="0.25">
      <c r="A1232" s="5" t="s">
        <v>2973</v>
      </c>
      <c r="B1232" s="5" t="s">
        <v>1844</v>
      </c>
      <c r="C1232" s="5" t="s">
        <v>1231</v>
      </c>
      <c r="D1232" s="5" t="s">
        <v>3008</v>
      </c>
      <c r="E1232">
        <v>1</v>
      </c>
      <c r="F1232" s="5" t="s">
        <v>3009</v>
      </c>
      <c r="G1232" s="5" t="s">
        <v>1705</v>
      </c>
    </row>
    <row r="1233" spans="1:7" x14ac:dyDescent="0.25">
      <c r="A1233" s="5" t="s">
        <v>2973</v>
      </c>
      <c r="B1233" s="5" t="s">
        <v>1844</v>
      </c>
      <c r="C1233" s="5" t="s">
        <v>1232</v>
      </c>
      <c r="D1233" s="5" t="s">
        <v>3010</v>
      </c>
      <c r="E1233">
        <v>2</v>
      </c>
      <c r="F1233" s="5" t="s">
        <v>3009</v>
      </c>
      <c r="G1233" s="5" t="s">
        <v>1705</v>
      </c>
    </row>
    <row r="1234" spans="1:7" x14ac:dyDescent="0.25">
      <c r="A1234" s="5" t="s">
        <v>2973</v>
      </c>
      <c r="B1234" s="5" t="s">
        <v>1844</v>
      </c>
      <c r="C1234" s="5" t="s">
        <v>1233</v>
      </c>
      <c r="D1234" s="5" t="s">
        <v>3011</v>
      </c>
      <c r="E1234">
        <v>3</v>
      </c>
      <c r="F1234" s="5" t="s">
        <v>3009</v>
      </c>
      <c r="G1234" s="5" t="s">
        <v>1705</v>
      </c>
    </row>
    <row r="1235" spans="1:7" x14ac:dyDescent="0.25">
      <c r="A1235" s="5" t="s">
        <v>2973</v>
      </c>
      <c r="B1235" s="5" t="s">
        <v>1844</v>
      </c>
      <c r="C1235" s="5" t="s">
        <v>1234</v>
      </c>
      <c r="D1235" s="5" t="s">
        <v>3012</v>
      </c>
      <c r="E1235">
        <v>4</v>
      </c>
      <c r="F1235" s="5" t="s">
        <v>3009</v>
      </c>
      <c r="G1235" s="5" t="s">
        <v>1705</v>
      </c>
    </row>
    <row r="1236" spans="1:7" x14ac:dyDescent="0.25">
      <c r="A1236" s="5" t="s">
        <v>2973</v>
      </c>
      <c r="B1236" s="5" t="s">
        <v>1844</v>
      </c>
      <c r="C1236" s="5" t="s">
        <v>1235</v>
      </c>
      <c r="D1236" s="5" t="s">
        <v>3013</v>
      </c>
      <c r="E1236">
        <v>5</v>
      </c>
      <c r="F1236" s="5" t="s">
        <v>3009</v>
      </c>
      <c r="G1236" s="5" t="s">
        <v>1705</v>
      </c>
    </row>
    <row r="1237" spans="1:7" x14ac:dyDescent="0.25">
      <c r="A1237" s="5" t="s">
        <v>2973</v>
      </c>
      <c r="B1237" s="5" t="s">
        <v>1844</v>
      </c>
      <c r="C1237" s="5" t="s">
        <v>1236</v>
      </c>
      <c r="D1237" s="5" t="s">
        <v>3014</v>
      </c>
      <c r="E1237">
        <v>6</v>
      </c>
      <c r="F1237" s="5" t="s">
        <v>3009</v>
      </c>
      <c r="G1237" s="5" t="s">
        <v>1705</v>
      </c>
    </row>
    <row r="1238" spans="1:7" x14ac:dyDescent="0.25">
      <c r="A1238" s="5" t="s">
        <v>2973</v>
      </c>
      <c r="B1238" s="5" t="s">
        <v>1844</v>
      </c>
      <c r="C1238" s="5" t="s">
        <v>1237</v>
      </c>
      <c r="D1238" s="5" t="s">
        <v>3015</v>
      </c>
      <c r="E1238">
        <v>7</v>
      </c>
      <c r="F1238" s="5" t="s">
        <v>3009</v>
      </c>
      <c r="G1238" s="5" t="s">
        <v>1705</v>
      </c>
    </row>
    <row r="1239" spans="1:7" x14ac:dyDescent="0.25">
      <c r="A1239" s="5" t="s">
        <v>2973</v>
      </c>
      <c r="B1239" s="5" t="s">
        <v>1844</v>
      </c>
      <c r="C1239" s="5" t="s">
        <v>1238</v>
      </c>
      <c r="D1239" s="5" t="s">
        <v>3016</v>
      </c>
      <c r="E1239">
        <v>8</v>
      </c>
      <c r="F1239" s="5" t="s">
        <v>3009</v>
      </c>
      <c r="G1239" s="5" t="s">
        <v>1705</v>
      </c>
    </row>
    <row r="1240" spans="1:7" x14ac:dyDescent="0.25">
      <c r="A1240" s="5" t="s">
        <v>2973</v>
      </c>
      <c r="B1240" s="5" t="s">
        <v>1844</v>
      </c>
      <c r="C1240" s="5" t="s">
        <v>1239</v>
      </c>
      <c r="D1240" s="5" t="s">
        <v>3017</v>
      </c>
      <c r="E1240">
        <v>9</v>
      </c>
      <c r="F1240" s="5" t="s">
        <v>3009</v>
      </c>
      <c r="G1240" s="5" t="s">
        <v>1705</v>
      </c>
    </row>
    <row r="1241" spans="1:7" x14ac:dyDescent="0.25">
      <c r="A1241" s="5" t="s">
        <v>2973</v>
      </c>
      <c r="B1241" s="5" t="s">
        <v>1844</v>
      </c>
      <c r="C1241" s="5" t="s">
        <v>1240</v>
      </c>
      <c r="D1241" s="5" t="s">
        <v>3018</v>
      </c>
      <c r="E1241">
        <v>10</v>
      </c>
      <c r="F1241" s="5" t="s">
        <v>3009</v>
      </c>
      <c r="G1241" s="5" t="s">
        <v>1705</v>
      </c>
    </row>
    <row r="1242" spans="1:7" x14ac:dyDescent="0.25">
      <c r="A1242" s="5" t="s">
        <v>2973</v>
      </c>
      <c r="B1242" s="5" t="s">
        <v>1844</v>
      </c>
      <c r="C1242" s="5" t="s">
        <v>1241</v>
      </c>
      <c r="D1242" s="5" t="s">
        <v>3019</v>
      </c>
      <c r="E1242">
        <v>15</v>
      </c>
      <c r="F1242" s="5" t="s">
        <v>3009</v>
      </c>
      <c r="G1242" s="5" t="s">
        <v>1705</v>
      </c>
    </row>
    <row r="1243" spans="1:7" x14ac:dyDescent="0.25">
      <c r="A1243" s="5" t="s">
        <v>2973</v>
      </c>
      <c r="B1243" s="5" t="s">
        <v>1844</v>
      </c>
      <c r="C1243" s="5" t="s">
        <v>1242</v>
      </c>
      <c r="D1243" s="5" t="s">
        <v>3020</v>
      </c>
      <c r="E1243">
        <v>20</v>
      </c>
      <c r="F1243" s="5" t="s">
        <v>3009</v>
      </c>
      <c r="G1243" s="5" t="s">
        <v>1705</v>
      </c>
    </row>
    <row r="1244" spans="1:7" x14ac:dyDescent="0.25">
      <c r="A1244" s="5" t="s">
        <v>2973</v>
      </c>
      <c r="B1244" s="5" t="s">
        <v>1844</v>
      </c>
      <c r="C1244" s="5" t="s">
        <v>1243</v>
      </c>
      <c r="D1244" s="5" t="s">
        <v>3021</v>
      </c>
      <c r="E1244">
        <v>25</v>
      </c>
      <c r="F1244" s="5" t="s">
        <v>3009</v>
      </c>
      <c r="G1244" s="5" t="s">
        <v>1705</v>
      </c>
    </row>
    <row r="1245" spans="1:7" x14ac:dyDescent="0.25">
      <c r="A1245" s="5" t="s">
        <v>2973</v>
      </c>
      <c r="B1245" s="5" t="s">
        <v>1844</v>
      </c>
      <c r="C1245" s="5" t="s">
        <v>1244</v>
      </c>
      <c r="D1245" s="5" t="s">
        <v>3022</v>
      </c>
      <c r="E1245">
        <v>30</v>
      </c>
      <c r="F1245" s="5" t="s">
        <v>3009</v>
      </c>
      <c r="G1245" s="5" t="s">
        <v>1705</v>
      </c>
    </row>
    <row r="1246" spans="1:7" x14ac:dyDescent="0.25">
      <c r="A1246" s="5" t="s">
        <v>2973</v>
      </c>
      <c r="B1246" t="s">
        <v>1751</v>
      </c>
      <c r="C1246" s="5" t="s">
        <v>1245</v>
      </c>
      <c r="D1246" s="5" t="s">
        <v>3023</v>
      </c>
      <c r="E1246">
        <v>0.25</v>
      </c>
      <c r="F1246" s="5"/>
      <c r="G1246" s="5" t="s">
        <v>1705</v>
      </c>
    </row>
    <row r="1247" spans="1:7" x14ac:dyDescent="0.25">
      <c r="A1247" s="5" t="s">
        <v>2973</v>
      </c>
      <c r="B1247" t="s">
        <v>1751</v>
      </c>
      <c r="C1247" s="5" t="s">
        <v>1246</v>
      </c>
      <c r="D1247" s="5" t="s">
        <v>3024</v>
      </c>
      <c r="E1247">
        <v>0.5</v>
      </c>
      <c r="F1247" s="5"/>
      <c r="G1247" s="5" t="s">
        <v>1705</v>
      </c>
    </row>
    <row r="1248" spans="1:7" x14ac:dyDescent="0.25">
      <c r="A1248" s="5" t="s">
        <v>2973</v>
      </c>
      <c r="B1248" t="s">
        <v>1751</v>
      </c>
      <c r="C1248" s="5" t="s">
        <v>1247</v>
      </c>
      <c r="D1248" s="5" t="s">
        <v>3025</v>
      </c>
      <c r="E1248">
        <v>1</v>
      </c>
      <c r="F1248" s="5"/>
      <c r="G1248" s="5" t="s">
        <v>1705</v>
      </c>
    </row>
    <row r="1249" spans="1:7" x14ac:dyDescent="0.25">
      <c r="A1249" s="5" t="s">
        <v>2973</v>
      </c>
      <c r="B1249" t="s">
        <v>1751</v>
      </c>
      <c r="C1249" s="5" t="s">
        <v>1248</v>
      </c>
      <c r="D1249" s="5" t="s">
        <v>3026</v>
      </c>
      <c r="E1249">
        <v>2</v>
      </c>
      <c r="F1249" s="5"/>
      <c r="G1249" s="5" t="s">
        <v>1705</v>
      </c>
    </row>
    <row r="1250" spans="1:7" x14ac:dyDescent="0.25">
      <c r="A1250" s="5" t="s">
        <v>2973</v>
      </c>
      <c r="B1250" t="s">
        <v>1751</v>
      </c>
      <c r="C1250" s="5" t="s">
        <v>1249</v>
      </c>
      <c r="D1250" s="5" t="s">
        <v>3027</v>
      </c>
      <c r="E1250">
        <v>3</v>
      </c>
      <c r="F1250" s="5"/>
      <c r="G1250" s="5" t="s">
        <v>1705</v>
      </c>
    </row>
    <row r="1251" spans="1:7" x14ac:dyDescent="0.25">
      <c r="A1251" s="5" t="s">
        <v>2973</v>
      </c>
      <c r="B1251" t="s">
        <v>1751</v>
      </c>
      <c r="C1251" s="5" t="s">
        <v>1250</v>
      </c>
      <c r="D1251" s="5" t="s">
        <v>3028</v>
      </c>
      <c r="E1251">
        <v>4</v>
      </c>
      <c r="F1251" s="5"/>
      <c r="G1251" s="5" t="s">
        <v>1705</v>
      </c>
    </row>
    <row r="1252" spans="1:7" x14ac:dyDescent="0.25">
      <c r="A1252" s="5" t="s">
        <v>2973</v>
      </c>
      <c r="B1252" t="s">
        <v>1751</v>
      </c>
      <c r="C1252" s="5" t="s">
        <v>1251</v>
      </c>
      <c r="D1252" s="5" t="s">
        <v>3029</v>
      </c>
      <c r="E1252">
        <v>5</v>
      </c>
      <c r="F1252" s="5"/>
      <c r="G1252" s="5" t="s">
        <v>1705</v>
      </c>
    </row>
    <row r="1253" spans="1:7" x14ac:dyDescent="0.25">
      <c r="A1253" s="5" t="s">
        <v>2973</v>
      </c>
      <c r="B1253" t="s">
        <v>1751</v>
      </c>
      <c r="C1253" s="5" t="s">
        <v>1252</v>
      </c>
      <c r="D1253" s="5" t="s">
        <v>3030</v>
      </c>
      <c r="E1253">
        <v>7</v>
      </c>
      <c r="F1253" s="5"/>
      <c r="G1253" s="5" t="s">
        <v>1705</v>
      </c>
    </row>
    <row r="1254" spans="1:7" x14ac:dyDescent="0.25">
      <c r="A1254" s="5" t="s">
        <v>2973</v>
      </c>
      <c r="B1254" t="s">
        <v>1751</v>
      </c>
      <c r="C1254" s="5" t="s">
        <v>1253</v>
      </c>
      <c r="D1254" s="5" t="s">
        <v>3031</v>
      </c>
      <c r="E1254">
        <v>8</v>
      </c>
      <c r="F1254" s="5"/>
      <c r="G1254" s="5" t="s">
        <v>1705</v>
      </c>
    </row>
    <row r="1255" spans="1:7" x14ac:dyDescent="0.25">
      <c r="A1255" s="5" t="s">
        <v>2973</v>
      </c>
      <c r="B1255" t="s">
        <v>1751</v>
      </c>
      <c r="C1255" s="5" t="s">
        <v>1254</v>
      </c>
      <c r="D1255" s="5" t="s">
        <v>3032</v>
      </c>
      <c r="E1255">
        <v>9</v>
      </c>
      <c r="F1255" s="5"/>
      <c r="G1255" s="5" t="s">
        <v>1705</v>
      </c>
    </row>
    <row r="1256" spans="1:7" x14ac:dyDescent="0.25">
      <c r="A1256" s="5" t="s">
        <v>2973</v>
      </c>
      <c r="B1256" t="s">
        <v>1751</v>
      </c>
      <c r="C1256" s="5" t="s">
        <v>1255</v>
      </c>
      <c r="D1256" s="5" t="s">
        <v>3033</v>
      </c>
      <c r="E1256">
        <v>10</v>
      </c>
      <c r="F1256" s="5"/>
      <c r="G1256" s="5" t="s">
        <v>1705</v>
      </c>
    </row>
    <row r="1257" spans="1:7" x14ac:dyDescent="0.25">
      <c r="A1257" s="5" t="s">
        <v>2973</v>
      </c>
      <c r="B1257" t="s">
        <v>1751</v>
      </c>
      <c r="C1257" s="5" t="s">
        <v>1256</v>
      </c>
      <c r="D1257" t="s">
        <v>3034</v>
      </c>
      <c r="E1257">
        <v>15</v>
      </c>
      <c r="G1257" t="s">
        <v>1705</v>
      </c>
    </row>
    <row r="1258" spans="1:7" x14ac:dyDescent="0.25">
      <c r="A1258" s="5" t="s">
        <v>2973</v>
      </c>
      <c r="B1258" t="s">
        <v>1751</v>
      </c>
      <c r="C1258" s="5" t="s">
        <v>1257</v>
      </c>
      <c r="D1258" t="s">
        <v>3035</v>
      </c>
      <c r="E1258">
        <v>20</v>
      </c>
      <c r="G1258" t="s">
        <v>1705</v>
      </c>
    </row>
    <row r="1259" spans="1:7" x14ac:dyDescent="0.25">
      <c r="A1259" s="5" t="s">
        <v>2973</v>
      </c>
      <c r="B1259" t="s">
        <v>1751</v>
      </c>
      <c r="C1259" s="5" t="s">
        <v>1258</v>
      </c>
      <c r="D1259" t="s">
        <v>3036</v>
      </c>
      <c r="E1259">
        <v>25</v>
      </c>
      <c r="G1259" t="s">
        <v>1705</v>
      </c>
    </row>
    <row r="1260" spans="1:7" x14ac:dyDescent="0.25">
      <c r="A1260" s="5" t="s">
        <v>2973</v>
      </c>
      <c r="B1260" t="s">
        <v>1751</v>
      </c>
      <c r="C1260" s="5" t="s">
        <v>1259</v>
      </c>
      <c r="D1260" t="s">
        <v>3037</v>
      </c>
      <c r="E1260">
        <v>30</v>
      </c>
      <c r="G1260" t="s">
        <v>1705</v>
      </c>
    </row>
    <row r="1261" spans="1:7" x14ac:dyDescent="0.25">
      <c r="A1261" s="5" t="s">
        <v>2973</v>
      </c>
      <c r="B1261" t="s">
        <v>1782</v>
      </c>
      <c r="C1261" t="s">
        <v>1260</v>
      </c>
      <c r="D1261" t="s">
        <v>3038</v>
      </c>
      <c r="E1261">
        <f>1/12</f>
        <v>8.3333333333333329E-2</v>
      </c>
      <c r="F1261" t="s">
        <v>3039</v>
      </c>
      <c r="G1261" t="s">
        <v>1705</v>
      </c>
    </row>
    <row r="1262" spans="1:7" x14ac:dyDescent="0.25">
      <c r="A1262" s="5" t="s">
        <v>2973</v>
      </c>
      <c r="B1262" t="s">
        <v>1782</v>
      </c>
      <c r="C1262" t="s">
        <v>1261</v>
      </c>
      <c r="D1262" t="s">
        <v>3040</v>
      </c>
      <c r="E1262">
        <f>2/12</f>
        <v>0.16666666666666666</v>
      </c>
      <c r="F1262" t="s">
        <v>3039</v>
      </c>
      <c r="G1262" t="s">
        <v>1705</v>
      </c>
    </row>
    <row r="1263" spans="1:7" x14ac:dyDescent="0.25">
      <c r="A1263" s="5" t="s">
        <v>2973</v>
      </c>
      <c r="B1263" t="s">
        <v>1782</v>
      </c>
      <c r="C1263" t="s">
        <v>1262</v>
      </c>
      <c r="D1263" t="s">
        <v>3041</v>
      </c>
      <c r="E1263">
        <f>3/12</f>
        <v>0.25</v>
      </c>
      <c r="F1263" t="s">
        <v>3039</v>
      </c>
      <c r="G1263" t="s">
        <v>1705</v>
      </c>
    </row>
    <row r="1264" spans="1:7" x14ac:dyDescent="0.25">
      <c r="A1264" s="5" t="s">
        <v>2973</v>
      </c>
      <c r="B1264" t="s">
        <v>1782</v>
      </c>
      <c r="C1264" t="s">
        <v>1263</v>
      </c>
      <c r="D1264" t="s">
        <v>3042</v>
      </c>
      <c r="E1264">
        <f>4/12</f>
        <v>0.33333333333333331</v>
      </c>
      <c r="F1264" t="s">
        <v>3039</v>
      </c>
      <c r="G1264" t="s">
        <v>1705</v>
      </c>
    </row>
    <row r="1265" spans="1:7" x14ac:dyDescent="0.25">
      <c r="A1265" s="5" t="s">
        <v>2973</v>
      </c>
      <c r="B1265" t="s">
        <v>1782</v>
      </c>
      <c r="C1265" t="s">
        <v>1264</v>
      </c>
      <c r="D1265" t="s">
        <v>3043</v>
      </c>
      <c r="E1265">
        <f>5/12</f>
        <v>0.41666666666666669</v>
      </c>
      <c r="F1265" t="s">
        <v>3039</v>
      </c>
      <c r="G1265" t="s">
        <v>1705</v>
      </c>
    </row>
    <row r="1266" spans="1:7" x14ac:dyDescent="0.25">
      <c r="A1266" s="5" t="s">
        <v>2973</v>
      </c>
      <c r="B1266" t="s">
        <v>1782</v>
      </c>
      <c r="C1266" t="s">
        <v>1265</v>
      </c>
      <c r="D1266" t="s">
        <v>3044</v>
      </c>
      <c r="E1266">
        <f>6/12</f>
        <v>0.5</v>
      </c>
      <c r="F1266" t="s">
        <v>3039</v>
      </c>
      <c r="G1266" t="s">
        <v>1705</v>
      </c>
    </row>
    <row r="1267" spans="1:7" x14ac:dyDescent="0.25">
      <c r="A1267" s="5" t="s">
        <v>2973</v>
      </c>
      <c r="B1267" t="s">
        <v>1782</v>
      </c>
      <c r="C1267" t="s">
        <v>1266</v>
      </c>
      <c r="D1267" t="s">
        <v>3045</v>
      </c>
      <c r="E1267">
        <f>7/12</f>
        <v>0.58333333333333337</v>
      </c>
      <c r="F1267" t="s">
        <v>3039</v>
      </c>
      <c r="G1267" t="s">
        <v>1705</v>
      </c>
    </row>
    <row r="1268" spans="1:7" x14ac:dyDescent="0.25">
      <c r="A1268" s="5" t="s">
        <v>2973</v>
      </c>
      <c r="B1268" t="s">
        <v>1782</v>
      </c>
      <c r="C1268" t="s">
        <v>1267</v>
      </c>
      <c r="D1268" t="s">
        <v>3046</v>
      </c>
      <c r="E1268">
        <f>8/12</f>
        <v>0.66666666666666663</v>
      </c>
      <c r="F1268" t="s">
        <v>3039</v>
      </c>
      <c r="G1268" t="s">
        <v>1705</v>
      </c>
    </row>
    <row r="1269" spans="1:7" x14ac:dyDescent="0.25">
      <c r="A1269" s="5" t="s">
        <v>2973</v>
      </c>
      <c r="B1269" t="s">
        <v>1782</v>
      </c>
      <c r="C1269" t="s">
        <v>1268</v>
      </c>
      <c r="D1269" t="s">
        <v>3047</v>
      </c>
      <c r="E1269">
        <f>9/12</f>
        <v>0.75</v>
      </c>
      <c r="F1269" t="s">
        <v>3039</v>
      </c>
      <c r="G1269" t="s">
        <v>1705</v>
      </c>
    </row>
    <row r="1270" spans="1:7" x14ac:dyDescent="0.25">
      <c r="A1270" s="5" t="s">
        <v>2973</v>
      </c>
      <c r="B1270" t="s">
        <v>1782</v>
      </c>
      <c r="C1270" t="s">
        <v>1269</v>
      </c>
      <c r="D1270" t="s">
        <v>3048</v>
      </c>
      <c r="E1270">
        <f>10/12</f>
        <v>0.83333333333333337</v>
      </c>
      <c r="F1270" t="s">
        <v>3039</v>
      </c>
      <c r="G1270" t="s">
        <v>1705</v>
      </c>
    </row>
    <row r="1271" spans="1:7" x14ac:dyDescent="0.25">
      <c r="A1271" s="5" t="s">
        <v>2973</v>
      </c>
      <c r="B1271" t="s">
        <v>1782</v>
      </c>
      <c r="C1271" t="s">
        <v>1270</v>
      </c>
      <c r="D1271" t="s">
        <v>3049</v>
      </c>
      <c r="E1271">
        <f>11/12</f>
        <v>0.91666666666666663</v>
      </c>
      <c r="F1271" t="s">
        <v>3039</v>
      </c>
      <c r="G1271" t="s">
        <v>1705</v>
      </c>
    </row>
    <row r="1272" spans="1:7" x14ac:dyDescent="0.25">
      <c r="A1272" s="5" t="s">
        <v>2973</v>
      </c>
      <c r="B1272" t="s">
        <v>1782</v>
      </c>
      <c r="C1272" t="s">
        <v>1271</v>
      </c>
      <c r="D1272" t="s">
        <v>3050</v>
      </c>
      <c r="E1272">
        <v>1</v>
      </c>
      <c r="F1272" t="s">
        <v>3039</v>
      </c>
      <c r="G1272" t="s">
        <v>1705</v>
      </c>
    </row>
    <row r="1273" spans="1:7" x14ac:dyDescent="0.25">
      <c r="A1273" s="5" t="s">
        <v>2973</v>
      </c>
      <c r="B1273" t="s">
        <v>1782</v>
      </c>
      <c r="C1273" t="s">
        <v>1272</v>
      </c>
      <c r="D1273" t="s">
        <v>3051</v>
      </c>
      <c r="E1273">
        <f>15/12</f>
        <v>1.25</v>
      </c>
      <c r="F1273" t="s">
        <v>3039</v>
      </c>
      <c r="G1273" t="s">
        <v>1705</v>
      </c>
    </row>
    <row r="1274" spans="1:7" x14ac:dyDescent="0.25">
      <c r="A1274" s="5" t="s">
        <v>2973</v>
      </c>
      <c r="B1274" t="s">
        <v>1782</v>
      </c>
      <c r="C1274" t="s">
        <v>1273</v>
      </c>
      <c r="D1274" t="s">
        <v>3052</v>
      </c>
      <c r="E1274">
        <f>18/12</f>
        <v>1.5</v>
      </c>
      <c r="F1274" t="s">
        <v>3039</v>
      </c>
      <c r="G1274" t="s">
        <v>1705</v>
      </c>
    </row>
    <row r="1275" spans="1:7" x14ac:dyDescent="0.25">
      <c r="A1275" s="5" t="s">
        <v>2973</v>
      </c>
      <c r="B1275" t="s">
        <v>1782</v>
      </c>
      <c r="C1275" t="s">
        <v>1274</v>
      </c>
      <c r="D1275" t="s">
        <v>3053</v>
      </c>
      <c r="E1275">
        <f>21/12</f>
        <v>1.75</v>
      </c>
      <c r="F1275" t="s">
        <v>3039</v>
      </c>
      <c r="G1275" t="s">
        <v>1705</v>
      </c>
    </row>
    <row r="1276" spans="1:7" x14ac:dyDescent="0.25">
      <c r="A1276" s="5" t="s">
        <v>2973</v>
      </c>
      <c r="B1276" t="s">
        <v>1782</v>
      </c>
      <c r="C1276" t="s">
        <v>1275</v>
      </c>
      <c r="D1276" t="s">
        <v>3054</v>
      </c>
      <c r="E1276">
        <v>2</v>
      </c>
      <c r="F1276" t="s">
        <v>3039</v>
      </c>
      <c r="G1276" t="s">
        <v>1705</v>
      </c>
    </row>
    <row r="1277" spans="1:7" x14ac:dyDescent="0.25">
      <c r="A1277" s="5" t="s">
        <v>2973</v>
      </c>
      <c r="B1277" t="s">
        <v>1782</v>
      </c>
      <c r="C1277" t="s">
        <v>1276</v>
      </c>
      <c r="D1277" t="s">
        <v>3055</v>
      </c>
      <c r="E1277">
        <v>3</v>
      </c>
      <c r="F1277" t="s">
        <v>3039</v>
      </c>
      <c r="G1277" t="s">
        <v>1705</v>
      </c>
    </row>
    <row r="1278" spans="1:7" x14ac:dyDescent="0.25">
      <c r="A1278" s="5" t="s">
        <v>2973</v>
      </c>
      <c r="B1278" t="s">
        <v>1782</v>
      </c>
      <c r="C1278" t="s">
        <v>1277</v>
      </c>
      <c r="D1278" t="s">
        <v>3056</v>
      </c>
      <c r="E1278">
        <v>4</v>
      </c>
      <c r="F1278" t="s">
        <v>3039</v>
      </c>
      <c r="G1278" t="s">
        <v>1705</v>
      </c>
    </row>
    <row r="1279" spans="1:7" x14ac:dyDescent="0.25">
      <c r="A1279" s="5" t="s">
        <v>2973</v>
      </c>
      <c r="B1279" t="s">
        <v>1782</v>
      </c>
      <c r="C1279" t="s">
        <v>1278</v>
      </c>
      <c r="D1279" t="s">
        <v>3057</v>
      </c>
      <c r="E1279">
        <v>5</v>
      </c>
      <c r="F1279" t="s">
        <v>3039</v>
      </c>
      <c r="G1279" t="s">
        <v>1705</v>
      </c>
    </row>
    <row r="1280" spans="1:7" x14ac:dyDescent="0.25">
      <c r="A1280" t="s">
        <v>3058</v>
      </c>
      <c r="B1280" t="s">
        <v>1827</v>
      </c>
      <c r="C1280" t="s">
        <v>1279</v>
      </c>
      <c r="D1280" t="s">
        <v>3059</v>
      </c>
      <c r="E1280">
        <v>0</v>
      </c>
      <c r="G1280" t="s">
        <v>1705</v>
      </c>
    </row>
    <row r="1281" spans="1:7" x14ac:dyDescent="0.25">
      <c r="A1281" t="s">
        <v>3058</v>
      </c>
      <c r="B1281" t="s">
        <v>1829</v>
      </c>
      <c r="C1281" t="s">
        <v>1280</v>
      </c>
      <c r="D1281" t="s">
        <v>3060</v>
      </c>
      <c r="E1281">
        <v>0.25</v>
      </c>
      <c r="G1281" t="s">
        <v>1705</v>
      </c>
    </row>
    <row r="1282" spans="1:7" x14ac:dyDescent="0.25">
      <c r="A1282" t="s">
        <v>3058</v>
      </c>
      <c r="B1282" t="s">
        <v>1829</v>
      </c>
      <c r="C1282" t="s">
        <v>1281</v>
      </c>
      <c r="D1282" t="s">
        <v>3061</v>
      </c>
      <c r="E1282">
        <v>0.5</v>
      </c>
      <c r="G1282" s="6" t="s">
        <v>1705</v>
      </c>
    </row>
    <row r="1283" spans="1:7" x14ac:dyDescent="0.25">
      <c r="A1283" t="s">
        <v>3058</v>
      </c>
      <c r="B1283" t="s">
        <v>1829</v>
      </c>
      <c r="C1283" t="s">
        <v>1282</v>
      </c>
      <c r="D1283" t="s">
        <v>3062</v>
      </c>
      <c r="E1283">
        <v>0.75</v>
      </c>
      <c r="G1283" s="6" t="s">
        <v>1705</v>
      </c>
    </row>
    <row r="1284" spans="1:7" x14ac:dyDescent="0.25">
      <c r="A1284" t="s">
        <v>3058</v>
      </c>
      <c r="B1284" t="s">
        <v>1983</v>
      </c>
      <c r="C1284" t="s">
        <v>1283</v>
      </c>
      <c r="D1284" t="s">
        <v>3063</v>
      </c>
      <c r="E1284">
        <v>1</v>
      </c>
      <c r="F1284" t="s">
        <v>3064</v>
      </c>
      <c r="G1284" t="s">
        <v>1705</v>
      </c>
    </row>
    <row r="1285" spans="1:7" x14ac:dyDescent="0.25">
      <c r="A1285" t="s">
        <v>3058</v>
      </c>
      <c r="B1285" t="s">
        <v>1983</v>
      </c>
      <c r="C1285" t="s">
        <v>1284</v>
      </c>
      <c r="D1285" t="s">
        <v>3065</v>
      </c>
      <c r="E1285">
        <v>2</v>
      </c>
      <c r="F1285" t="s">
        <v>3064</v>
      </c>
      <c r="G1285" t="s">
        <v>1705</v>
      </c>
    </row>
    <row r="1286" spans="1:7" x14ac:dyDescent="0.25">
      <c r="A1286" t="s">
        <v>3058</v>
      </c>
      <c r="B1286" t="s">
        <v>1983</v>
      </c>
      <c r="C1286" t="s">
        <v>1285</v>
      </c>
      <c r="D1286" t="s">
        <v>3066</v>
      </c>
      <c r="E1286">
        <v>3</v>
      </c>
      <c r="F1286" t="s">
        <v>3064</v>
      </c>
      <c r="G1286" t="s">
        <v>1705</v>
      </c>
    </row>
    <row r="1287" spans="1:7" x14ac:dyDescent="0.25">
      <c r="A1287" t="s">
        <v>3058</v>
      </c>
      <c r="B1287" t="s">
        <v>1983</v>
      </c>
      <c r="C1287" t="s">
        <v>1286</v>
      </c>
      <c r="D1287" t="s">
        <v>3067</v>
      </c>
      <c r="E1287">
        <v>4</v>
      </c>
      <c r="F1287" t="s">
        <v>3064</v>
      </c>
      <c r="G1287" t="s">
        <v>1705</v>
      </c>
    </row>
    <row r="1288" spans="1:7" x14ac:dyDescent="0.25">
      <c r="A1288" t="s">
        <v>3058</v>
      </c>
      <c r="B1288" t="s">
        <v>1983</v>
      </c>
      <c r="C1288" t="s">
        <v>1287</v>
      </c>
      <c r="D1288" t="s">
        <v>3068</v>
      </c>
      <c r="E1288">
        <v>5</v>
      </c>
      <c r="F1288" t="s">
        <v>3064</v>
      </c>
      <c r="G1288" t="s">
        <v>1705</v>
      </c>
    </row>
    <row r="1289" spans="1:7" x14ac:dyDescent="0.25">
      <c r="A1289" t="s">
        <v>3058</v>
      </c>
      <c r="B1289" t="s">
        <v>1983</v>
      </c>
      <c r="C1289" t="s">
        <v>1288</v>
      </c>
      <c r="D1289" t="s">
        <v>3069</v>
      </c>
      <c r="E1289">
        <v>6</v>
      </c>
      <c r="F1289" t="s">
        <v>3064</v>
      </c>
      <c r="G1289" t="s">
        <v>1705</v>
      </c>
    </row>
    <row r="1290" spans="1:7" x14ac:dyDescent="0.25">
      <c r="A1290" t="s">
        <v>3058</v>
      </c>
      <c r="B1290" t="s">
        <v>1983</v>
      </c>
      <c r="C1290" t="s">
        <v>1289</v>
      </c>
      <c r="D1290" t="s">
        <v>3070</v>
      </c>
      <c r="E1290">
        <v>7</v>
      </c>
      <c r="F1290" t="s">
        <v>3064</v>
      </c>
      <c r="G1290" t="s">
        <v>1705</v>
      </c>
    </row>
    <row r="1291" spans="1:7" x14ac:dyDescent="0.25">
      <c r="A1291" t="s">
        <v>3058</v>
      </c>
      <c r="B1291" t="s">
        <v>1983</v>
      </c>
      <c r="C1291" t="s">
        <v>1290</v>
      </c>
      <c r="D1291" t="s">
        <v>3071</v>
      </c>
      <c r="E1291">
        <v>8</v>
      </c>
      <c r="F1291" t="s">
        <v>3064</v>
      </c>
      <c r="G1291" t="s">
        <v>1705</v>
      </c>
    </row>
    <row r="1292" spans="1:7" x14ac:dyDescent="0.25">
      <c r="A1292" t="s">
        <v>3058</v>
      </c>
      <c r="B1292" t="s">
        <v>1983</v>
      </c>
      <c r="C1292" t="s">
        <v>1291</v>
      </c>
      <c r="D1292" t="s">
        <v>3072</v>
      </c>
      <c r="E1292">
        <v>9</v>
      </c>
      <c r="F1292" t="s">
        <v>3064</v>
      </c>
      <c r="G1292" t="s">
        <v>1705</v>
      </c>
    </row>
    <row r="1293" spans="1:7" x14ac:dyDescent="0.25">
      <c r="A1293" t="s">
        <v>3058</v>
      </c>
      <c r="B1293" t="s">
        <v>1983</v>
      </c>
      <c r="C1293" t="s">
        <v>1292</v>
      </c>
      <c r="D1293" t="s">
        <v>3073</v>
      </c>
      <c r="E1293">
        <v>10</v>
      </c>
      <c r="F1293" t="s">
        <v>3064</v>
      </c>
      <c r="G1293" t="s">
        <v>1705</v>
      </c>
    </row>
    <row r="1294" spans="1:7" x14ac:dyDescent="0.25">
      <c r="A1294" t="s">
        <v>3058</v>
      </c>
      <c r="B1294" t="s">
        <v>1983</v>
      </c>
      <c r="C1294" t="s">
        <v>1293</v>
      </c>
      <c r="D1294" t="s">
        <v>3074</v>
      </c>
      <c r="E1294">
        <v>15</v>
      </c>
      <c r="F1294" t="s">
        <v>3064</v>
      </c>
      <c r="G1294" t="s">
        <v>1705</v>
      </c>
    </row>
    <row r="1295" spans="1:7" x14ac:dyDescent="0.25">
      <c r="A1295" t="s">
        <v>3058</v>
      </c>
      <c r="B1295" t="s">
        <v>1983</v>
      </c>
      <c r="C1295" t="s">
        <v>1294</v>
      </c>
      <c r="D1295" t="s">
        <v>3075</v>
      </c>
      <c r="E1295">
        <v>20</v>
      </c>
      <c r="F1295" t="s">
        <v>3064</v>
      </c>
      <c r="G1295" t="s">
        <v>1705</v>
      </c>
    </row>
    <row r="1296" spans="1:7" x14ac:dyDescent="0.25">
      <c r="A1296" t="s">
        <v>3058</v>
      </c>
      <c r="B1296" t="s">
        <v>1983</v>
      </c>
      <c r="C1296" t="s">
        <v>1295</v>
      </c>
      <c r="D1296" t="s">
        <v>3076</v>
      </c>
      <c r="E1296">
        <v>25</v>
      </c>
      <c r="F1296" t="s">
        <v>3064</v>
      </c>
      <c r="G1296" t="s">
        <v>1705</v>
      </c>
    </row>
    <row r="1297" spans="1:7" x14ac:dyDescent="0.25">
      <c r="A1297" t="s">
        <v>3058</v>
      </c>
      <c r="B1297" t="s">
        <v>1983</v>
      </c>
      <c r="C1297" t="s">
        <v>1296</v>
      </c>
      <c r="D1297" t="s">
        <v>3077</v>
      </c>
      <c r="E1297">
        <v>30</v>
      </c>
      <c r="F1297" t="s">
        <v>3064</v>
      </c>
      <c r="G1297" t="s">
        <v>1705</v>
      </c>
    </row>
    <row r="1298" spans="1:7" x14ac:dyDescent="0.25">
      <c r="A1298" t="s">
        <v>3058</v>
      </c>
      <c r="B1298" t="s">
        <v>1844</v>
      </c>
      <c r="C1298" t="s">
        <v>1297</v>
      </c>
      <c r="D1298" t="s">
        <v>3078</v>
      </c>
      <c r="E1298">
        <v>1</v>
      </c>
      <c r="F1298" t="s">
        <v>3079</v>
      </c>
      <c r="G1298" t="s">
        <v>1705</v>
      </c>
    </row>
    <row r="1299" spans="1:7" x14ac:dyDescent="0.25">
      <c r="A1299" t="s">
        <v>3058</v>
      </c>
      <c r="B1299" t="s">
        <v>1844</v>
      </c>
      <c r="C1299" t="s">
        <v>1298</v>
      </c>
      <c r="D1299" t="s">
        <v>3080</v>
      </c>
      <c r="E1299">
        <v>2</v>
      </c>
      <c r="F1299" t="s">
        <v>3079</v>
      </c>
      <c r="G1299" t="s">
        <v>1705</v>
      </c>
    </row>
    <row r="1300" spans="1:7" x14ac:dyDescent="0.25">
      <c r="A1300" t="s">
        <v>3058</v>
      </c>
      <c r="B1300" t="s">
        <v>1844</v>
      </c>
      <c r="C1300" t="s">
        <v>1299</v>
      </c>
      <c r="D1300" t="s">
        <v>3081</v>
      </c>
      <c r="E1300">
        <v>3</v>
      </c>
      <c r="F1300" t="s">
        <v>3079</v>
      </c>
      <c r="G1300" t="s">
        <v>1705</v>
      </c>
    </row>
    <row r="1301" spans="1:7" x14ac:dyDescent="0.25">
      <c r="A1301" t="s">
        <v>3058</v>
      </c>
      <c r="B1301" t="s">
        <v>1844</v>
      </c>
      <c r="C1301" t="s">
        <v>1300</v>
      </c>
      <c r="D1301" t="s">
        <v>3082</v>
      </c>
      <c r="E1301">
        <v>4</v>
      </c>
      <c r="F1301" t="s">
        <v>3079</v>
      </c>
      <c r="G1301" t="s">
        <v>1705</v>
      </c>
    </row>
    <row r="1302" spans="1:7" x14ac:dyDescent="0.25">
      <c r="A1302" t="s">
        <v>3058</v>
      </c>
      <c r="B1302" t="s">
        <v>1844</v>
      </c>
      <c r="C1302" t="s">
        <v>1301</v>
      </c>
      <c r="D1302" t="s">
        <v>3083</v>
      </c>
      <c r="E1302">
        <v>5</v>
      </c>
      <c r="F1302" t="s">
        <v>3079</v>
      </c>
      <c r="G1302" t="s">
        <v>1705</v>
      </c>
    </row>
    <row r="1303" spans="1:7" x14ac:dyDescent="0.25">
      <c r="A1303" t="s">
        <v>3058</v>
      </c>
      <c r="B1303" t="s">
        <v>1844</v>
      </c>
      <c r="C1303" t="s">
        <v>1302</v>
      </c>
      <c r="D1303" t="s">
        <v>3084</v>
      </c>
      <c r="E1303">
        <v>6</v>
      </c>
      <c r="F1303" t="s">
        <v>3079</v>
      </c>
      <c r="G1303" t="s">
        <v>1705</v>
      </c>
    </row>
    <row r="1304" spans="1:7" x14ac:dyDescent="0.25">
      <c r="A1304" t="s">
        <v>3058</v>
      </c>
      <c r="B1304" t="s">
        <v>1844</v>
      </c>
      <c r="C1304" t="s">
        <v>1303</v>
      </c>
      <c r="D1304" t="s">
        <v>3085</v>
      </c>
      <c r="E1304">
        <v>7</v>
      </c>
      <c r="F1304" t="s">
        <v>3079</v>
      </c>
      <c r="G1304" t="s">
        <v>1705</v>
      </c>
    </row>
    <row r="1305" spans="1:7" x14ac:dyDescent="0.25">
      <c r="A1305" t="s">
        <v>3058</v>
      </c>
      <c r="B1305" t="s">
        <v>1844</v>
      </c>
      <c r="C1305" t="s">
        <v>1304</v>
      </c>
      <c r="D1305" t="s">
        <v>3086</v>
      </c>
      <c r="E1305">
        <v>8</v>
      </c>
      <c r="F1305" t="s">
        <v>3079</v>
      </c>
      <c r="G1305" t="s">
        <v>1705</v>
      </c>
    </row>
    <row r="1306" spans="1:7" x14ac:dyDescent="0.25">
      <c r="A1306" t="s">
        <v>3058</v>
      </c>
      <c r="B1306" t="s">
        <v>1844</v>
      </c>
      <c r="C1306" t="s">
        <v>1305</v>
      </c>
      <c r="D1306" t="s">
        <v>3087</v>
      </c>
      <c r="E1306">
        <v>9</v>
      </c>
      <c r="F1306" t="s">
        <v>3079</v>
      </c>
      <c r="G1306" t="s">
        <v>1705</v>
      </c>
    </row>
    <row r="1307" spans="1:7" x14ac:dyDescent="0.25">
      <c r="A1307" t="s">
        <v>3058</v>
      </c>
      <c r="B1307" t="s">
        <v>1844</v>
      </c>
      <c r="C1307" t="s">
        <v>1306</v>
      </c>
      <c r="D1307" t="s">
        <v>3088</v>
      </c>
      <c r="E1307">
        <v>10</v>
      </c>
      <c r="F1307" t="s">
        <v>3079</v>
      </c>
      <c r="G1307" t="s">
        <v>1705</v>
      </c>
    </row>
    <row r="1308" spans="1:7" x14ac:dyDescent="0.25">
      <c r="A1308" t="s">
        <v>3058</v>
      </c>
      <c r="B1308" t="s">
        <v>1844</v>
      </c>
      <c r="C1308" t="s">
        <v>1307</v>
      </c>
      <c r="D1308" t="s">
        <v>3089</v>
      </c>
      <c r="E1308">
        <v>15</v>
      </c>
      <c r="F1308" t="s">
        <v>3079</v>
      </c>
      <c r="G1308" t="s">
        <v>1705</v>
      </c>
    </row>
    <row r="1309" spans="1:7" x14ac:dyDescent="0.25">
      <c r="A1309" t="s">
        <v>3058</v>
      </c>
      <c r="B1309" t="s">
        <v>1844</v>
      </c>
      <c r="C1309" t="s">
        <v>1308</v>
      </c>
      <c r="D1309" t="s">
        <v>3090</v>
      </c>
      <c r="E1309">
        <v>20</v>
      </c>
      <c r="F1309" t="s">
        <v>3079</v>
      </c>
      <c r="G1309" t="s">
        <v>1705</v>
      </c>
    </row>
    <row r="1310" spans="1:7" x14ac:dyDescent="0.25">
      <c r="A1310" t="s">
        <v>3058</v>
      </c>
      <c r="B1310" t="s">
        <v>1844</v>
      </c>
      <c r="C1310" t="s">
        <v>1309</v>
      </c>
      <c r="D1310" t="s">
        <v>3091</v>
      </c>
      <c r="E1310">
        <v>25</v>
      </c>
      <c r="F1310" t="s">
        <v>3079</v>
      </c>
      <c r="G1310" t="s">
        <v>1705</v>
      </c>
    </row>
    <row r="1311" spans="1:7" x14ac:dyDescent="0.25">
      <c r="A1311" t="s">
        <v>3058</v>
      </c>
      <c r="B1311" t="s">
        <v>1844</v>
      </c>
      <c r="C1311" t="s">
        <v>1310</v>
      </c>
      <c r="D1311" t="s">
        <v>3092</v>
      </c>
      <c r="E1311">
        <v>30</v>
      </c>
      <c r="F1311" t="s">
        <v>3079</v>
      </c>
      <c r="G1311" t="s">
        <v>1705</v>
      </c>
    </row>
    <row r="1312" spans="1:7" x14ac:dyDescent="0.25">
      <c r="A1312" t="s">
        <v>3058</v>
      </c>
      <c r="B1312" t="s">
        <v>1844</v>
      </c>
      <c r="C1312" t="s">
        <v>1311</v>
      </c>
      <c r="D1312" t="s">
        <v>3093</v>
      </c>
      <c r="E1312">
        <v>1</v>
      </c>
      <c r="F1312" t="s">
        <v>3094</v>
      </c>
      <c r="G1312" t="s">
        <v>1705</v>
      </c>
    </row>
    <row r="1313" spans="1:7" x14ac:dyDescent="0.25">
      <c r="A1313" t="s">
        <v>3058</v>
      </c>
      <c r="B1313" t="s">
        <v>1844</v>
      </c>
      <c r="C1313" t="s">
        <v>1312</v>
      </c>
      <c r="D1313" t="s">
        <v>3095</v>
      </c>
      <c r="E1313">
        <v>2</v>
      </c>
      <c r="F1313" t="s">
        <v>3094</v>
      </c>
      <c r="G1313" t="s">
        <v>1705</v>
      </c>
    </row>
    <row r="1314" spans="1:7" x14ac:dyDescent="0.25">
      <c r="A1314" t="s">
        <v>3058</v>
      </c>
      <c r="B1314" t="s">
        <v>1844</v>
      </c>
      <c r="C1314" t="s">
        <v>1313</v>
      </c>
      <c r="D1314" t="s">
        <v>3096</v>
      </c>
      <c r="E1314">
        <v>3</v>
      </c>
      <c r="F1314" t="s">
        <v>3094</v>
      </c>
      <c r="G1314" t="s">
        <v>1705</v>
      </c>
    </row>
    <row r="1315" spans="1:7" x14ac:dyDescent="0.25">
      <c r="A1315" t="s">
        <v>3058</v>
      </c>
      <c r="B1315" t="s">
        <v>1844</v>
      </c>
      <c r="C1315" t="s">
        <v>1314</v>
      </c>
      <c r="D1315" t="s">
        <v>3097</v>
      </c>
      <c r="E1315">
        <v>4</v>
      </c>
      <c r="F1315" t="s">
        <v>3094</v>
      </c>
      <c r="G1315" t="s">
        <v>1705</v>
      </c>
    </row>
    <row r="1316" spans="1:7" x14ac:dyDescent="0.25">
      <c r="A1316" t="s">
        <v>3058</v>
      </c>
      <c r="B1316" t="s">
        <v>1844</v>
      </c>
      <c r="C1316" t="s">
        <v>1315</v>
      </c>
      <c r="D1316" t="s">
        <v>3098</v>
      </c>
      <c r="E1316">
        <v>5</v>
      </c>
      <c r="F1316" t="s">
        <v>3094</v>
      </c>
      <c r="G1316" t="s">
        <v>1705</v>
      </c>
    </row>
    <row r="1317" spans="1:7" x14ac:dyDescent="0.25">
      <c r="A1317" t="s">
        <v>3058</v>
      </c>
      <c r="B1317" t="s">
        <v>1844</v>
      </c>
      <c r="C1317" t="s">
        <v>1316</v>
      </c>
      <c r="D1317" t="s">
        <v>3099</v>
      </c>
      <c r="E1317">
        <v>6</v>
      </c>
      <c r="F1317" t="s">
        <v>3094</v>
      </c>
      <c r="G1317" t="s">
        <v>1705</v>
      </c>
    </row>
    <row r="1318" spans="1:7" x14ac:dyDescent="0.25">
      <c r="A1318" t="s">
        <v>3058</v>
      </c>
      <c r="B1318" t="s">
        <v>1844</v>
      </c>
      <c r="C1318" t="s">
        <v>1317</v>
      </c>
      <c r="D1318" t="s">
        <v>3100</v>
      </c>
      <c r="E1318">
        <v>7</v>
      </c>
      <c r="F1318" t="s">
        <v>3094</v>
      </c>
      <c r="G1318" t="s">
        <v>1705</v>
      </c>
    </row>
    <row r="1319" spans="1:7" x14ac:dyDescent="0.25">
      <c r="A1319" t="s">
        <v>3058</v>
      </c>
      <c r="B1319" t="s">
        <v>1844</v>
      </c>
      <c r="C1319" t="s">
        <v>1318</v>
      </c>
      <c r="D1319" t="s">
        <v>3101</v>
      </c>
      <c r="E1319">
        <v>8</v>
      </c>
      <c r="F1319" t="s">
        <v>3094</v>
      </c>
      <c r="G1319" t="s">
        <v>1705</v>
      </c>
    </row>
    <row r="1320" spans="1:7" x14ac:dyDescent="0.25">
      <c r="A1320" t="s">
        <v>3058</v>
      </c>
      <c r="B1320" t="s">
        <v>1844</v>
      </c>
      <c r="C1320" t="s">
        <v>1319</v>
      </c>
      <c r="D1320" t="s">
        <v>3102</v>
      </c>
      <c r="E1320">
        <v>9</v>
      </c>
      <c r="F1320" t="s">
        <v>3094</v>
      </c>
      <c r="G1320" t="s">
        <v>1705</v>
      </c>
    </row>
    <row r="1321" spans="1:7" x14ac:dyDescent="0.25">
      <c r="A1321" t="s">
        <v>3058</v>
      </c>
      <c r="B1321" t="s">
        <v>1844</v>
      </c>
      <c r="C1321" t="s">
        <v>1320</v>
      </c>
      <c r="D1321" t="s">
        <v>3103</v>
      </c>
      <c r="E1321">
        <v>10</v>
      </c>
      <c r="F1321" t="s">
        <v>3094</v>
      </c>
      <c r="G1321" t="s">
        <v>1705</v>
      </c>
    </row>
    <row r="1322" spans="1:7" x14ac:dyDescent="0.25">
      <c r="A1322" t="s">
        <v>3058</v>
      </c>
      <c r="B1322" t="s">
        <v>1844</v>
      </c>
      <c r="C1322" t="s">
        <v>1321</v>
      </c>
      <c r="D1322" t="s">
        <v>3104</v>
      </c>
      <c r="E1322">
        <v>15</v>
      </c>
      <c r="F1322" t="s">
        <v>3094</v>
      </c>
      <c r="G1322" t="s">
        <v>1705</v>
      </c>
    </row>
    <row r="1323" spans="1:7" x14ac:dyDescent="0.25">
      <c r="A1323" t="s">
        <v>3058</v>
      </c>
      <c r="B1323" t="s">
        <v>1844</v>
      </c>
      <c r="C1323" t="s">
        <v>1322</v>
      </c>
      <c r="D1323" t="s">
        <v>3105</v>
      </c>
      <c r="E1323">
        <v>20</v>
      </c>
      <c r="F1323" t="s">
        <v>3094</v>
      </c>
      <c r="G1323" t="s">
        <v>1705</v>
      </c>
    </row>
    <row r="1324" spans="1:7" x14ac:dyDescent="0.25">
      <c r="A1324" t="s">
        <v>3058</v>
      </c>
      <c r="B1324" t="s">
        <v>1844</v>
      </c>
      <c r="C1324" t="s">
        <v>1323</v>
      </c>
      <c r="D1324" t="s">
        <v>3106</v>
      </c>
      <c r="E1324">
        <v>25</v>
      </c>
      <c r="F1324" t="s">
        <v>3094</v>
      </c>
      <c r="G1324" t="s">
        <v>1705</v>
      </c>
    </row>
    <row r="1325" spans="1:7" x14ac:dyDescent="0.25">
      <c r="A1325" t="s">
        <v>3058</v>
      </c>
      <c r="B1325" t="s">
        <v>1844</v>
      </c>
      <c r="C1325" t="s">
        <v>1324</v>
      </c>
      <c r="D1325" t="s">
        <v>3107</v>
      </c>
      <c r="E1325">
        <v>30</v>
      </c>
      <c r="F1325" t="s">
        <v>3094</v>
      </c>
      <c r="G1325" t="s">
        <v>1705</v>
      </c>
    </row>
    <row r="1326" spans="1:7" x14ac:dyDescent="0.25">
      <c r="A1326" t="s">
        <v>3058</v>
      </c>
      <c r="B1326" t="s">
        <v>1751</v>
      </c>
      <c r="C1326" t="s">
        <v>1325</v>
      </c>
      <c r="D1326" t="s">
        <v>3108</v>
      </c>
      <c r="E1326">
        <v>0.25</v>
      </c>
      <c r="G1326" t="s">
        <v>1705</v>
      </c>
    </row>
    <row r="1327" spans="1:7" x14ac:dyDescent="0.25">
      <c r="A1327" t="s">
        <v>3058</v>
      </c>
      <c r="B1327" t="s">
        <v>1751</v>
      </c>
      <c r="C1327" t="s">
        <v>1326</v>
      </c>
      <c r="D1327" t="s">
        <v>3109</v>
      </c>
      <c r="E1327">
        <v>0.5</v>
      </c>
      <c r="G1327" t="s">
        <v>1705</v>
      </c>
    </row>
    <row r="1328" spans="1:7" x14ac:dyDescent="0.25">
      <c r="A1328" t="s">
        <v>3058</v>
      </c>
      <c r="B1328" t="s">
        <v>1751</v>
      </c>
      <c r="C1328" t="s">
        <v>1327</v>
      </c>
      <c r="D1328" t="s">
        <v>3110</v>
      </c>
      <c r="E1328">
        <v>1</v>
      </c>
      <c r="G1328" t="s">
        <v>1705</v>
      </c>
    </row>
    <row r="1329" spans="1:7" x14ac:dyDescent="0.25">
      <c r="A1329" t="s">
        <v>3058</v>
      </c>
      <c r="B1329" t="s">
        <v>1751</v>
      </c>
      <c r="C1329" t="s">
        <v>1328</v>
      </c>
      <c r="D1329" t="s">
        <v>3111</v>
      </c>
      <c r="E1329">
        <v>2</v>
      </c>
      <c r="G1329" t="s">
        <v>1705</v>
      </c>
    </row>
    <row r="1330" spans="1:7" x14ac:dyDescent="0.25">
      <c r="A1330" t="s">
        <v>3058</v>
      </c>
      <c r="B1330" t="s">
        <v>1751</v>
      </c>
      <c r="C1330" t="s">
        <v>1329</v>
      </c>
      <c r="D1330" t="s">
        <v>3112</v>
      </c>
      <c r="E1330">
        <v>3</v>
      </c>
      <c r="G1330" t="s">
        <v>1705</v>
      </c>
    </row>
    <row r="1331" spans="1:7" x14ac:dyDescent="0.25">
      <c r="A1331" t="s">
        <v>3058</v>
      </c>
      <c r="B1331" t="s">
        <v>1751</v>
      </c>
      <c r="C1331" t="s">
        <v>1330</v>
      </c>
      <c r="D1331" t="s">
        <v>3113</v>
      </c>
      <c r="E1331">
        <v>4</v>
      </c>
      <c r="G1331" t="s">
        <v>1705</v>
      </c>
    </row>
    <row r="1332" spans="1:7" x14ac:dyDescent="0.25">
      <c r="A1332" t="s">
        <v>3058</v>
      </c>
      <c r="B1332" t="s">
        <v>1751</v>
      </c>
      <c r="C1332" t="s">
        <v>1331</v>
      </c>
      <c r="D1332" t="s">
        <v>3114</v>
      </c>
      <c r="E1332">
        <v>5</v>
      </c>
      <c r="G1332" t="s">
        <v>1705</v>
      </c>
    </row>
    <row r="1333" spans="1:7" x14ac:dyDescent="0.25">
      <c r="A1333" t="s">
        <v>3058</v>
      </c>
      <c r="B1333" t="s">
        <v>1751</v>
      </c>
      <c r="C1333" t="s">
        <v>1332</v>
      </c>
      <c r="D1333" t="s">
        <v>3115</v>
      </c>
      <c r="E1333">
        <v>7</v>
      </c>
      <c r="G1333" t="s">
        <v>1705</v>
      </c>
    </row>
    <row r="1334" spans="1:7" x14ac:dyDescent="0.25">
      <c r="A1334" t="s">
        <v>3058</v>
      </c>
      <c r="B1334" t="s">
        <v>1751</v>
      </c>
      <c r="C1334" t="s">
        <v>1333</v>
      </c>
      <c r="D1334" t="s">
        <v>3116</v>
      </c>
      <c r="E1334">
        <v>8</v>
      </c>
      <c r="G1334" t="s">
        <v>1705</v>
      </c>
    </row>
    <row r="1335" spans="1:7" x14ac:dyDescent="0.25">
      <c r="A1335" t="s">
        <v>3058</v>
      </c>
      <c r="B1335" t="s">
        <v>1751</v>
      </c>
      <c r="C1335" t="s">
        <v>1334</v>
      </c>
      <c r="D1335" t="s">
        <v>3117</v>
      </c>
      <c r="E1335">
        <v>9</v>
      </c>
      <c r="G1335" t="s">
        <v>1705</v>
      </c>
    </row>
    <row r="1336" spans="1:7" x14ac:dyDescent="0.25">
      <c r="A1336" t="s">
        <v>3058</v>
      </c>
      <c r="B1336" t="s">
        <v>1751</v>
      </c>
      <c r="C1336" t="s">
        <v>1335</v>
      </c>
      <c r="D1336" t="s">
        <v>3118</v>
      </c>
      <c r="E1336">
        <v>10</v>
      </c>
      <c r="G1336" t="s">
        <v>1705</v>
      </c>
    </row>
    <row r="1337" spans="1:7" x14ac:dyDescent="0.25">
      <c r="A1337" t="s">
        <v>3058</v>
      </c>
      <c r="B1337" t="s">
        <v>1751</v>
      </c>
      <c r="C1337" t="s">
        <v>1336</v>
      </c>
      <c r="D1337" t="s">
        <v>3119</v>
      </c>
      <c r="E1337">
        <v>15</v>
      </c>
      <c r="G1337" t="s">
        <v>1705</v>
      </c>
    </row>
    <row r="1338" spans="1:7" x14ac:dyDescent="0.25">
      <c r="A1338" t="s">
        <v>3058</v>
      </c>
      <c r="B1338" t="s">
        <v>1751</v>
      </c>
      <c r="C1338" t="s">
        <v>1337</v>
      </c>
      <c r="D1338" t="s">
        <v>3120</v>
      </c>
      <c r="E1338">
        <v>20</v>
      </c>
      <c r="G1338" t="s">
        <v>1705</v>
      </c>
    </row>
    <row r="1339" spans="1:7" x14ac:dyDescent="0.25">
      <c r="A1339" t="s">
        <v>3058</v>
      </c>
      <c r="B1339" t="s">
        <v>1751</v>
      </c>
      <c r="C1339" t="s">
        <v>1338</v>
      </c>
      <c r="D1339" t="s">
        <v>3121</v>
      </c>
      <c r="E1339">
        <v>25</v>
      </c>
      <c r="G1339" t="s">
        <v>1705</v>
      </c>
    </row>
    <row r="1340" spans="1:7" x14ac:dyDescent="0.25">
      <c r="A1340" t="s">
        <v>3058</v>
      </c>
      <c r="B1340" t="s">
        <v>1751</v>
      </c>
      <c r="C1340" t="s">
        <v>1339</v>
      </c>
      <c r="D1340" t="s">
        <v>3122</v>
      </c>
      <c r="E1340">
        <v>30</v>
      </c>
      <c r="G1340" t="s">
        <v>1705</v>
      </c>
    </row>
    <row r="1341" spans="1:7" x14ac:dyDescent="0.25">
      <c r="A1341" t="s">
        <v>3058</v>
      </c>
      <c r="B1341" t="s">
        <v>1782</v>
      </c>
      <c r="C1341" t="s">
        <v>1340</v>
      </c>
      <c r="D1341" t="s">
        <v>3123</v>
      </c>
      <c r="E1341">
        <f>1/12</f>
        <v>8.3333333333333329E-2</v>
      </c>
      <c r="F1341" t="s">
        <v>3124</v>
      </c>
      <c r="G1341" t="s">
        <v>1705</v>
      </c>
    </row>
    <row r="1342" spans="1:7" x14ac:dyDescent="0.25">
      <c r="A1342" t="s">
        <v>3058</v>
      </c>
      <c r="B1342" t="s">
        <v>1782</v>
      </c>
      <c r="C1342" t="s">
        <v>1341</v>
      </c>
      <c r="D1342" t="s">
        <v>3125</v>
      </c>
      <c r="E1342">
        <f>2/12</f>
        <v>0.16666666666666666</v>
      </c>
      <c r="F1342" t="s">
        <v>3124</v>
      </c>
      <c r="G1342" t="s">
        <v>1705</v>
      </c>
    </row>
    <row r="1343" spans="1:7" x14ac:dyDescent="0.25">
      <c r="A1343" t="s">
        <v>3058</v>
      </c>
      <c r="B1343" t="s">
        <v>1782</v>
      </c>
      <c r="C1343" t="s">
        <v>1342</v>
      </c>
      <c r="D1343" t="s">
        <v>3126</v>
      </c>
      <c r="E1343">
        <f>3/12</f>
        <v>0.25</v>
      </c>
      <c r="F1343" t="s">
        <v>3124</v>
      </c>
      <c r="G1343" t="s">
        <v>1705</v>
      </c>
    </row>
    <row r="1344" spans="1:7" x14ac:dyDescent="0.25">
      <c r="A1344" t="s">
        <v>3058</v>
      </c>
      <c r="B1344" t="s">
        <v>1782</v>
      </c>
      <c r="C1344" t="s">
        <v>1343</v>
      </c>
      <c r="D1344" t="s">
        <v>3127</v>
      </c>
      <c r="E1344">
        <f>4/12</f>
        <v>0.33333333333333331</v>
      </c>
      <c r="F1344" t="s">
        <v>3124</v>
      </c>
      <c r="G1344" t="s">
        <v>1705</v>
      </c>
    </row>
    <row r="1345" spans="1:7" x14ac:dyDescent="0.25">
      <c r="A1345" t="s">
        <v>3058</v>
      </c>
      <c r="B1345" t="s">
        <v>1782</v>
      </c>
      <c r="C1345" t="s">
        <v>1344</v>
      </c>
      <c r="D1345" t="s">
        <v>3128</v>
      </c>
      <c r="E1345">
        <f>5/12</f>
        <v>0.41666666666666669</v>
      </c>
      <c r="F1345" t="s">
        <v>3124</v>
      </c>
      <c r="G1345" t="s">
        <v>1705</v>
      </c>
    </row>
    <row r="1346" spans="1:7" x14ac:dyDescent="0.25">
      <c r="A1346" t="s">
        <v>3058</v>
      </c>
      <c r="B1346" t="s">
        <v>1782</v>
      </c>
      <c r="C1346" t="s">
        <v>1345</v>
      </c>
      <c r="D1346" t="s">
        <v>3129</v>
      </c>
      <c r="E1346">
        <f>6/12</f>
        <v>0.5</v>
      </c>
      <c r="F1346" t="s">
        <v>3124</v>
      </c>
      <c r="G1346" t="s">
        <v>1705</v>
      </c>
    </row>
    <row r="1347" spans="1:7" x14ac:dyDescent="0.25">
      <c r="A1347" t="s">
        <v>3058</v>
      </c>
      <c r="B1347" t="s">
        <v>1782</v>
      </c>
      <c r="C1347" t="s">
        <v>1346</v>
      </c>
      <c r="D1347" t="s">
        <v>3130</v>
      </c>
      <c r="E1347">
        <f>7/12</f>
        <v>0.58333333333333337</v>
      </c>
      <c r="F1347" t="s">
        <v>3124</v>
      </c>
      <c r="G1347" t="s">
        <v>1705</v>
      </c>
    </row>
    <row r="1348" spans="1:7" x14ac:dyDescent="0.25">
      <c r="A1348" t="s">
        <v>3058</v>
      </c>
      <c r="B1348" t="s">
        <v>1782</v>
      </c>
      <c r="C1348" t="s">
        <v>1347</v>
      </c>
      <c r="D1348" t="s">
        <v>3131</v>
      </c>
      <c r="E1348">
        <f>8/12</f>
        <v>0.66666666666666663</v>
      </c>
      <c r="F1348" t="s">
        <v>3124</v>
      </c>
      <c r="G1348" t="s">
        <v>1705</v>
      </c>
    </row>
    <row r="1349" spans="1:7" x14ac:dyDescent="0.25">
      <c r="A1349" t="s">
        <v>3058</v>
      </c>
      <c r="B1349" t="s">
        <v>1782</v>
      </c>
      <c r="C1349" t="s">
        <v>1348</v>
      </c>
      <c r="D1349" t="s">
        <v>3132</v>
      </c>
      <c r="E1349">
        <f>9/12</f>
        <v>0.75</v>
      </c>
      <c r="F1349" t="s">
        <v>3124</v>
      </c>
      <c r="G1349" t="s">
        <v>1705</v>
      </c>
    </row>
    <row r="1350" spans="1:7" x14ac:dyDescent="0.25">
      <c r="A1350" t="s">
        <v>3058</v>
      </c>
      <c r="B1350" t="s">
        <v>1782</v>
      </c>
      <c r="C1350" t="s">
        <v>1349</v>
      </c>
      <c r="D1350" t="s">
        <v>3133</v>
      </c>
      <c r="E1350">
        <f>10/12</f>
        <v>0.83333333333333337</v>
      </c>
      <c r="F1350" t="s">
        <v>3124</v>
      </c>
      <c r="G1350" t="s">
        <v>1705</v>
      </c>
    </row>
    <row r="1351" spans="1:7" x14ac:dyDescent="0.25">
      <c r="A1351" t="s">
        <v>3058</v>
      </c>
      <c r="B1351" t="s">
        <v>1782</v>
      </c>
      <c r="C1351" t="s">
        <v>1350</v>
      </c>
      <c r="D1351" t="s">
        <v>3134</v>
      </c>
      <c r="E1351">
        <f>11/12</f>
        <v>0.91666666666666663</v>
      </c>
      <c r="F1351" t="s">
        <v>3124</v>
      </c>
      <c r="G1351" t="s">
        <v>1705</v>
      </c>
    </row>
    <row r="1352" spans="1:7" x14ac:dyDescent="0.25">
      <c r="A1352" t="s">
        <v>3058</v>
      </c>
      <c r="B1352" t="s">
        <v>1782</v>
      </c>
      <c r="C1352" t="s">
        <v>1351</v>
      </c>
      <c r="D1352" t="s">
        <v>3135</v>
      </c>
      <c r="E1352">
        <v>1</v>
      </c>
      <c r="F1352" t="s">
        <v>3124</v>
      </c>
      <c r="G1352" t="s">
        <v>1705</v>
      </c>
    </row>
    <row r="1353" spans="1:7" x14ac:dyDescent="0.25">
      <c r="A1353" t="s">
        <v>3058</v>
      </c>
      <c r="B1353" t="s">
        <v>1782</v>
      </c>
      <c r="C1353" t="s">
        <v>1352</v>
      </c>
      <c r="D1353" t="s">
        <v>3136</v>
      </c>
      <c r="E1353">
        <f>15/12</f>
        <v>1.25</v>
      </c>
      <c r="F1353" t="s">
        <v>3124</v>
      </c>
      <c r="G1353" t="s">
        <v>1705</v>
      </c>
    </row>
    <row r="1354" spans="1:7" x14ac:dyDescent="0.25">
      <c r="A1354" t="s">
        <v>3058</v>
      </c>
      <c r="B1354" t="s">
        <v>1782</v>
      </c>
      <c r="C1354" t="s">
        <v>1353</v>
      </c>
      <c r="D1354" t="s">
        <v>3137</v>
      </c>
      <c r="E1354">
        <f>18/12</f>
        <v>1.5</v>
      </c>
      <c r="F1354" t="s">
        <v>3124</v>
      </c>
      <c r="G1354" t="s">
        <v>1705</v>
      </c>
    </row>
    <row r="1355" spans="1:7" x14ac:dyDescent="0.25">
      <c r="A1355" t="s">
        <v>3058</v>
      </c>
      <c r="B1355" t="s">
        <v>1782</v>
      </c>
      <c r="C1355" t="s">
        <v>1354</v>
      </c>
      <c r="D1355" t="s">
        <v>3138</v>
      </c>
      <c r="E1355">
        <f>21/12</f>
        <v>1.75</v>
      </c>
      <c r="F1355" t="s">
        <v>3124</v>
      </c>
      <c r="G1355" t="s">
        <v>1705</v>
      </c>
    </row>
    <row r="1356" spans="1:7" x14ac:dyDescent="0.25">
      <c r="A1356" t="s">
        <v>3058</v>
      </c>
      <c r="B1356" t="s">
        <v>1782</v>
      </c>
      <c r="C1356" t="s">
        <v>1355</v>
      </c>
      <c r="D1356" t="s">
        <v>3139</v>
      </c>
      <c r="E1356">
        <v>2</v>
      </c>
      <c r="F1356" t="s">
        <v>3124</v>
      </c>
      <c r="G1356" t="s">
        <v>1705</v>
      </c>
    </row>
    <row r="1357" spans="1:7" x14ac:dyDescent="0.25">
      <c r="A1357" t="s">
        <v>3058</v>
      </c>
      <c r="B1357" t="s">
        <v>1782</v>
      </c>
      <c r="C1357" t="s">
        <v>1356</v>
      </c>
      <c r="D1357" t="s">
        <v>3140</v>
      </c>
      <c r="E1357">
        <v>3</v>
      </c>
      <c r="F1357" t="s">
        <v>3124</v>
      </c>
      <c r="G1357" t="s">
        <v>1705</v>
      </c>
    </row>
    <row r="1358" spans="1:7" x14ac:dyDescent="0.25">
      <c r="A1358" t="s">
        <v>3058</v>
      </c>
      <c r="B1358" t="s">
        <v>1782</v>
      </c>
      <c r="C1358" t="s">
        <v>1357</v>
      </c>
      <c r="D1358" t="s">
        <v>3141</v>
      </c>
      <c r="E1358">
        <v>4</v>
      </c>
      <c r="F1358" t="s">
        <v>3124</v>
      </c>
      <c r="G1358" t="s">
        <v>1705</v>
      </c>
    </row>
    <row r="1359" spans="1:7" x14ac:dyDescent="0.25">
      <c r="A1359" t="s">
        <v>3058</v>
      </c>
      <c r="B1359" t="s">
        <v>1782</v>
      </c>
      <c r="C1359" t="s">
        <v>1358</v>
      </c>
      <c r="D1359" t="s">
        <v>3142</v>
      </c>
      <c r="E1359">
        <v>5</v>
      </c>
      <c r="F1359" t="s">
        <v>3124</v>
      </c>
      <c r="G1359" t="s">
        <v>1705</v>
      </c>
    </row>
    <row r="1360" spans="1:7" x14ac:dyDescent="0.25">
      <c r="A1360" t="s">
        <v>3143</v>
      </c>
      <c r="B1360" t="s">
        <v>1827</v>
      </c>
      <c r="C1360" t="s">
        <v>1359</v>
      </c>
      <c r="D1360" t="s">
        <v>3144</v>
      </c>
      <c r="E1360">
        <v>0</v>
      </c>
      <c r="G1360" t="s">
        <v>1705</v>
      </c>
    </row>
    <row r="1361" spans="1:7" x14ac:dyDescent="0.25">
      <c r="A1361" s="5" t="s">
        <v>3143</v>
      </c>
      <c r="B1361" t="s">
        <v>1829</v>
      </c>
      <c r="C1361" s="5" t="s">
        <v>1360</v>
      </c>
      <c r="D1361" s="5" t="s">
        <v>3145</v>
      </c>
      <c r="E1361">
        <v>0.25</v>
      </c>
      <c r="F1361" s="5"/>
      <c r="G1361" s="5" t="s">
        <v>1705</v>
      </c>
    </row>
    <row r="1362" spans="1:7" x14ac:dyDescent="0.25">
      <c r="A1362" s="5" t="s">
        <v>3143</v>
      </c>
      <c r="B1362" t="s">
        <v>1829</v>
      </c>
      <c r="C1362" s="5" t="s">
        <v>1361</v>
      </c>
      <c r="D1362" s="5" t="s">
        <v>3146</v>
      </c>
      <c r="E1362">
        <v>0.5</v>
      </c>
      <c r="F1362" s="5"/>
      <c r="G1362" s="5" t="s">
        <v>1705</v>
      </c>
    </row>
    <row r="1363" spans="1:7" x14ac:dyDescent="0.25">
      <c r="A1363" s="5" t="s">
        <v>3143</v>
      </c>
      <c r="B1363" t="s">
        <v>1829</v>
      </c>
      <c r="C1363" s="5" t="s">
        <v>1362</v>
      </c>
      <c r="D1363" s="5" t="s">
        <v>3147</v>
      </c>
      <c r="E1363">
        <v>0.75</v>
      </c>
      <c r="F1363" s="5"/>
      <c r="G1363" s="5" t="s">
        <v>1705</v>
      </c>
    </row>
    <row r="1364" spans="1:7" x14ac:dyDescent="0.25">
      <c r="A1364" s="5" t="s">
        <v>3143</v>
      </c>
      <c r="B1364" s="5" t="s">
        <v>1983</v>
      </c>
      <c r="C1364" s="5" t="s">
        <v>1363</v>
      </c>
      <c r="D1364" s="5" t="s">
        <v>3148</v>
      </c>
      <c r="E1364">
        <v>1</v>
      </c>
      <c r="F1364" s="5" t="s">
        <v>3149</v>
      </c>
      <c r="G1364" s="5" t="s">
        <v>1705</v>
      </c>
    </row>
    <row r="1365" spans="1:7" x14ac:dyDescent="0.25">
      <c r="A1365" s="5" t="s">
        <v>3143</v>
      </c>
      <c r="B1365" s="5" t="s">
        <v>1983</v>
      </c>
      <c r="C1365" s="5" t="s">
        <v>1364</v>
      </c>
      <c r="D1365" s="5" t="s">
        <v>3150</v>
      </c>
      <c r="E1365">
        <v>2</v>
      </c>
      <c r="F1365" s="5" t="s">
        <v>3149</v>
      </c>
      <c r="G1365" s="5" t="s">
        <v>1705</v>
      </c>
    </row>
    <row r="1366" spans="1:7" x14ac:dyDescent="0.25">
      <c r="A1366" s="5" t="s">
        <v>3143</v>
      </c>
      <c r="B1366" s="5" t="s">
        <v>1983</v>
      </c>
      <c r="C1366" s="5" t="s">
        <v>1365</v>
      </c>
      <c r="D1366" s="5" t="s">
        <v>3151</v>
      </c>
      <c r="E1366">
        <v>3</v>
      </c>
      <c r="F1366" s="5" t="s">
        <v>3149</v>
      </c>
      <c r="G1366" s="5" t="s">
        <v>1705</v>
      </c>
    </row>
    <row r="1367" spans="1:7" x14ac:dyDescent="0.25">
      <c r="A1367" s="5" t="s">
        <v>3143</v>
      </c>
      <c r="B1367" s="5" t="s">
        <v>1983</v>
      </c>
      <c r="C1367" s="5" t="s">
        <v>1366</v>
      </c>
      <c r="D1367" s="5" t="s">
        <v>3152</v>
      </c>
      <c r="E1367">
        <v>4</v>
      </c>
      <c r="F1367" s="5" t="s">
        <v>3149</v>
      </c>
      <c r="G1367" s="5" t="s">
        <v>1705</v>
      </c>
    </row>
    <row r="1368" spans="1:7" x14ac:dyDescent="0.25">
      <c r="A1368" s="5" t="s">
        <v>3143</v>
      </c>
      <c r="B1368" s="5" t="s">
        <v>1983</v>
      </c>
      <c r="C1368" s="5" t="s">
        <v>1367</v>
      </c>
      <c r="D1368" s="5" t="s">
        <v>3153</v>
      </c>
      <c r="E1368">
        <v>5</v>
      </c>
      <c r="F1368" s="5" t="s">
        <v>3149</v>
      </c>
      <c r="G1368" s="5" t="s">
        <v>1705</v>
      </c>
    </row>
    <row r="1369" spans="1:7" x14ac:dyDescent="0.25">
      <c r="A1369" s="5" t="s">
        <v>3143</v>
      </c>
      <c r="B1369" s="5" t="s">
        <v>1983</v>
      </c>
      <c r="C1369" s="5" t="s">
        <v>1368</v>
      </c>
      <c r="D1369" s="5" t="s">
        <v>3154</v>
      </c>
      <c r="E1369">
        <v>6</v>
      </c>
      <c r="F1369" s="5" t="s">
        <v>3149</v>
      </c>
      <c r="G1369" s="5" t="s">
        <v>1705</v>
      </c>
    </row>
    <row r="1370" spans="1:7" x14ac:dyDescent="0.25">
      <c r="A1370" s="5" t="s">
        <v>3143</v>
      </c>
      <c r="B1370" s="5" t="s">
        <v>1983</v>
      </c>
      <c r="C1370" s="5" t="s">
        <v>1369</v>
      </c>
      <c r="D1370" s="5" t="s">
        <v>3155</v>
      </c>
      <c r="E1370">
        <v>7</v>
      </c>
      <c r="F1370" s="5" t="s">
        <v>3149</v>
      </c>
      <c r="G1370" s="5" t="s">
        <v>1705</v>
      </c>
    </row>
    <row r="1371" spans="1:7" x14ac:dyDescent="0.25">
      <c r="A1371" s="5" t="s">
        <v>3143</v>
      </c>
      <c r="B1371" s="5" t="s">
        <v>1983</v>
      </c>
      <c r="C1371" s="5" t="s">
        <v>1370</v>
      </c>
      <c r="D1371" s="5" t="s">
        <v>3156</v>
      </c>
      <c r="E1371">
        <v>8</v>
      </c>
      <c r="F1371" s="5" t="s">
        <v>3149</v>
      </c>
      <c r="G1371" s="5" t="s">
        <v>1705</v>
      </c>
    </row>
    <row r="1372" spans="1:7" x14ac:dyDescent="0.25">
      <c r="A1372" s="5" t="s">
        <v>3143</v>
      </c>
      <c r="B1372" s="5" t="s">
        <v>1983</v>
      </c>
      <c r="C1372" s="5" t="s">
        <v>1371</v>
      </c>
      <c r="D1372" s="5" t="s">
        <v>3157</v>
      </c>
      <c r="E1372">
        <v>9</v>
      </c>
      <c r="F1372" s="5" t="s">
        <v>3149</v>
      </c>
      <c r="G1372" s="5" t="s">
        <v>1705</v>
      </c>
    </row>
    <row r="1373" spans="1:7" x14ac:dyDescent="0.25">
      <c r="A1373" s="5" t="s">
        <v>3143</v>
      </c>
      <c r="B1373" s="5" t="s">
        <v>1983</v>
      </c>
      <c r="C1373" s="5" t="s">
        <v>1372</v>
      </c>
      <c r="D1373" s="5" t="s">
        <v>3158</v>
      </c>
      <c r="E1373">
        <v>10</v>
      </c>
      <c r="F1373" s="5" t="s">
        <v>3149</v>
      </c>
      <c r="G1373" s="5" t="s">
        <v>1705</v>
      </c>
    </row>
    <row r="1374" spans="1:7" x14ac:dyDescent="0.25">
      <c r="A1374" s="5" t="s">
        <v>3143</v>
      </c>
      <c r="B1374" s="5" t="s">
        <v>1983</v>
      </c>
      <c r="C1374" s="5" t="s">
        <v>1373</v>
      </c>
      <c r="D1374" s="5" t="s">
        <v>3159</v>
      </c>
      <c r="E1374">
        <v>15</v>
      </c>
      <c r="F1374" s="5" t="s">
        <v>3149</v>
      </c>
      <c r="G1374" s="5" t="s">
        <v>1705</v>
      </c>
    </row>
    <row r="1375" spans="1:7" x14ac:dyDescent="0.25">
      <c r="A1375" s="5" t="s">
        <v>3143</v>
      </c>
      <c r="B1375" s="5" t="s">
        <v>1983</v>
      </c>
      <c r="C1375" s="5" t="s">
        <v>1374</v>
      </c>
      <c r="D1375" s="5" t="s">
        <v>3160</v>
      </c>
      <c r="E1375">
        <v>20</v>
      </c>
      <c r="F1375" s="5" t="s">
        <v>3149</v>
      </c>
      <c r="G1375" s="5" t="s">
        <v>1705</v>
      </c>
    </row>
    <row r="1376" spans="1:7" x14ac:dyDescent="0.25">
      <c r="A1376" s="5" t="s">
        <v>3143</v>
      </c>
      <c r="B1376" s="5" t="s">
        <v>1983</v>
      </c>
      <c r="C1376" s="5" t="s">
        <v>1375</v>
      </c>
      <c r="D1376" s="5" t="s">
        <v>3161</v>
      </c>
      <c r="E1376">
        <v>25</v>
      </c>
      <c r="F1376" s="5" t="s">
        <v>3149</v>
      </c>
      <c r="G1376" s="5" t="s">
        <v>1705</v>
      </c>
    </row>
    <row r="1377" spans="1:7" x14ac:dyDescent="0.25">
      <c r="A1377" s="5" t="s">
        <v>3143</v>
      </c>
      <c r="B1377" s="5" t="s">
        <v>1983</v>
      </c>
      <c r="C1377" s="5" t="s">
        <v>1376</v>
      </c>
      <c r="D1377" s="5" t="s">
        <v>3162</v>
      </c>
      <c r="E1377">
        <v>30</v>
      </c>
      <c r="F1377" s="5" t="s">
        <v>3149</v>
      </c>
      <c r="G1377" s="5" t="s">
        <v>1705</v>
      </c>
    </row>
    <row r="1378" spans="1:7" x14ac:dyDescent="0.25">
      <c r="A1378" s="5" t="s">
        <v>3143</v>
      </c>
      <c r="B1378" s="5" t="s">
        <v>1844</v>
      </c>
      <c r="C1378" s="5" t="s">
        <v>1377</v>
      </c>
      <c r="D1378" s="5" t="s">
        <v>3163</v>
      </c>
      <c r="E1378">
        <v>1</v>
      </c>
      <c r="F1378" s="5" t="s">
        <v>3164</v>
      </c>
      <c r="G1378" s="5" t="s">
        <v>1705</v>
      </c>
    </row>
    <row r="1379" spans="1:7" x14ac:dyDescent="0.25">
      <c r="A1379" s="5" t="s">
        <v>3143</v>
      </c>
      <c r="B1379" s="5" t="s">
        <v>1844</v>
      </c>
      <c r="C1379" s="5" t="s">
        <v>1378</v>
      </c>
      <c r="D1379" s="5" t="s">
        <v>3165</v>
      </c>
      <c r="E1379">
        <v>2</v>
      </c>
      <c r="F1379" s="5" t="s">
        <v>3164</v>
      </c>
      <c r="G1379" s="5" t="s">
        <v>1705</v>
      </c>
    </row>
    <row r="1380" spans="1:7" x14ac:dyDescent="0.25">
      <c r="A1380" s="5" t="s">
        <v>3143</v>
      </c>
      <c r="B1380" s="5" t="s">
        <v>1844</v>
      </c>
      <c r="C1380" s="5" t="s">
        <v>1379</v>
      </c>
      <c r="D1380" s="5" t="s">
        <v>3166</v>
      </c>
      <c r="E1380">
        <v>3</v>
      </c>
      <c r="F1380" s="5" t="s">
        <v>3164</v>
      </c>
      <c r="G1380" s="5" t="s">
        <v>1705</v>
      </c>
    </row>
    <row r="1381" spans="1:7" x14ac:dyDescent="0.25">
      <c r="A1381" s="5" t="s">
        <v>3143</v>
      </c>
      <c r="B1381" s="5" t="s">
        <v>1844</v>
      </c>
      <c r="C1381" s="5" t="s">
        <v>1380</v>
      </c>
      <c r="D1381" s="5" t="s">
        <v>3167</v>
      </c>
      <c r="E1381">
        <v>4</v>
      </c>
      <c r="F1381" s="5" t="s">
        <v>3164</v>
      </c>
      <c r="G1381" s="5" t="s">
        <v>1705</v>
      </c>
    </row>
    <row r="1382" spans="1:7" x14ac:dyDescent="0.25">
      <c r="A1382" s="5" t="s">
        <v>3143</v>
      </c>
      <c r="B1382" s="5" t="s">
        <v>1844</v>
      </c>
      <c r="C1382" s="5" t="s">
        <v>1381</v>
      </c>
      <c r="D1382" s="5" t="s">
        <v>3168</v>
      </c>
      <c r="E1382">
        <v>5</v>
      </c>
      <c r="F1382" s="5" t="s">
        <v>3164</v>
      </c>
      <c r="G1382" s="5" t="s">
        <v>1705</v>
      </c>
    </row>
    <row r="1383" spans="1:7" x14ac:dyDescent="0.25">
      <c r="A1383" s="5" t="s">
        <v>3143</v>
      </c>
      <c r="B1383" s="5" t="s">
        <v>1844</v>
      </c>
      <c r="C1383" s="5" t="s">
        <v>1382</v>
      </c>
      <c r="D1383" s="5" t="s">
        <v>3169</v>
      </c>
      <c r="E1383">
        <v>6</v>
      </c>
      <c r="F1383" s="5" t="s">
        <v>3164</v>
      </c>
      <c r="G1383" s="5" t="s">
        <v>1705</v>
      </c>
    </row>
    <row r="1384" spans="1:7" x14ac:dyDescent="0.25">
      <c r="A1384" s="5" t="s">
        <v>3143</v>
      </c>
      <c r="B1384" s="5" t="s">
        <v>1844</v>
      </c>
      <c r="C1384" s="5" t="s">
        <v>1383</v>
      </c>
      <c r="D1384" s="5" t="s">
        <v>3170</v>
      </c>
      <c r="E1384">
        <v>7</v>
      </c>
      <c r="F1384" s="5" t="s">
        <v>3164</v>
      </c>
      <c r="G1384" s="5" t="s">
        <v>1705</v>
      </c>
    </row>
    <row r="1385" spans="1:7" x14ac:dyDescent="0.25">
      <c r="A1385" s="5" t="s">
        <v>3143</v>
      </c>
      <c r="B1385" s="5" t="s">
        <v>1844</v>
      </c>
      <c r="C1385" s="5" t="s">
        <v>1384</v>
      </c>
      <c r="D1385" s="5" t="s">
        <v>3171</v>
      </c>
      <c r="E1385">
        <v>8</v>
      </c>
      <c r="F1385" s="5" t="s">
        <v>3164</v>
      </c>
      <c r="G1385" s="5" t="s">
        <v>1705</v>
      </c>
    </row>
    <row r="1386" spans="1:7" x14ac:dyDescent="0.25">
      <c r="A1386" s="5" t="s">
        <v>3143</v>
      </c>
      <c r="B1386" s="5" t="s">
        <v>1844</v>
      </c>
      <c r="C1386" s="5" t="s">
        <v>1385</v>
      </c>
      <c r="D1386" s="5" t="s">
        <v>3172</v>
      </c>
      <c r="E1386">
        <v>9</v>
      </c>
      <c r="F1386" s="5" t="s">
        <v>3164</v>
      </c>
      <c r="G1386" s="5" t="s">
        <v>1705</v>
      </c>
    </row>
    <row r="1387" spans="1:7" x14ac:dyDescent="0.25">
      <c r="A1387" s="5" t="s">
        <v>3143</v>
      </c>
      <c r="B1387" s="5" t="s">
        <v>1844</v>
      </c>
      <c r="C1387" s="5" t="s">
        <v>1386</v>
      </c>
      <c r="D1387" s="5" t="s">
        <v>3173</v>
      </c>
      <c r="E1387">
        <v>10</v>
      </c>
      <c r="F1387" s="5" t="s">
        <v>3164</v>
      </c>
      <c r="G1387" s="5" t="s">
        <v>1705</v>
      </c>
    </row>
    <row r="1388" spans="1:7" x14ac:dyDescent="0.25">
      <c r="A1388" s="5" t="s">
        <v>3143</v>
      </c>
      <c r="B1388" s="5" t="s">
        <v>1844</v>
      </c>
      <c r="C1388" s="5" t="s">
        <v>1387</v>
      </c>
      <c r="D1388" s="5" t="s">
        <v>3174</v>
      </c>
      <c r="E1388">
        <v>15</v>
      </c>
      <c r="F1388" s="5" t="s">
        <v>3164</v>
      </c>
      <c r="G1388" s="5" t="s">
        <v>1705</v>
      </c>
    </row>
    <row r="1389" spans="1:7" x14ac:dyDescent="0.25">
      <c r="A1389" s="5" t="s">
        <v>3143</v>
      </c>
      <c r="B1389" s="5" t="s">
        <v>1844</v>
      </c>
      <c r="C1389" s="5" t="s">
        <v>1388</v>
      </c>
      <c r="D1389" s="5" t="s">
        <v>3175</v>
      </c>
      <c r="E1389">
        <v>20</v>
      </c>
      <c r="F1389" s="5" t="s">
        <v>3164</v>
      </c>
      <c r="G1389" s="5" t="s">
        <v>1705</v>
      </c>
    </row>
    <row r="1390" spans="1:7" x14ac:dyDescent="0.25">
      <c r="A1390" s="5" t="s">
        <v>3143</v>
      </c>
      <c r="B1390" s="5" t="s">
        <v>1844</v>
      </c>
      <c r="C1390" s="5" t="s">
        <v>1389</v>
      </c>
      <c r="D1390" s="5" t="s">
        <v>3176</v>
      </c>
      <c r="E1390">
        <v>25</v>
      </c>
      <c r="F1390" s="5" t="s">
        <v>3164</v>
      </c>
      <c r="G1390" s="5" t="s">
        <v>1705</v>
      </c>
    </row>
    <row r="1391" spans="1:7" x14ac:dyDescent="0.25">
      <c r="A1391" s="5" t="s">
        <v>3143</v>
      </c>
      <c r="B1391" s="5" t="s">
        <v>1844</v>
      </c>
      <c r="C1391" s="5" t="s">
        <v>1390</v>
      </c>
      <c r="D1391" s="5" t="s">
        <v>3177</v>
      </c>
      <c r="E1391">
        <v>30</v>
      </c>
      <c r="F1391" s="5" t="s">
        <v>3164</v>
      </c>
      <c r="G1391" s="5" t="s">
        <v>1705</v>
      </c>
    </row>
    <row r="1392" spans="1:7" x14ac:dyDescent="0.25">
      <c r="A1392" s="5" t="s">
        <v>3143</v>
      </c>
      <c r="B1392" s="5" t="s">
        <v>1844</v>
      </c>
      <c r="C1392" s="5" t="s">
        <v>1391</v>
      </c>
      <c r="D1392" s="5" t="s">
        <v>3178</v>
      </c>
      <c r="E1392">
        <v>1</v>
      </c>
      <c r="F1392" s="5" t="s">
        <v>3179</v>
      </c>
      <c r="G1392" s="5" t="s">
        <v>1705</v>
      </c>
    </row>
    <row r="1393" spans="1:7" x14ac:dyDescent="0.25">
      <c r="A1393" s="5" t="s">
        <v>3143</v>
      </c>
      <c r="B1393" s="5" t="s">
        <v>1844</v>
      </c>
      <c r="C1393" s="5" t="s">
        <v>1392</v>
      </c>
      <c r="D1393" s="5" t="s">
        <v>3180</v>
      </c>
      <c r="E1393">
        <v>2</v>
      </c>
      <c r="F1393" s="5" t="s">
        <v>3179</v>
      </c>
      <c r="G1393" s="5" t="s">
        <v>1705</v>
      </c>
    </row>
    <row r="1394" spans="1:7" x14ac:dyDescent="0.25">
      <c r="A1394" s="5" t="s">
        <v>3143</v>
      </c>
      <c r="B1394" s="5" t="s">
        <v>1844</v>
      </c>
      <c r="C1394" s="5" t="s">
        <v>1393</v>
      </c>
      <c r="D1394" s="5" t="s">
        <v>3181</v>
      </c>
      <c r="E1394">
        <v>3</v>
      </c>
      <c r="F1394" s="5" t="s">
        <v>3179</v>
      </c>
      <c r="G1394" s="5" t="s">
        <v>1705</v>
      </c>
    </row>
    <row r="1395" spans="1:7" x14ac:dyDescent="0.25">
      <c r="A1395" s="5" t="s">
        <v>3143</v>
      </c>
      <c r="B1395" s="5" t="s">
        <v>1844</v>
      </c>
      <c r="C1395" s="5" t="s">
        <v>1394</v>
      </c>
      <c r="D1395" s="5" t="s">
        <v>3182</v>
      </c>
      <c r="E1395">
        <v>4</v>
      </c>
      <c r="F1395" s="5" t="s">
        <v>3179</v>
      </c>
      <c r="G1395" s="5" t="s">
        <v>1705</v>
      </c>
    </row>
    <row r="1396" spans="1:7" x14ac:dyDescent="0.25">
      <c r="A1396" s="5" t="s">
        <v>3143</v>
      </c>
      <c r="B1396" s="5" t="s">
        <v>1844</v>
      </c>
      <c r="C1396" s="5" t="s">
        <v>1395</v>
      </c>
      <c r="D1396" s="5" t="s">
        <v>3183</v>
      </c>
      <c r="E1396">
        <v>5</v>
      </c>
      <c r="F1396" s="5" t="s">
        <v>3179</v>
      </c>
      <c r="G1396" s="5" t="s">
        <v>1705</v>
      </c>
    </row>
    <row r="1397" spans="1:7" x14ac:dyDescent="0.25">
      <c r="A1397" s="5" t="s">
        <v>3143</v>
      </c>
      <c r="B1397" s="5" t="s">
        <v>1844</v>
      </c>
      <c r="C1397" s="5" t="s">
        <v>1396</v>
      </c>
      <c r="D1397" s="5" t="s">
        <v>3184</v>
      </c>
      <c r="E1397">
        <v>6</v>
      </c>
      <c r="F1397" s="5" t="s">
        <v>3179</v>
      </c>
      <c r="G1397" s="5" t="s">
        <v>1705</v>
      </c>
    </row>
    <row r="1398" spans="1:7" x14ac:dyDescent="0.25">
      <c r="A1398" s="5" t="s">
        <v>3143</v>
      </c>
      <c r="B1398" s="5" t="s">
        <v>1844</v>
      </c>
      <c r="C1398" s="5" t="s">
        <v>1397</v>
      </c>
      <c r="D1398" s="5" t="s">
        <v>3185</v>
      </c>
      <c r="E1398">
        <v>7</v>
      </c>
      <c r="F1398" s="5" t="s">
        <v>3179</v>
      </c>
      <c r="G1398" s="5" t="s">
        <v>1705</v>
      </c>
    </row>
    <row r="1399" spans="1:7" x14ac:dyDescent="0.25">
      <c r="A1399" s="5" t="s">
        <v>3143</v>
      </c>
      <c r="B1399" s="5" t="s">
        <v>1844</v>
      </c>
      <c r="C1399" s="5" t="s">
        <v>1398</v>
      </c>
      <c r="D1399" s="5" t="s">
        <v>3186</v>
      </c>
      <c r="E1399">
        <v>8</v>
      </c>
      <c r="F1399" s="5" t="s">
        <v>3179</v>
      </c>
      <c r="G1399" s="5" t="s">
        <v>1705</v>
      </c>
    </row>
    <row r="1400" spans="1:7" x14ac:dyDescent="0.25">
      <c r="A1400" s="5" t="s">
        <v>3143</v>
      </c>
      <c r="B1400" s="5" t="s">
        <v>1844</v>
      </c>
      <c r="C1400" s="5" t="s">
        <v>1399</v>
      </c>
      <c r="D1400" s="5" t="s">
        <v>3187</v>
      </c>
      <c r="E1400">
        <v>9</v>
      </c>
      <c r="F1400" s="5" t="s">
        <v>3179</v>
      </c>
      <c r="G1400" s="5" t="s">
        <v>1705</v>
      </c>
    </row>
    <row r="1401" spans="1:7" x14ac:dyDescent="0.25">
      <c r="A1401" s="5" t="s">
        <v>3143</v>
      </c>
      <c r="B1401" s="5" t="s">
        <v>1844</v>
      </c>
      <c r="C1401" s="5" t="s">
        <v>1400</v>
      </c>
      <c r="D1401" s="5" t="s">
        <v>3188</v>
      </c>
      <c r="E1401">
        <v>10</v>
      </c>
      <c r="F1401" s="5" t="s">
        <v>3179</v>
      </c>
      <c r="G1401" s="5" t="s">
        <v>1705</v>
      </c>
    </row>
    <row r="1402" spans="1:7" x14ac:dyDescent="0.25">
      <c r="A1402" s="5" t="s">
        <v>3143</v>
      </c>
      <c r="B1402" s="5" t="s">
        <v>1844</v>
      </c>
      <c r="C1402" s="5" t="s">
        <v>1401</v>
      </c>
      <c r="D1402" s="5" t="s">
        <v>3189</v>
      </c>
      <c r="E1402">
        <v>15</v>
      </c>
      <c r="F1402" s="5" t="s">
        <v>3179</v>
      </c>
      <c r="G1402" s="5" t="s">
        <v>1705</v>
      </c>
    </row>
    <row r="1403" spans="1:7" x14ac:dyDescent="0.25">
      <c r="A1403" s="5" t="s">
        <v>3143</v>
      </c>
      <c r="B1403" s="5" t="s">
        <v>1844</v>
      </c>
      <c r="C1403" s="5" t="s">
        <v>1402</v>
      </c>
      <c r="D1403" s="5" t="s">
        <v>3190</v>
      </c>
      <c r="E1403">
        <v>20</v>
      </c>
      <c r="F1403" s="5" t="s">
        <v>3179</v>
      </c>
      <c r="G1403" s="5" t="s">
        <v>1705</v>
      </c>
    </row>
    <row r="1404" spans="1:7" x14ac:dyDescent="0.25">
      <c r="A1404" s="5" t="s">
        <v>3143</v>
      </c>
      <c r="B1404" s="5" t="s">
        <v>1844</v>
      </c>
      <c r="C1404" s="5" t="s">
        <v>1403</v>
      </c>
      <c r="D1404" s="5" t="s">
        <v>3191</v>
      </c>
      <c r="E1404">
        <v>25</v>
      </c>
      <c r="F1404" s="5" t="s">
        <v>3179</v>
      </c>
      <c r="G1404" s="5" t="s">
        <v>1705</v>
      </c>
    </row>
    <row r="1405" spans="1:7" x14ac:dyDescent="0.25">
      <c r="A1405" s="5" t="s">
        <v>3143</v>
      </c>
      <c r="B1405" s="5" t="s">
        <v>1844</v>
      </c>
      <c r="C1405" s="5" t="s">
        <v>1404</v>
      </c>
      <c r="D1405" s="5" t="s">
        <v>3192</v>
      </c>
      <c r="E1405">
        <v>30</v>
      </c>
      <c r="F1405" s="5" t="s">
        <v>3179</v>
      </c>
      <c r="G1405" s="5" t="s">
        <v>1705</v>
      </c>
    </row>
    <row r="1406" spans="1:7" x14ac:dyDescent="0.25">
      <c r="A1406" s="5" t="s">
        <v>3143</v>
      </c>
      <c r="B1406" t="s">
        <v>1751</v>
      </c>
      <c r="C1406" s="5" t="s">
        <v>1405</v>
      </c>
      <c r="D1406" s="5" t="s">
        <v>3193</v>
      </c>
      <c r="E1406">
        <v>0.25</v>
      </c>
      <c r="F1406" s="5"/>
      <c r="G1406" s="5" t="s">
        <v>1705</v>
      </c>
    </row>
    <row r="1407" spans="1:7" x14ac:dyDescent="0.25">
      <c r="A1407" s="5" t="s">
        <v>3143</v>
      </c>
      <c r="B1407" t="s">
        <v>1751</v>
      </c>
      <c r="C1407" s="5" t="s">
        <v>1406</v>
      </c>
      <c r="D1407" s="5" t="s">
        <v>3194</v>
      </c>
      <c r="E1407">
        <v>0.5</v>
      </c>
      <c r="F1407" s="5"/>
      <c r="G1407" s="5" t="s">
        <v>1705</v>
      </c>
    </row>
    <row r="1408" spans="1:7" x14ac:dyDescent="0.25">
      <c r="A1408" s="5" t="s">
        <v>3143</v>
      </c>
      <c r="B1408" t="s">
        <v>1751</v>
      </c>
      <c r="C1408" s="5" t="s">
        <v>1407</v>
      </c>
      <c r="D1408" s="5" t="s">
        <v>3195</v>
      </c>
      <c r="E1408">
        <v>1</v>
      </c>
      <c r="F1408" s="5"/>
      <c r="G1408" s="5" t="s">
        <v>1705</v>
      </c>
    </row>
    <row r="1409" spans="1:7" x14ac:dyDescent="0.25">
      <c r="A1409" s="5" t="s">
        <v>3143</v>
      </c>
      <c r="B1409" t="s">
        <v>1751</v>
      </c>
      <c r="C1409" s="5" t="s">
        <v>1408</v>
      </c>
      <c r="D1409" s="5" t="s">
        <v>3196</v>
      </c>
      <c r="E1409">
        <v>2</v>
      </c>
      <c r="F1409" s="5"/>
      <c r="G1409" s="5" t="s">
        <v>1705</v>
      </c>
    </row>
    <row r="1410" spans="1:7" x14ac:dyDescent="0.25">
      <c r="A1410" s="5" t="s">
        <v>3143</v>
      </c>
      <c r="B1410" t="s">
        <v>1751</v>
      </c>
      <c r="C1410" s="5" t="s">
        <v>1409</v>
      </c>
      <c r="D1410" s="5" t="s">
        <v>3197</v>
      </c>
      <c r="E1410">
        <v>3</v>
      </c>
      <c r="F1410" s="5"/>
      <c r="G1410" s="5" t="s">
        <v>1705</v>
      </c>
    </row>
    <row r="1411" spans="1:7" x14ac:dyDescent="0.25">
      <c r="A1411" s="5" t="s">
        <v>3143</v>
      </c>
      <c r="B1411" t="s">
        <v>1751</v>
      </c>
      <c r="C1411" s="5" t="s">
        <v>1410</v>
      </c>
      <c r="D1411" s="5" t="s">
        <v>3198</v>
      </c>
      <c r="E1411">
        <v>4</v>
      </c>
      <c r="F1411" s="5"/>
      <c r="G1411" s="5" t="s">
        <v>1705</v>
      </c>
    </row>
    <row r="1412" spans="1:7" x14ac:dyDescent="0.25">
      <c r="A1412" s="5" t="s">
        <v>3143</v>
      </c>
      <c r="B1412" t="s">
        <v>1751</v>
      </c>
      <c r="C1412" s="5" t="s">
        <v>1411</v>
      </c>
      <c r="D1412" s="5" t="s">
        <v>3199</v>
      </c>
      <c r="E1412">
        <v>5</v>
      </c>
      <c r="F1412" s="5"/>
      <c r="G1412" s="5" t="s">
        <v>1705</v>
      </c>
    </row>
    <row r="1413" spans="1:7" x14ac:dyDescent="0.25">
      <c r="A1413" s="5" t="s">
        <v>3143</v>
      </c>
      <c r="B1413" t="s">
        <v>1751</v>
      </c>
      <c r="C1413" s="5" t="s">
        <v>1412</v>
      </c>
      <c r="D1413" s="5" t="s">
        <v>3200</v>
      </c>
      <c r="E1413">
        <v>7</v>
      </c>
      <c r="F1413" s="5"/>
      <c r="G1413" s="5" t="s">
        <v>1705</v>
      </c>
    </row>
    <row r="1414" spans="1:7" x14ac:dyDescent="0.25">
      <c r="A1414" s="5" t="s">
        <v>3143</v>
      </c>
      <c r="B1414" t="s">
        <v>1751</v>
      </c>
      <c r="C1414" s="5" t="s">
        <v>1413</v>
      </c>
      <c r="D1414" s="5" t="s">
        <v>3201</v>
      </c>
      <c r="E1414">
        <v>8</v>
      </c>
      <c r="F1414" s="5"/>
      <c r="G1414" s="5" t="s">
        <v>1705</v>
      </c>
    </row>
    <row r="1415" spans="1:7" x14ac:dyDescent="0.25">
      <c r="A1415" s="5" t="s">
        <v>3143</v>
      </c>
      <c r="B1415" t="s">
        <v>1751</v>
      </c>
      <c r="C1415" s="5" t="s">
        <v>1414</v>
      </c>
      <c r="D1415" s="5" t="s">
        <v>3202</v>
      </c>
      <c r="E1415">
        <v>9</v>
      </c>
      <c r="F1415" s="5"/>
      <c r="G1415" s="5" t="s">
        <v>1705</v>
      </c>
    </row>
    <row r="1416" spans="1:7" x14ac:dyDescent="0.25">
      <c r="A1416" s="5" t="s">
        <v>3143</v>
      </c>
      <c r="B1416" t="s">
        <v>1751</v>
      </c>
      <c r="C1416" s="5" t="s">
        <v>1415</v>
      </c>
      <c r="D1416" s="5" t="s">
        <v>3203</v>
      </c>
      <c r="E1416">
        <v>10</v>
      </c>
      <c r="F1416" s="5"/>
      <c r="G1416" s="5" t="s">
        <v>1705</v>
      </c>
    </row>
    <row r="1417" spans="1:7" x14ac:dyDescent="0.25">
      <c r="A1417" s="5" t="s">
        <v>3143</v>
      </c>
      <c r="B1417" t="s">
        <v>1751</v>
      </c>
      <c r="C1417" s="5" t="s">
        <v>1416</v>
      </c>
      <c r="D1417" t="s">
        <v>3204</v>
      </c>
      <c r="E1417">
        <v>15</v>
      </c>
      <c r="G1417" t="s">
        <v>1705</v>
      </c>
    </row>
    <row r="1418" spans="1:7" x14ac:dyDescent="0.25">
      <c r="A1418" s="5" t="s">
        <v>3143</v>
      </c>
      <c r="B1418" t="s">
        <v>1751</v>
      </c>
      <c r="C1418" s="5" t="s">
        <v>1417</v>
      </c>
      <c r="D1418" t="s">
        <v>3205</v>
      </c>
      <c r="E1418">
        <v>20</v>
      </c>
      <c r="G1418" t="s">
        <v>1705</v>
      </c>
    </row>
    <row r="1419" spans="1:7" x14ac:dyDescent="0.25">
      <c r="A1419" s="5" t="s">
        <v>3143</v>
      </c>
      <c r="B1419" t="s">
        <v>1751</v>
      </c>
      <c r="C1419" s="5" t="s">
        <v>1418</v>
      </c>
      <c r="D1419" t="s">
        <v>3206</v>
      </c>
      <c r="E1419">
        <v>25</v>
      </c>
      <c r="G1419" t="s">
        <v>1705</v>
      </c>
    </row>
    <row r="1420" spans="1:7" x14ac:dyDescent="0.25">
      <c r="A1420" s="5" t="s">
        <v>3143</v>
      </c>
      <c r="B1420" t="s">
        <v>1751</v>
      </c>
      <c r="C1420" s="5" t="s">
        <v>1419</v>
      </c>
      <c r="D1420" t="s">
        <v>3207</v>
      </c>
      <c r="E1420">
        <v>30</v>
      </c>
      <c r="G1420" t="s">
        <v>1705</v>
      </c>
    </row>
    <row r="1421" spans="1:7" x14ac:dyDescent="0.25">
      <c r="A1421" s="5" t="s">
        <v>3143</v>
      </c>
      <c r="B1421" t="s">
        <v>1782</v>
      </c>
      <c r="C1421" t="s">
        <v>1420</v>
      </c>
      <c r="D1421" t="s">
        <v>3208</v>
      </c>
      <c r="E1421">
        <f>1/12</f>
        <v>8.3333333333333329E-2</v>
      </c>
      <c r="F1421" t="s">
        <v>3209</v>
      </c>
      <c r="G1421" t="s">
        <v>1705</v>
      </c>
    </row>
    <row r="1422" spans="1:7" x14ac:dyDescent="0.25">
      <c r="A1422" s="5" t="s">
        <v>3143</v>
      </c>
      <c r="B1422" t="s">
        <v>1782</v>
      </c>
      <c r="C1422" t="s">
        <v>1421</v>
      </c>
      <c r="D1422" t="s">
        <v>3210</v>
      </c>
      <c r="E1422">
        <f>2/12</f>
        <v>0.16666666666666666</v>
      </c>
      <c r="F1422" t="s">
        <v>3209</v>
      </c>
      <c r="G1422" t="s">
        <v>1705</v>
      </c>
    </row>
    <row r="1423" spans="1:7" x14ac:dyDescent="0.25">
      <c r="A1423" s="5" t="s">
        <v>3143</v>
      </c>
      <c r="B1423" t="s">
        <v>1782</v>
      </c>
      <c r="C1423" t="s">
        <v>1422</v>
      </c>
      <c r="D1423" t="s">
        <v>3211</v>
      </c>
      <c r="E1423">
        <f>3/12</f>
        <v>0.25</v>
      </c>
      <c r="F1423" t="s">
        <v>3209</v>
      </c>
      <c r="G1423" t="s">
        <v>1705</v>
      </c>
    </row>
    <row r="1424" spans="1:7" x14ac:dyDescent="0.25">
      <c r="A1424" s="5" t="s">
        <v>3143</v>
      </c>
      <c r="B1424" t="s">
        <v>1782</v>
      </c>
      <c r="C1424" t="s">
        <v>1423</v>
      </c>
      <c r="D1424" t="s">
        <v>3212</v>
      </c>
      <c r="E1424">
        <f>4/12</f>
        <v>0.33333333333333331</v>
      </c>
      <c r="F1424" t="s">
        <v>3209</v>
      </c>
      <c r="G1424" t="s">
        <v>1705</v>
      </c>
    </row>
    <row r="1425" spans="1:7" x14ac:dyDescent="0.25">
      <c r="A1425" s="5" t="s">
        <v>3143</v>
      </c>
      <c r="B1425" t="s">
        <v>1782</v>
      </c>
      <c r="C1425" t="s">
        <v>1424</v>
      </c>
      <c r="D1425" t="s">
        <v>3213</v>
      </c>
      <c r="E1425">
        <f>5/12</f>
        <v>0.41666666666666669</v>
      </c>
      <c r="F1425" t="s">
        <v>3209</v>
      </c>
      <c r="G1425" t="s">
        <v>1705</v>
      </c>
    </row>
    <row r="1426" spans="1:7" x14ac:dyDescent="0.25">
      <c r="A1426" s="5" t="s">
        <v>3143</v>
      </c>
      <c r="B1426" t="s">
        <v>1782</v>
      </c>
      <c r="C1426" t="s">
        <v>1425</v>
      </c>
      <c r="D1426" t="s">
        <v>3214</v>
      </c>
      <c r="E1426">
        <f>6/12</f>
        <v>0.5</v>
      </c>
      <c r="F1426" t="s">
        <v>3209</v>
      </c>
      <c r="G1426" t="s">
        <v>1705</v>
      </c>
    </row>
    <row r="1427" spans="1:7" x14ac:dyDescent="0.25">
      <c r="A1427" s="5" t="s">
        <v>3143</v>
      </c>
      <c r="B1427" t="s">
        <v>1782</v>
      </c>
      <c r="C1427" t="s">
        <v>1426</v>
      </c>
      <c r="D1427" t="s">
        <v>3215</v>
      </c>
      <c r="E1427">
        <f>7/12</f>
        <v>0.58333333333333337</v>
      </c>
      <c r="F1427" t="s">
        <v>3209</v>
      </c>
      <c r="G1427" t="s">
        <v>1705</v>
      </c>
    </row>
    <row r="1428" spans="1:7" x14ac:dyDescent="0.25">
      <c r="A1428" s="5" t="s">
        <v>3143</v>
      </c>
      <c r="B1428" t="s">
        <v>1782</v>
      </c>
      <c r="C1428" t="s">
        <v>1427</v>
      </c>
      <c r="D1428" t="s">
        <v>3216</v>
      </c>
      <c r="E1428">
        <f>8/12</f>
        <v>0.66666666666666663</v>
      </c>
      <c r="F1428" t="s">
        <v>3209</v>
      </c>
      <c r="G1428" t="s">
        <v>1705</v>
      </c>
    </row>
    <row r="1429" spans="1:7" x14ac:dyDescent="0.25">
      <c r="A1429" s="5" t="s">
        <v>3143</v>
      </c>
      <c r="B1429" t="s">
        <v>1782</v>
      </c>
      <c r="C1429" t="s">
        <v>1428</v>
      </c>
      <c r="D1429" t="s">
        <v>3217</v>
      </c>
      <c r="E1429">
        <f>9/12</f>
        <v>0.75</v>
      </c>
      <c r="F1429" t="s">
        <v>3209</v>
      </c>
      <c r="G1429" t="s">
        <v>1705</v>
      </c>
    </row>
    <row r="1430" spans="1:7" x14ac:dyDescent="0.25">
      <c r="A1430" s="5" t="s">
        <v>3143</v>
      </c>
      <c r="B1430" t="s">
        <v>1782</v>
      </c>
      <c r="C1430" t="s">
        <v>1429</v>
      </c>
      <c r="D1430" t="s">
        <v>3218</v>
      </c>
      <c r="E1430">
        <f>10/12</f>
        <v>0.83333333333333337</v>
      </c>
      <c r="F1430" t="s">
        <v>3209</v>
      </c>
      <c r="G1430" t="s">
        <v>1705</v>
      </c>
    </row>
    <row r="1431" spans="1:7" x14ac:dyDescent="0.25">
      <c r="A1431" s="5" t="s">
        <v>3143</v>
      </c>
      <c r="B1431" t="s">
        <v>1782</v>
      </c>
      <c r="C1431" t="s">
        <v>1430</v>
      </c>
      <c r="D1431" t="s">
        <v>3219</v>
      </c>
      <c r="E1431">
        <f>11/12</f>
        <v>0.91666666666666663</v>
      </c>
      <c r="F1431" t="s">
        <v>3209</v>
      </c>
      <c r="G1431" t="s">
        <v>1705</v>
      </c>
    </row>
    <row r="1432" spans="1:7" x14ac:dyDescent="0.25">
      <c r="A1432" s="5" t="s">
        <v>3143</v>
      </c>
      <c r="B1432" t="s">
        <v>1782</v>
      </c>
      <c r="C1432" t="s">
        <v>1431</v>
      </c>
      <c r="D1432" t="s">
        <v>3220</v>
      </c>
      <c r="E1432">
        <v>1</v>
      </c>
      <c r="F1432" t="s">
        <v>3209</v>
      </c>
      <c r="G1432" t="s">
        <v>1705</v>
      </c>
    </row>
    <row r="1433" spans="1:7" x14ac:dyDescent="0.25">
      <c r="A1433" s="5" t="s">
        <v>3143</v>
      </c>
      <c r="B1433" t="s">
        <v>1782</v>
      </c>
      <c r="C1433" t="s">
        <v>1432</v>
      </c>
      <c r="D1433" t="s">
        <v>3221</v>
      </c>
      <c r="E1433">
        <f>15/12</f>
        <v>1.25</v>
      </c>
      <c r="F1433" t="s">
        <v>3209</v>
      </c>
      <c r="G1433" t="s">
        <v>1705</v>
      </c>
    </row>
    <row r="1434" spans="1:7" x14ac:dyDescent="0.25">
      <c r="A1434" s="5" t="s">
        <v>3143</v>
      </c>
      <c r="B1434" t="s">
        <v>1782</v>
      </c>
      <c r="C1434" t="s">
        <v>1433</v>
      </c>
      <c r="D1434" t="s">
        <v>3222</v>
      </c>
      <c r="E1434">
        <f>18/12</f>
        <v>1.5</v>
      </c>
      <c r="F1434" t="s">
        <v>3209</v>
      </c>
      <c r="G1434" t="s">
        <v>1705</v>
      </c>
    </row>
    <row r="1435" spans="1:7" x14ac:dyDescent="0.25">
      <c r="A1435" s="5" t="s">
        <v>3143</v>
      </c>
      <c r="B1435" t="s">
        <v>1782</v>
      </c>
      <c r="C1435" t="s">
        <v>1434</v>
      </c>
      <c r="D1435" t="s">
        <v>3223</v>
      </c>
      <c r="E1435">
        <f>21/12</f>
        <v>1.75</v>
      </c>
      <c r="F1435" t="s">
        <v>3209</v>
      </c>
      <c r="G1435" t="s">
        <v>1705</v>
      </c>
    </row>
    <row r="1436" spans="1:7" x14ac:dyDescent="0.25">
      <c r="A1436" s="5" t="s">
        <v>3143</v>
      </c>
      <c r="B1436" t="s">
        <v>1782</v>
      </c>
      <c r="C1436" t="s">
        <v>1435</v>
      </c>
      <c r="D1436" t="s">
        <v>3224</v>
      </c>
      <c r="E1436">
        <v>2</v>
      </c>
      <c r="F1436" t="s">
        <v>3209</v>
      </c>
      <c r="G1436" t="s">
        <v>1705</v>
      </c>
    </row>
    <row r="1437" spans="1:7" x14ac:dyDescent="0.25">
      <c r="A1437" s="5" t="s">
        <v>3143</v>
      </c>
      <c r="B1437" t="s">
        <v>1782</v>
      </c>
      <c r="C1437" t="s">
        <v>1436</v>
      </c>
      <c r="D1437" t="s">
        <v>3225</v>
      </c>
      <c r="E1437">
        <v>3</v>
      </c>
      <c r="F1437" t="s">
        <v>3209</v>
      </c>
      <c r="G1437" t="s">
        <v>1705</v>
      </c>
    </row>
    <row r="1438" spans="1:7" x14ac:dyDescent="0.25">
      <c r="A1438" s="5" t="s">
        <v>3143</v>
      </c>
      <c r="B1438" t="s">
        <v>1782</v>
      </c>
      <c r="C1438" t="s">
        <v>1437</v>
      </c>
      <c r="D1438" t="s">
        <v>3226</v>
      </c>
      <c r="E1438">
        <v>4</v>
      </c>
      <c r="F1438" t="s">
        <v>3209</v>
      </c>
      <c r="G1438" t="s">
        <v>1705</v>
      </c>
    </row>
    <row r="1439" spans="1:7" x14ac:dyDescent="0.25">
      <c r="A1439" s="5" t="s">
        <v>3143</v>
      </c>
      <c r="B1439" t="s">
        <v>1782</v>
      </c>
      <c r="C1439" t="s">
        <v>1438</v>
      </c>
      <c r="D1439" t="s">
        <v>3227</v>
      </c>
      <c r="E1439">
        <v>5</v>
      </c>
      <c r="F1439" t="s">
        <v>3209</v>
      </c>
      <c r="G1439" t="s">
        <v>1705</v>
      </c>
    </row>
    <row r="1440" spans="1:7" x14ac:dyDescent="0.25">
      <c r="A1440" t="s">
        <v>3228</v>
      </c>
      <c r="B1440" t="s">
        <v>1827</v>
      </c>
      <c r="C1440" t="s">
        <v>1439</v>
      </c>
      <c r="D1440" t="s">
        <v>3229</v>
      </c>
      <c r="E1440">
        <v>0</v>
      </c>
      <c r="G1440" t="s">
        <v>1705</v>
      </c>
    </row>
    <row r="1441" spans="1:7" x14ac:dyDescent="0.25">
      <c r="A1441" t="s">
        <v>3228</v>
      </c>
      <c r="B1441" t="s">
        <v>1829</v>
      </c>
      <c r="C1441" t="s">
        <v>1440</v>
      </c>
      <c r="D1441" t="s">
        <v>3230</v>
      </c>
      <c r="E1441">
        <v>0.25</v>
      </c>
      <c r="G1441" t="s">
        <v>1705</v>
      </c>
    </row>
    <row r="1442" spans="1:7" x14ac:dyDescent="0.25">
      <c r="A1442" t="s">
        <v>3228</v>
      </c>
      <c r="B1442" t="s">
        <v>1829</v>
      </c>
      <c r="C1442" t="s">
        <v>1441</v>
      </c>
      <c r="D1442" t="s">
        <v>3231</v>
      </c>
      <c r="E1442">
        <v>0.5</v>
      </c>
      <c r="G1442" s="6" t="s">
        <v>1705</v>
      </c>
    </row>
    <row r="1443" spans="1:7" x14ac:dyDescent="0.25">
      <c r="A1443" t="s">
        <v>3228</v>
      </c>
      <c r="B1443" t="s">
        <v>1829</v>
      </c>
      <c r="C1443" t="s">
        <v>1442</v>
      </c>
      <c r="D1443" t="s">
        <v>3232</v>
      </c>
      <c r="E1443">
        <v>0.75</v>
      </c>
      <c r="G1443" s="6" t="s">
        <v>1705</v>
      </c>
    </row>
    <row r="1444" spans="1:7" x14ac:dyDescent="0.25">
      <c r="A1444" t="s">
        <v>3228</v>
      </c>
      <c r="B1444" t="s">
        <v>1983</v>
      </c>
      <c r="C1444" t="s">
        <v>1443</v>
      </c>
      <c r="D1444" t="s">
        <v>3233</v>
      </c>
      <c r="E1444">
        <v>1</v>
      </c>
      <c r="F1444" s="7" t="s">
        <v>3234</v>
      </c>
      <c r="G1444" t="s">
        <v>1705</v>
      </c>
    </row>
    <row r="1445" spans="1:7" x14ac:dyDescent="0.25">
      <c r="A1445" t="s">
        <v>3228</v>
      </c>
      <c r="B1445" t="s">
        <v>1983</v>
      </c>
      <c r="C1445" t="s">
        <v>1444</v>
      </c>
      <c r="D1445" t="s">
        <v>3235</v>
      </c>
      <c r="E1445">
        <v>2</v>
      </c>
      <c r="F1445" s="7" t="s">
        <v>3234</v>
      </c>
      <c r="G1445" t="s">
        <v>1705</v>
      </c>
    </row>
    <row r="1446" spans="1:7" x14ac:dyDescent="0.25">
      <c r="A1446" t="s">
        <v>3228</v>
      </c>
      <c r="B1446" t="s">
        <v>1983</v>
      </c>
      <c r="C1446" t="s">
        <v>1445</v>
      </c>
      <c r="D1446" t="s">
        <v>3236</v>
      </c>
      <c r="E1446">
        <v>3</v>
      </c>
      <c r="F1446" s="7" t="s">
        <v>3234</v>
      </c>
      <c r="G1446" t="s">
        <v>1705</v>
      </c>
    </row>
    <row r="1447" spans="1:7" x14ac:dyDescent="0.25">
      <c r="A1447" t="s">
        <v>3228</v>
      </c>
      <c r="B1447" t="s">
        <v>1983</v>
      </c>
      <c r="C1447" t="s">
        <v>1446</v>
      </c>
      <c r="D1447" t="s">
        <v>3237</v>
      </c>
      <c r="E1447">
        <v>4</v>
      </c>
      <c r="F1447" s="7" t="s">
        <v>3234</v>
      </c>
      <c r="G1447" t="s">
        <v>1705</v>
      </c>
    </row>
    <row r="1448" spans="1:7" x14ac:dyDescent="0.25">
      <c r="A1448" t="s">
        <v>3228</v>
      </c>
      <c r="B1448" t="s">
        <v>1983</v>
      </c>
      <c r="C1448" t="s">
        <v>1447</v>
      </c>
      <c r="D1448" t="s">
        <v>3238</v>
      </c>
      <c r="E1448">
        <v>5</v>
      </c>
      <c r="F1448" s="7" t="s">
        <v>3234</v>
      </c>
      <c r="G1448" t="s">
        <v>1705</v>
      </c>
    </row>
    <row r="1449" spans="1:7" x14ac:dyDescent="0.25">
      <c r="A1449" t="s">
        <v>3228</v>
      </c>
      <c r="B1449" t="s">
        <v>1983</v>
      </c>
      <c r="C1449" t="s">
        <v>1448</v>
      </c>
      <c r="D1449" t="s">
        <v>3239</v>
      </c>
      <c r="E1449">
        <v>6</v>
      </c>
      <c r="F1449" s="7" t="s">
        <v>3234</v>
      </c>
      <c r="G1449" t="s">
        <v>1705</v>
      </c>
    </row>
    <row r="1450" spans="1:7" x14ac:dyDescent="0.25">
      <c r="A1450" t="s">
        <v>3228</v>
      </c>
      <c r="B1450" t="s">
        <v>1983</v>
      </c>
      <c r="C1450" t="s">
        <v>1449</v>
      </c>
      <c r="D1450" t="s">
        <v>3240</v>
      </c>
      <c r="E1450">
        <v>7</v>
      </c>
      <c r="F1450" s="7" t="s">
        <v>3234</v>
      </c>
      <c r="G1450" t="s">
        <v>1705</v>
      </c>
    </row>
    <row r="1451" spans="1:7" x14ac:dyDescent="0.25">
      <c r="A1451" t="s">
        <v>3228</v>
      </c>
      <c r="B1451" t="s">
        <v>1983</v>
      </c>
      <c r="C1451" t="s">
        <v>1450</v>
      </c>
      <c r="D1451" t="s">
        <v>3241</v>
      </c>
      <c r="E1451">
        <v>8</v>
      </c>
      <c r="F1451" s="7" t="s">
        <v>3234</v>
      </c>
      <c r="G1451" t="s">
        <v>1705</v>
      </c>
    </row>
    <row r="1452" spans="1:7" x14ac:dyDescent="0.25">
      <c r="A1452" t="s">
        <v>3228</v>
      </c>
      <c r="B1452" t="s">
        <v>1983</v>
      </c>
      <c r="C1452" t="s">
        <v>1451</v>
      </c>
      <c r="D1452" t="s">
        <v>3242</v>
      </c>
      <c r="E1452">
        <v>9</v>
      </c>
      <c r="F1452" s="7" t="s">
        <v>3234</v>
      </c>
      <c r="G1452" t="s">
        <v>1705</v>
      </c>
    </row>
    <row r="1453" spans="1:7" x14ac:dyDescent="0.25">
      <c r="A1453" t="s">
        <v>3228</v>
      </c>
      <c r="B1453" t="s">
        <v>1983</v>
      </c>
      <c r="C1453" t="s">
        <v>1452</v>
      </c>
      <c r="D1453" t="s">
        <v>3243</v>
      </c>
      <c r="E1453">
        <v>10</v>
      </c>
      <c r="F1453" s="7" t="s">
        <v>3234</v>
      </c>
      <c r="G1453" t="s">
        <v>1705</v>
      </c>
    </row>
    <row r="1454" spans="1:7" x14ac:dyDescent="0.25">
      <c r="A1454" t="s">
        <v>3228</v>
      </c>
      <c r="B1454" t="s">
        <v>1983</v>
      </c>
      <c r="C1454" t="s">
        <v>1453</v>
      </c>
      <c r="D1454" t="s">
        <v>3244</v>
      </c>
      <c r="E1454">
        <v>15</v>
      </c>
      <c r="F1454" s="7" t="s">
        <v>3234</v>
      </c>
      <c r="G1454" t="s">
        <v>1705</v>
      </c>
    </row>
    <row r="1455" spans="1:7" x14ac:dyDescent="0.25">
      <c r="A1455" t="s">
        <v>3228</v>
      </c>
      <c r="B1455" t="s">
        <v>1983</v>
      </c>
      <c r="C1455" t="s">
        <v>1454</v>
      </c>
      <c r="D1455" t="s">
        <v>3245</v>
      </c>
      <c r="E1455">
        <v>20</v>
      </c>
      <c r="F1455" s="7" t="s">
        <v>3234</v>
      </c>
      <c r="G1455" t="s">
        <v>1705</v>
      </c>
    </row>
    <row r="1456" spans="1:7" x14ac:dyDescent="0.25">
      <c r="A1456" t="s">
        <v>3228</v>
      </c>
      <c r="B1456" t="s">
        <v>1983</v>
      </c>
      <c r="C1456" t="s">
        <v>1455</v>
      </c>
      <c r="D1456" t="s">
        <v>3246</v>
      </c>
      <c r="E1456">
        <v>25</v>
      </c>
      <c r="F1456" s="7" t="s">
        <v>3234</v>
      </c>
      <c r="G1456" t="s">
        <v>1705</v>
      </c>
    </row>
    <row r="1457" spans="1:7" x14ac:dyDescent="0.25">
      <c r="A1457" t="s">
        <v>3228</v>
      </c>
      <c r="B1457" t="s">
        <v>1983</v>
      </c>
      <c r="C1457" t="s">
        <v>1456</v>
      </c>
      <c r="D1457" t="s">
        <v>3247</v>
      </c>
      <c r="E1457">
        <v>30</v>
      </c>
      <c r="F1457" s="7" t="s">
        <v>3234</v>
      </c>
      <c r="G1457" t="s">
        <v>1705</v>
      </c>
    </row>
    <row r="1458" spans="1:7" x14ac:dyDescent="0.25">
      <c r="A1458" t="s">
        <v>3228</v>
      </c>
      <c r="B1458" t="s">
        <v>1844</v>
      </c>
      <c r="C1458" t="s">
        <v>1457</v>
      </c>
      <c r="D1458" t="s">
        <v>3248</v>
      </c>
      <c r="E1458">
        <v>1</v>
      </c>
      <c r="F1458" t="s">
        <v>3249</v>
      </c>
      <c r="G1458" t="s">
        <v>1705</v>
      </c>
    </row>
    <row r="1459" spans="1:7" x14ac:dyDescent="0.25">
      <c r="A1459" t="s">
        <v>3228</v>
      </c>
      <c r="B1459" t="s">
        <v>1844</v>
      </c>
      <c r="C1459" t="s">
        <v>1458</v>
      </c>
      <c r="D1459" t="s">
        <v>3250</v>
      </c>
      <c r="E1459">
        <v>2</v>
      </c>
      <c r="F1459" t="s">
        <v>3249</v>
      </c>
      <c r="G1459" t="s">
        <v>1705</v>
      </c>
    </row>
    <row r="1460" spans="1:7" x14ac:dyDescent="0.25">
      <c r="A1460" t="s">
        <v>3228</v>
      </c>
      <c r="B1460" t="s">
        <v>1844</v>
      </c>
      <c r="C1460" t="s">
        <v>1459</v>
      </c>
      <c r="D1460" t="s">
        <v>3251</v>
      </c>
      <c r="E1460">
        <v>3</v>
      </c>
      <c r="F1460" t="s">
        <v>3249</v>
      </c>
      <c r="G1460" t="s">
        <v>1705</v>
      </c>
    </row>
    <row r="1461" spans="1:7" x14ac:dyDescent="0.25">
      <c r="A1461" t="s">
        <v>3228</v>
      </c>
      <c r="B1461" t="s">
        <v>1844</v>
      </c>
      <c r="C1461" t="s">
        <v>1460</v>
      </c>
      <c r="D1461" t="s">
        <v>3252</v>
      </c>
      <c r="E1461">
        <v>4</v>
      </c>
      <c r="F1461" t="s">
        <v>3249</v>
      </c>
      <c r="G1461" t="s">
        <v>1705</v>
      </c>
    </row>
    <row r="1462" spans="1:7" x14ac:dyDescent="0.25">
      <c r="A1462" t="s">
        <v>3228</v>
      </c>
      <c r="B1462" t="s">
        <v>1844</v>
      </c>
      <c r="C1462" t="s">
        <v>1461</v>
      </c>
      <c r="D1462" t="s">
        <v>3253</v>
      </c>
      <c r="E1462">
        <v>5</v>
      </c>
      <c r="F1462" t="s">
        <v>3249</v>
      </c>
      <c r="G1462" t="s">
        <v>1705</v>
      </c>
    </row>
    <row r="1463" spans="1:7" x14ac:dyDescent="0.25">
      <c r="A1463" t="s">
        <v>3228</v>
      </c>
      <c r="B1463" t="s">
        <v>1844</v>
      </c>
      <c r="C1463" t="s">
        <v>1462</v>
      </c>
      <c r="D1463" t="s">
        <v>3254</v>
      </c>
      <c r="E1463">
        <v>6</v>
      </c>
      <c r="F1463" t="s">
        <v>3249</v>
      </c>
      <c r="G1463" t="s">
        <v>1705</v>
      </c>
    </row>
    <row r="1464" spans="1:7" x14ac:dyDescent="0.25">
      <c r="A1464" t="s">
        <v>3228</v>
      </c>
      <c r="B1464" t="s">
        <v>1844</v>
      </c>
      <c r="C1464" t="s">
        <v>1463</v>
      </c>
      <c r="D1464" t="s">
        <v>3255</v>
      </c>
      <c r="E1464">
        <v>7</v>
      </c>
      <c r="F1464" t="s">
        <v>3249</v>
      </c>
      <c r="G1464" t="s">
        <v>1705</v>
      </c>
    </row>
    <row r="1465" spans="1:7" x14ac:dyDescent="0.25">
      <c r="A1465" t="s">
        <v>3228</v>
      </c>
      <c r="B1465" t="s">
        <v>1844</v>
      </c>
      <c r="C1465" t="s">
        <v>1464</v>
      </c>
      <c r="D1465" t="s">
        <v>3256</v>
      </c>
      <c r="E1465">
        <v>8</v>
      </c>
      <c r="F1465" t="s">
        <v>3249</v>
      </c>
      <c r="G1465" t="s">
        <v>1705</v>
      </c>
    </row>
    <row r="1466" spans="1:7" x14ac:dyDescent="0.25">
      <c r="A1466" t="s">
        <v>3228</v>
      </c>
      <c r="B1466" t="s">
        <v>1844</v>
      </c>
      <c r="C1466" t="s">
        <v>1465</v>
      </c>
      <c r="D1466" t="s">
        <v>3257</v>
      </c>
      <c r="E1466">
        <v>9</v>
      </c>
      <c r="F1466" t="s">
        <v>3249</v>
      </c>
      <c r="G1466" t="s">
        <v>1705</v>
      </c>
    </row>
    <row r="1467" spans="1:7" x14ac:dyDescent="0.25">
      <c r="A1467" t="s">
        <v>3228</v>
      </c>
      <c r="B1467" t="s">
        <v>1844</v>
      </c>
      <c r="C1467" t="s">
        <v>1466</v>
      </c>
      <c r="D1467" t="s">
        <v>3258</v>
      </c>
      <c r="E1467">
        <v>10</v>
      </c>
      <c r="F1467" t="s">
        <v>3249</v>
      </c>
      <c r="G1467" t="s">
        <v>1705</v>
      </c>
    </row>
    <row r="1468" spans="1:7" x14ac:dyDescent="0.25">
      <c r="A1468" t="s">
        <v>3228</v>
      </c>
      <c r="B1468" t="s">
        <v>1844</v>
      </c>
      <c r="C1468" t="s">
        <v>1467</v>
      </c>
      <c r="D1468" t="s">
        <v>3259</v>
      </c>
      <c r="E1468">
        <v>15</v>
      </c>
      <c r="F1468" t="s">
        <v>3249</v>
      </c>
      <c r="G1468" t="s">
        <v>1705</v>
      </c>
    </row>
    <row r="1469" spans="1:7" x14ac:dyDescent="0.25">
      <c r="A1469" t="s">
        <v>3228</v>
      </c>
      <c r="B1469" t="s">
        <v>1844</v>
      </c>
      <c r="C1469" t="s">
        <v>1468</v>
      </c>
      <c r="D1469" t="s">
        <v>3260</v>
      </c>
      <c r="E1469">
        <v>20</v>
      </c>
      <c r="F1469" t="s">
        <v>3249</v>
      </c>
      <c r="G1469" t="s">
        <v>1705</v>
      </c>
    </row>
    <row r="1470" spans="1:7" x14ac:dyDescent="0.25">
      <c r="A1470" t="s">
        <v>3228</v>
      </c>
      <c r="B1470" t="s">
        <v>1844</v>
      </c>
      <c r="C1470" t="s">
        <v>1469</v>
      </c>
      <c r="D1470" t="s">
        <v>3261</v>
      </c>
      <c r="E1470">
        <v>25</v>
      </c>
      <c r="F1470" t="s">
        <v>3249</v>
      </c>
      <c r="G1470" t="s">
        <v>1705</v>
      </c>
    </row>
    <row r="1471" spans="1:7" x14ac:dyDescent="0.25">
      <c r="A1471" t="s">
        <v>3228</v>
      </c>
      <c r="B1471" t="s">
        <v>1844</v>
      </c>
      <c r="C1471" t="s">
        <v>1470</v>
      </c>
      <c r="D1471" t="s">
        <v>3262</v>
      </c>
      <c r="E1471">
        <v>30</v>
      </c>
      <c r="F1471" t="s">
        <v>3249</v>
      </c>
      <c r="G1471" t="s">
        <v>1705</v>
      </c>
    </row>
    <row r="1472" spans="1:7" x14ac:dyDescent="0.25">
      <c r="A1472" t="s">
        <v>3228</v>
      </c>
      <c r="B1472" t="s">
        <v>3263</v>
      </c>
      <c r="C1472" t="s">
        <v>1471</v>
      </c>
      <c r="D1472" t="s">
        <v>3264</v>
      </c>
      <c r="E1472">
        <v>1</v>
      </c>
      <c r="F1472" t="s">
        <v>3265</v>
      </c>
      <c r="G1472" t="s">
        <v>1705</v>
      </c>
    </row>
    <row r="1473" spans="1:7" x14ac:dyDescent="0.25">
      <c r="A1473" t="s">
        <v>3228</v>
      </c>
      <c r="B1473" t="s">
        <v>3263</v>
      </c>
      <c r="C1473" t="s">
        <v>1472</v>
      </c>
      <c r="D1473" t="s">
        <v>3266</v>
      </c>
      <c r="E1473">
        <v>2</v>
      </c>
      <c r="F1473" t="s">
        <v>3265</v>
      </c>
      <c r="G1473" t="s">
        <v>1705</v>
      </c>
    </row>
    <row r="1474" spans="1:7" x14ac:dyDescent="0.25">
      <c r="A1474" t="s">
        <v>3228</v>
      </c>
      <c r="B1474" t="s">
        <v>3263</v>
      </c>
      <c r="C1474" t="s">
        <v>1473</v>
      </c>
      <c r="D1474" t="s">
        <v>3267</v>
      </c>
      <c r="E1474">
        <v>3</v>
      </c>
      <c r="F1474" t="s">
        <v>3265</v>
      </c>
      <c r="G1474" t="s">
        <v>1705</v>
      </c>
    </row>
    <row r="1475" spans="1:7" x14ac:dyDescent="0.25">
      <c r="A1475" t="s">
        <v>3228</v>
      </c>
      <c r="B1475" t="s">
        <v>3263</v>
      </c>
      <c r="C1475" t="s">
        <v>1474</v>
      </c>
      <c r="D1475" t="s">
        <v>3268</v>
      </c>
      <c r="E1475">
        <v>4</v>
      </c>
      <c r="F1475" t="s">
        <v>3265</v>
      </c>
      <c r="G1475" t="s">
        <v>1705</v>
      </c>
    </row>
    <row r="1476" spans="1:7" x14ac:dyDescent="0.25">
      <c r="A1476" t="s">
        <v>3228</v>
      </c>
      <c r="B1476" t="s">
        <v>3263</v>
      </c>
      <c r="C1476" t="s">
        <v>1475</v>
      </c>
      <c r="D1476" t="s">
        <v>3269</v>
      </c>
      <c r="E1476">
        <v>5</v>
      </c>
      <c r="F1476" t="s">
        <v>3265</v>
      </c>
      <c r="G1476" t="s">
        <v>1705</v>
      </c>
    </row>
    <row r="1477" spans="1:7" x14ac:dyDescent="0.25">
      <c r="A1477" t="s">
        <v>3228</v>
      </c>
      <c r="B1477" t="s">
        <v>3263</v>
      </c>
      <c r="C1477" t="s">
        <v>1476</v>
      </c>
      <c r="D1477" t="s">
        <v>3270</v>
      </c>
      <c r="E1477">
        <v>6</v>
      </c>
      <c r="F1477" t="s">
        <v>3265</v>
      </c>
      <c r="G1477" t="s">
        <v>1705</v>
      </c>
    </row>
    <row r="1478" spans="1:7" x14ac:dyDescent="0.25">
      <c r="A1478" t="s">
        <v>3228</v>
      </c>
      <c r="B1478" t="s">
        <v>3263</v>
      </c>
      <c r="C1478" t="s">
        <v>1477</v>
      </c>
      <c r="D1478" t="s">
        <v>3271</v>
      </c>
      <c r="E1478">
        <v>7</v>
      </c>
      <c r="F1478" t="s">
        <v>3265</v>
      </c>
      <c r="G1478" t="s">
        <v>1705</v>
      </c>
    </row>
    <row r="1479" spans="1:7" x14ac:dyDescent="0.25">
      <c r="A1479" t="s">
        <v>3228</v>
      </c>
      <c r="B1479" t="s">
        <v>3263</v>
      </c>
      <c r="C1479" t="s">
        <v>1478</v>
      </c>
      <c r="D1479" t="s">
        <v>3272</v>
      </c>
      <c r="E1479">
        <v>8</v>
      </c>
      <c r="F1479" t="s">
        <v>3265</v>
      </c>
      <c r="G1479" t="s">
        <v>1705</v>
      </c>
    </row>
    <row r="1480" spans="1:7" x14ac:dyDescent="0.25">
      <c r="A1480" t="s">
        <v>3228</v>
      </c>
      <c r="B1480" t="s">
        <v>3263</v>
      </c>
      <c r="C1480" t="s">
        <v>1479</v>
      </c>
      <c r="D1480" t="s">
        <v>3273</v>
      </c>
      <c r="E1480">
        <v>9</v>
      </c>
      <c r="F1480" t="s">
        <v>3265</v>
      </c>
      <c r="G1480" t="s">
        <v>1705</v>
      </c>
    </row>
    <row r="1481" spans="1:7" x14ac:dyDescent="0.25">
      <c r="A1481" t="s">
        <v>3228</v>
      </c>
      <c r="B1481" t="s">
        <v>3263</v>
      </c>
      <c r="C1481" t="s">
        <v>1480</v>
      </c>
      <c r="D1481" t="s">
        <v>3274</v>
      </c>
      <c r="E1481">
        <v>10</v>
      </c>
      <c r="F1481" t="s">
        <v>3265</v>
      </c>
      <c r="G1481" t="s">
        <v>1705</v>
      </c>
    </row>
    <row r="1482" spans="1:7" x14ac:dyDescent="0.25">
      <c r="A1482" t="s">
        <v>3228</v>
      </c>
      <c r="B1482" t="s">
        <v>3263</v>
      </c>
      <c r="C1482" t="s">
        <v>1481</v>
      </c>
      <c r="D1482" t="s">
        <v>3275</v>
      </c>
      <c r="E1482">
        <v>15</v>
      </c>
      <c r="F1482" t="s">
        <v>3265</v>
      </c>
      <c r="G1482" t="s">
        <v>1705</v>
      </c>
    </row>
    <row r="1483" spans="1:7" x14ac:dyDescent="0.25">
      <c r="A1483" t="s">
        <v>3228</v>
      </c>
      <c r="B1483" t="s">
        <v>3263</v>
      </c>
      <c r="C1483" t="s">
        <v>1482</v>
      </c>
      <c r="D1483" t="s">
        <v>3276</v>
      </c>
      <c r="E1483">
        <v>20</v>
      </c>
      <c r="F1483" t="s">
        <v>3265</v>
      </c>
      <c r="G1483" t="s">
        <v>1705</v>
      </c>
    </row>
    <row r="1484" spans="1:7" x14ac:dyDescent="0.25">
      <c r="A1484" t="s">
        <v>3228</v>
      </c>
      <c r="B1484" t="s">
        <v>3263</v>
      </c>
      <c r="C1484" t="s">
        <v>1483</v>
      </c>
      <c r="D1484" t="s">
        <v>3277</v>
      </c>
      <c r="E1484">
        <v>25</v>
      </c>
      <c r="F1484" t="s">
        <v>3265</v>
      </c>
      <c r="G1484" t="s">
        <v>1705</v>
      </c>
    </row>
    <row r="1485" spans="1:7" x14ac:dyDescent="0.25">
      <c r="A1485" t="s">
        <v>3228</v>
      </c>
      <c r="B1485" t="s">
        <v>3263</v>
      </c>
      <c r="C1485" t="s">
        <v>1484</v>
      </c>
      <c r="D1485" t="s">
        <v>3278</v>
      </c>
      <c r="E1485">
        <v>30</v>
      </c>
      <c r="F1485" t="s">
        <v>3265</v>
      </c>
      <c r="G1485" t="s">
        <v>1705</v>
      </c>
    </row>
    <row r="1486" spans="1:7" x14ac:dyDescent="0.25">
      <c r="A1486" t="s">
        <v>3228</v>
      </c>
      <c r="B1486" t="s">
        <v>1751</v>
      </c>
      <c r="C1486" t="s">
        <v>1485</v>
      </c>
      <c r="D1486" t="s">
        <v>3279</v>
      </c>
      <c r="E1486">
        <v>0.25</v>
      </c>
      <c r="G1486" t="s">
        <v>1705</v>
      </c>
    </row>
    <row r="1487" spans="1:7" x14ac:dyDescent="0.25">
      <c r="A1487" t="s">
        <v>3228</v>
      </c>
      <c r="B1487" t="s">
        <v>1751</v>
      </c>
      <c r="C1487" t="s">
        <v>1486</v>
      </c>
      <c r="D1487" t="s">
        <v>3280</v>
      </c>
      <c r="E1487">
        <v>0.5</v>
      </c>
      <c r="G1487" t="s">
        <v>1705</v>
      </c>
    </row>
    <row r="1488" spans="1:7" x14ac:dyDescent="0.25">
      <c r="A1488" t="s">
        <v>3228</v>
      </c>
      <c r="B1488" t="s">
        <v>1751</v>
      </c>
      <c r="C1488" t="s">
        <v>1487</v>
      </c>
      <c r="D1488" t="s">
        <v>3281</v>
      </c>
      <c r="E1488">
        <v>1</v>
      </c>
      <c r="G1488" t="s">
        <v>1705</v>
      </c>
    </row>
    <row r="1489" spans="1:7" x14ac:dyDescent="0.25">
      <c r="A1489" t="s">
        <v>3228</v>
      </c>
      <c r="B1489" t="s">
        <v>1751</v>
      </c>
      <c r="C1489" t="s">
        <v>1488</v>
      </c>
      <c r="D1489" t="s">
        <v>3282</v>
      </c>
      <c r="E1489">
        <v>2</v>
      </c>
      <c r="G1489" t="s">
        <v>1705</v>
      </c>
    </row>
    <row r="1490" spans="1:7" x14ac:dyDescent="0.25">
      <c r="A1490" t="s">
        <v>3228</v>
      </c>
      <c r="B1490" t="s">
        <v>1751</v>
      </c>
      <c r="C1490" t="s">
        <v>1489</v>
      </c>
      <c r="D1490" t="s">
        <v>3283</v>
      </c>
      <c r="E1490">
        <v>3</v>
      </c>
      <c r="G1490" t="s">
        <v>1705</v>
      </c>
    </row>
    <row r="1491" spans="1:7" x14ac:dyDescent="0.25">
      <c r="A1491" t="s">
        <v>3228</v>
      </c>
      <c r="B1491" t="s">
        <v>1751</v>
      </c>
      <c r="C1491" t="s">
        <v>1490</v>
      </c>
      <c r="D1491" t="s">
        <v>3284</v>
      </c>
      <c r="E1491">
        <v>4</v>
      </c>
      <c r="G1491" t="s">
        <v>1705</v>
      </c>
    </row>
    <row r="1492" spans="1:7" x14ac:dyDescent="0.25">
      <c r="A1492" t="s">
        <v>3228</v>
      </c>
      <c r="B1492" t="s">
        <v>1751</v>
      </c>
      <c r="C1492" t="s">
        <v>1491</v>
      </c>
      <c r="D1492" t="s">
        <v>3285</v>
      </c>
      <c r="E1492">
        <v>5</v>
      </c>
      <c r="G1492" t="s">
        <v>1705</v>
      </c>
    </row>
    <row r="1493" spans="1:7" x14ac:dyDescent="0.25">
      <c r="A1493" t="s">
        <v>3228</v>
      </c>
      <c r="B1493" t="s">
        <v>1751</v>
      </c>
      <c r="C1493" t="s">
        <v>1492</v>
      </c>
      <c r="D1493" t="s">
        <v>3286</v>
      </c>
      <c r="E1493">
        <v>7</v>
      </c>
      <c r="G1493" t="s">
        <v>1705</v>
      </c>
    </row>
    <row r="1494" spans="1:7" x14ac:dyDescent="0.25">
      <c r="A1494" t="s">
        <v>3228</v>
      </c>
      <c r="B1494" t="s">
        <v>1751</v>
      </c>
      <c r="C1494" t="s">
        <v>1493</v>
      </c>
      <c r="D1494" t="s">
        <v>3287</v>
      </c>
      <c r="E1494">
        <v>8</v>
      </c>
      <c r="G1494" t="s">
        <v>1705</v>
      </c>
    </row>
    <row r="1495" spans="1:7" x14ac:dyDescent="0.25">
      <c r="A1495" t="s">
        <v>3228</v>
      </c>
      <c r="B1495" t="s">
        <v>1751</v>
      </c>
      <c r="C1495" t="s">
        <v>1494</v>
      </c>
      <c r="D1495" t="s">
        <v>3288</v>
      </c>
      <c r="E1495">
        <v>9</v>
      </c>
      <c r="G1495" t="s">
        <v>1705</v>
      </c>
    </row>
    <row r="1496" spans="1:7" x14ac:dyDescent="0.25">
      <c r="A1496" t="s">
        <v>3228</v>
      </c>
      <c r="B1496" t="s">
        <v>1751</v>
      </c>
      <c r="C1496" t="s">
        <v>1495</v>
      </c>
      <c r="D1496" t="s">
        <v>3289</v>
      </c>
      <c r="E1496">
        <v>10</v>
      </c>
      <c r="G1496" t="s">
        <v>1705</v>
      </c>
    </row>
    <row r="1497" spans="1:7" x14ac:dyDescent="0.25">
      <c r="A1497" t="s">
        <v>3228</v>
      </c>
      <c r="B1497" t="s">
        <v>1751</v>
      </c>
      <c r="C1497" t="s">
        <v>1496</v>
      </c>
      <c r="D1497" t="s">
        <v>3290</v>
      </c>
      <c r="E1497">
        <v>15</v>
      </c>
      <c r="G1497" t="s">
        <v>1705</v>
      </c>
    </row>
    <row r="1498" spans="1:7" x14ac:dyDescent="0.25">
      <c r="A1498" t="s">
        <v>3228</v>
      </c>
      <c r="B1498" t="s">
        <v>1751</v>
      </c>
      <c r="C1498" t="s">
        <v>1497</v>
      </c>
      <c r="D1498" t="s">
        <v>3291</v>
      </c>
      <c r="E1498">
        <v>20</v>
      </c>
      <c r="G1498" t="s">
        <v>1705</v>
      </c>
    </row>
    <row r="1499" spans="1:7" x14ac:dyDescent="0.25">
      <c r="A1499" t="s">
        <v>3228</v>
      </c>
      <c r="B1499" t="s">
        <v>1751</v>
      </c>
      <c r="C1499" t="s">
        <v>1498</v>
      </c>
      <c r="D1499" t="s">
        <v>3292</v>
      </c>
      <c r="E1499">
        <v>25</v>
      </c>
      <c r="G1499" t="s">
        <v>1705</v>
      </c>
    </row>
    <row r="1500" spans="1:7" x14ac:dyDescent="0.25">
      <c r="A1500" t="s">
        <v>3228</v>
      </c>
      <c r="B1500" t="s">
        <v>1751</v>
      </c>
      <c r="C1500" t="s">
        <v>1499</v>
      </c>
      <c r="D1500" t="s">
        <v>3293</v>
      </c>
      <c r="E1500">
        <v>30</v>
      </c>
      <c r="G1500" t="s">
        <v>1705</v>
      </c>
    </row>
    <row r="1501" spans="1:7" x14ac:dyDescent="0.25">
      <c r="A1501" t="s">
        <v>3228</v>
      </c>
      <c r="B1501" t="s">
        <v>1782</v>
      </c>
      <c r="C1501" t="s">
        <v>1500</v>
      </c>
      <c r="D1501" t="s">
        <v>3294</v>
      </c>
      <c r="E1501">
        <f>1/12</f>
        <v>8.3333333333333329E-2</v>
      </c>
      <c r="F1501" t="s">
        <v>3295</v>
      </c>
      <c r="G1501" t="s">
        <v>1705</v>
      </c>
    </row>
    <row r="1502" spans="1:7" x14ac:dyDescent="0.25">
      <c r="A1502" t="s">
        <v>3228</v>
      </c>
      <c r="B1502" t="s">
        <v>1782</v>
      </c>
      <c r="C1502" t="s">
        <v>1501</v>
      </c>
      <c r="D1502" t="s">
        <v>3296</v>
      </c>
      <c r="E1502">
        <f>2/12</f>
        <v>0.16666666666666666</v>
      </c>
      <c r="F1502" t="s">
        <v>3295</v>
      </c>
      <c r="G1502" t="s">
        <v>1705</v>
      </c>
    </row>
    <row r="1503" spans="1:7" x14ac:dyDescent="0.25">
      <c r="A1503" t="s">
        <v>3228</v>
      </c>
      <c r="B1503" t="s">
        <v>1782</v>
      </c>
      <c r="C1503" t="s">
        <v>1502</v>
      </c>
      <c r="D1503" t="s">
        <v>3297</v>
      </c>
      <c r="E1503">
        <f>3/12</f>
        <v>0.25</v>
      </c>
      <c r="F1503" t="s">
        <v>3295</v>
      </c>
      <c r="G1503" t="s">
        <v>1705</v>
      </c>
    </row>
    <row r="1504" spans="1:7" x14ac:dyDescent="0.25">
      <c r="A1504" t="s">
        <v>3228</v>
      </c>
      <c r="B1504" t="s">
        <v>1782</v>
      </c>
      <c r="C1504" t="s">
        <v>1503</v>
      </c>
      <c r="D1504" t="s">
        <v>3298</v>
      </c>
      <c r="E1504">
        <f>4/12</f>
        <v>0.33333333333333331</v>
      </c>
      <c r="F1504" t="s">
        <v>3295</v>
      </c>
      <c r="G1504" t="s">
        <v>1705</v>
      </c>
    </row>
    <row r="1505" spans="1:7" x14ac:dyDescent="0.25">
      <c r="A1505" t="s">
        <v>3228</v>
      </c>
      <c r="B1505" t="s">
        <v>1782</v>
      </c>
      <c r="C1505" t="s">
        <v>1504</v>
      </c>
      <c r="D1505" t="s">
        <v>3299</v>
      </c>
      <c r="E1505">
        <f>5/12</f>
        <v>0.41666666666666669</v>
      </c>
      <c r="F1505" t="s">
        <v>3295</v>
      </c>
      <c r="G1505" t="s">
        <v>1705</v>
      </c>
    </row>
    <row r="1506" spans="1:7" x14ac:dyDescent="0.25">
      <c r="A1506" t="s">
        <v>3228</v>
      </c>
      <c r="B1506" t="s">
        <v>1782</v>
      </c>
      <c r="C1506" t="s">
        <v>1505</v>
      </c>
      <c r="D1506" t="s">
        <v>3300</v>
      </c>
      <c r="E1506">
        <f>6/12</f>
        <v>0.5</v>
      </c>
      <c r="F1506" t="s">
        <v>3295</v>
      </c>
      <c r="G1506" t="s">
        <v>1705</v>
      </c>
    </row>
    <row r="1507" spans="1:7" x14ac:dyDescent="0.25">
      <c r="A1507" t="s">
        <v>3228</v>
      </c>
      <c r="B1507" t="s">
        <v>1782</v>
      </c>
      <c r="C1507" t="s">
        <v>1506</v>
      </c>
      <c r="D1507" t="s">
        <v>3301</v>
      </c>
      <c r="E1507">
        <f>7/12</f>
        <v>0.58333333333333337</v>
      </c>
      <c r="F1507" t="s">
        <v>3295</v>
      </c>
      <c r="G1507" t="s">
        <v>1705</v>
      </c>
    </row>
    <row r="1508" spans="1:7" x14ac:dyDescent="0.25">
      <c r="A1508" t="s">
        <v>3228</v>
      </c>
      <c r="B1508" t="s">
        <v>1782</v>
      </c>
      <c r="C1508" t="s">
        <v>1507</v>
      </c>
      <c r="D1508" t="s">
        <v>3302</v>
      </c>
      <c r="E1508">
        <f>8/12</f>
        <v>0.66666666666666663</v>
      </c>
      <c r="F1508" t="s">
        <v>3295</v>
      </c>
      <c r="G1508" t="s">
        <v>1705</v>
      </c>
    </row>
    <row r="1509" spans="1:7" x14ac:dyDescent="0.25">
      <c r="A1509" t="s">
        <v>3228</v>
      </c>
      <c r="B1509" t="s">
        <v>1782</v>
      </c>
      <c r="C1509" t="s">
        <v>1508</v>
      </c>
      <c r="D1509" t="s">
        <v>3303</v>
      </c>
      <c r="E1509">
        <f>9/12</f>
        <v>0.75</v>
      </c>
      <c r="F1509" t="s">
        <v>3295</v>
      </c>
      <c r="G1509" t="s">
        <v>1705</v>
      </c>
    </row>
    <row r="1510" spans="1:7" x14ac:dyDescent="0.25">
      <c r="A1510" t="s">
        <v>3228</v>
      </c>
      <c r="B1510" t="s">
        <v>1782</v>
      </c>
      <c r="C1510" t="s">
        <v>1509</v>
      </c>
      <c r="D1510" t="s">
        <v>3304</v>
      </c>
      <c r="E1510">
        <f>10/12</f>
        <v>0.83333333333333337</v>
      </c>
      <c r="F1510" t="s">
        <v>3295</v>
      </c>
      <c r="G1510" t="s">
        <v>1705</v>
      </c>
    </row>
    <row r="1511" spans="1:7" x14ac:dyDescent="0.25">
      <c r="A1511" t="s">
        <v>3228</v>
      </c>
      <c r="B1511" t="s">
        <v>1782</v>
      </c>
      <c r="C1511" t="s">
        <v>1510</v>
      </c>
      <c r="D1511" t="s">
        <v>3305</v>
      </c>
      <c r="E1511">
        <f>11/12</f>
        <v>0.91666666666666663</v>
      </c>
      <c r="F1511" t="s">
        <v>3295</v>
      </c>
      <c r="G1511" t="s">
        <v>1705</v>
      </c>
    </row>
    <row r="1512" spans="1:7" x14ac:dyDescent="0.25">
      <c r="A1512" t="s">
        <v>3228</v>
      </c>
      <c r="B1512" t="s">
        <v>1782</v>
      </c>
      <c r="C1512" t="s">
        <v>1511</v>
      </c>
      <c r="D1512" t="s">
        <v>3306</v>
      </c>
      <c r="E1512">
        <v>1</v>
      </c>
      <c r="F1512" t="s">
        <v>3295</v>
      </c>
      <c r="G1512" t="s">
        <v>1705</v>
      </c>
    </row>
    <row r="1513" spans="1:7" x14ac:dyDescent="0.25">
      <c r="A1513" t="s">
        <v>3228</v>
      </c>
      <c r="B1513" t="s">
        <v>1782</v>
      </c>
      <c r="C1513" t="s">
        <v>1512</v>
      </c>
      <c r="D1513" t="s">
        <v>3307</v>
      </c>
      <c r="E1513">
        <f>15/12</f>
        <v>1.25</v>
      </c>
      <c r="F1513" t="s">
        <v>3295</v>
      </c>
      <c r="G1513" t="s">
        <v>1705</v>
      </c>
    </row>
    <row r="1514" spans="1:7" x14ac:dyDescent="0.25">
      <c r="A1514" t="s">
        <v>3228</v>
      </c>
      <c r="B1514" t="s">
        <v>1782</v>
      </c>
      <c r="C1514" t="s">
        <v>1513</v>
      </c>
      <c r="D1514" t="s">
        <v>3308</v>
      </c>
      <c r="E1514">
        <f>18/12</f>
        <v>1.5</v>
      </c>
      <c r="F1514" t="s">
        <v>3295</v>
      </c>
      <c r="G1514" t="s">
        <v>1705</v>
      </c>
    </row>
    <row r="1515" spans="1:7" x14ac:dyDescent="0.25">
      <c r="A1515" t="s">
        <v>3228</v>
      </c>
      <c r="B1515" t="s">
        <v>1782</v>
      </c>
      <c r="C1515" t="s">
        <v>1514</v>
      </c>
      <c r="D1515" t="s">
        <v>3309</v>
      </c>
      <c r="E1515">
        <v>2</v>
      </c>
      <c r="F1515" t="s">
        <v>3295</v>
      </c>
      <c r="G1515" t="s">
        <v>1705</v>
      </c>
    </row>
    <row r="1516" spans="1:7" x14ac:dyDescent="0.25">
      <c r="A1516" t="s">
        <v>3228</v>
      </c>
      <c r="B1516" t="s">
        <v>1782</v>
      </c>
      <c r="C1516" t="s">
        <v>1515</v>
      </c>
      <c r="D1516" t="s">
        <v>3310</v>
      </c>
      <c r="E1516">
        <v>3</v>
      </c>
      <c r="F1516" t="s">
        <v>3295</v>
      </c>
      <c r="G1516" t="s">
        <v>1705</v>
      </c>
    </row>
    <row r="1517" spans="1:7" x14ac:dyDescent="0.25">
      <c r="A1517" t="s">
        <v>3228</v>
      </c>
      <c r="B1517" t="s">
        <v>1782</v>
      </c>
      <c r="C1517" t="s">
        <v>1516</v>
      </c>
      <c r="D1517" t="s">
        <v>3311</v>
      </c>
      <c r="E1517">
        <v>4</v>
      </c>
      <c r="F1517" t="s">
        <v>3295</v>
      </c>
      <c r="G1517" t="s">
        <v>1705</v>
      </c>
    </row>
    <row r="1518" spans="1:7" x14ac:dyDescent="0.25">
      <c r="A1518" t="s">
        <v>3228</v>
      </c>
      <c r="B1518" t="s">
        <v>1782</v>
      </c>
      <c r="C1518" t="s">
        <v>1517</v>
      </c>
      <c r="D1518" t="s">
        <v>3312</v>
      </c>
      <c r="E1518">
        <v>5</v>
      </c>
      <c r="F1518" t="s">
        <v>3295</v>
      </c>
      <c r="G1518" t="s">
        <v>1705</v>
      </c>
    </row>
    <row r="1519" spans="1:7" x14ac:dyDescent="0.25">
      <c r="A1519" s="5" t="s">
        <v>3313</v>
      </c>
      <c r="B1519" t="s">
        <v>1827</v>
      </c>
      <c r="C1519" s="5" t="s">
        <v>1518</v>
      </c>
      <c r="D1519" s="5" t="s">
        <v>3314</v>
      </c>
      <c r="E1519">
        <v>0</v>
      </c>
      <c r="F1519" s="5"/>
      <c r="G1519" s="5" t="s">
        <v>1705</v>
      </c>
    </row>
    <row r="1520" spans="1:7" x14ac:dyDescent="0.25">
      <c r="A1520" s="5" t="s">
        <v>3313</v>
      </c>
      <c r="B1520" t="s">
        <v>1829</v>
      </c>
      <c r="C1520" s="5" t="s">
        <v>1519</v>
      </c>
      <c r="D1520" s="5" t="s">
        <v>3315</v>
      </c>
      <c r="E1520">
        <v>0.25</v>
      </c>
      <c r="F1520" s="5"/>
      <c r="G1520" s="5" t="s">
        <v>1705</v>
      </c>
    </row>
    <row r="1521" spans="1:7" x14ac:dyDescent="0.25">
      <c r="A1521" s="5" t="s">
        <v>3313</v>
      </c>
      <c r="B1521" t="s">
        <v>1829</v>
      </c>
      <c r="C1521" s="5" t="s">
        <v>1520</v>
      </c>
      <c r="D1521" s="5" t="s">
        <v>3316</v>
      </c>
      <c r="E1521">
        <v>0.5</v>
      </c>
      <c r="F1521" s="5"/>
      <c r="G1521" s="5" t="s">
        <v>1705</v>
      </c>
    </row>
    <row r="1522" spans="1:7" x14ac:dyDescent="0.25">
      <c r="A1522" s="5" t="s">
        <v>3313</v>
      </c>
      <c r="B1522" t="s">
        <v>1829</v>
      </c>
      <c r="C1522" s="5" t="s">
        <v>1521</v>
      </c>
      <c r="D1522" s="5" t="s">
        <v>3317</v>
      </c>
      <c r="E1522">
        <v>0.75</v>
      </c>
      <c r="F1522" s="5"/>
      <c r="G1522" s="5" t="s">
        <v>1705</v>
      </c>
    </row>
    <row r="1523" spans="1:7" x14ac:dyDescent="0.25">
      <c r="A1523" s="5" t="s">
        <v>3313</v>
      </c>
      <c r="B1523" s="5" t="s">
        <v>1983</v>
      </c>
      <c r="C1523" s="5" t="s">
        <v>1522</v>
      </c>
      <c r="D1523" s="5" t="s">
        <v>3318</v>
      </c>
      <c r="E1523">
        <v>1</v>
      </c>
      <c r="F1523" s="7" t="s">
        <v>3319</v>
      </c>
      <c r="G1523" s="5" t="s">
        <v>1705</v>
      </c>
    </row>
    <row r="1524" spans="1:7" x14ac:dyDescent="0.25">
      <c r="A1524" s="5" t="s">
        <v>3313</v>
      </c>
      <c r="B1524" s="5" t="s">
        <v>1983</v>
      </c>
      <c r="C1524" s="5" t="s">
        <v>1523</v>
      </c>
      <c r="D1524" s="5" t="s">
        <v>3320</v>
      </c>
      <c r="E1524">
        <v>2</v>
      </c>
      <c r="F1524" s="7" t="s">
        <v>3319</v>
      </c>
      <c r="G1524" s="5" t="s">
        <v>1705</v>
      </c>
    </row>
    <row r="1525" spans="1:7" x14ac:dyDescent="0.25">
      <c r="A1525" s="5" t="s">
        <v>3313</v>
      </c>
      <c r="B1525" s="5" t="s">
        <v>1983</v>
      </c>
      <c r="C1525" s="5" t="s">
        <v>1524</v>
      </c>
      <c r="D1525" s="5" t="s">
        <v>3321</v>
      </c>
      <c r="E1525">
        <v>3</v>
      </c>
      <c r="F1525" s="7" t="s">
        <v>3319</v>
      </c>
      <c r="G1525" s="5" t="s">
        <v>1705</v>
      </c>
    </row>
    <row r="1526" spans="1:7" x14ac:dyDescent="0.25">
      <c r="A1526" s="5" t="s">
        <v>3313</v>
      </c>
      <c r="B1526" s="5" t="s">
        <v>1983</v>
      </c>
      <c r="C1526" s="5" t="s">
        <v>1525</v>
      </c>
      <c r="D1526" s="5" t="s">
        <v>3322</v>
      </c>
      <c r="E1526">
        <v>4</v>
      </c>
      <c r="F1526" s="7" t="s">
        <v>3319</v>
      </c>
      <c r="G1526" s="5" t="s">
        <v>1705</v>
      </c>
    </row>
    <row r="1527" spans="1:7" x14ac:dyDescent="0.25">
      <c r="A1527" s="5" t="s">
        <v>3313</v>
      </c>
      <c r="B1527" s="5" t="s">
        <v>1983</v>
      </c>
      <c r="C1527" s="5" t="s">
        <v>1526</v>
      </c>
      <c r="D1527" s="5" t="s">
        <v>3323</v>
      </c>
      <c r="E1527">
        <v>5</v>
      </c>
      <c r="F1527" s="7" t="s">
        <v>3319</v>
      </c>
      <c r="G1527" s="5" t="s">
        <v>1705</v>
      </c>
    </row>
    <row r="1528" spans="1:7" x14ac:dyDescent="0.25">
      <c r="A1528" s="5" t="s">
        <v>3313</v>
      </c>
      <c r="B1528" s="5" t="s">
        <v>1983</v>
      </c>
      <c r="C1528" s="5" t="s">
        <v>1527</v>
      </c>
      <c r="D1528" s="5" t="s">
        <v>3324</v>
      </c>
      <c r="E1528">
        <v>6</v>
      </c>
      <c r="F1528" s="7" t="s">
        <v>3319</v>
      </c>
      <c r="G1528" s="5" t="s">
        <v>1705</v>
      </c>
    </row>
    <row r="1529" spans="1:7" x14ac:dyDescent="0.25">
      <c r="A1529" s="5" t="s">
        <v>3313</v>
      </c>
      <c r="B1529" s="5" t="s">
        <v>1983</v>
      </c>
      <c r="C1529" s="5" t="s">
        <v>1528</v>
      </c>
      <c r="D1529" s="5" t="s">
        <v>3325</v>
      </c>
      <c r="E1529">
        <v>7</v>
      </c>
      <c r="F1529" s="7" t="s">
        <v>3319</v>
      </c>
      <c r="G1529" s="5" t="s">
        <v>1705</v>
      </c>
    </row>
    <row r="1530" spans="1:7" x14ac:dyDescent="0.25">
      <c r="A1530" s="5" t="s">
        <v>3313</v>
      </c>
      <c r="B1530" s="5" t="s">
        <v>1983</v>
      </c>
      <c r="C1530" s="5" t="s">
        <v>1529</v>
      </c>
      <c r="D1530" s="5" t="s">
        <v>3326</v>
      </c>
      <c r="E1530">
        <v>8</v>
      </c>
      <c r="F1530" s="7" t="s">
        <v>3319</v>
      </c>
      <c r="G1530" s="5" t="s">
        <v>1705</v>
      </c>
    </row>
    <row r="1531" spans="1:7" x14ac:dyDescent="0.25">
      <c r="A1531" s="5" t="s">
        <v>3313</v>
      </c>
      <c r="B1531" s="5" t="s">
        <v>1983</v>
      </c>
      <c r="C1531" s="5" t="s">
        <v>1530</v>
      </c>
      <c r="D1531" s="5" t="s">
        <v>3327</v>
      </c>
      <c r="E1531">
        <v>9</v>
      </c>
      <c r="F1531" s="7" t="s">
        <v>3319</v>
      </c>
      <c r="G1531" s="5" t="s">
        <v>1705</v>
      </c>
    </row>
    <row r="1532" spans="1:7" x14ac:dyDescent="0.25">
      <c r="A1532" s="5" t="s">
        <v>3313</v>
      </c>
      <c r="B1532" s="5" t="s">
        <v>1983</v>
      </c>
      <c r="C1532" s="5" t="s">
        <v>1531</v>
      </c>
      <c r="D1532" s="5" t="s">
        <v>3328</v>
      </c>
      <c r="E1532">
        <v>10</v>
      </c>
      <c r="F1532" s="7" t="s">
        <v>3319</v>
      </c>
      <c r="G1532" s="5" t="s">
        <v>1705</v>
      </c>
    </row>
    <row r="1533" spans="1:7" x14ac:dyDescent="0.25">
      <c r="A1533" s="5" t="s">
        <v>3313</v>
      </c>
      <c r="B1533" s="5" t="s">
        <v>1983</v>
      </c>
      <c r="C1533" s="5" t="s">
        <v>1532</v>
      </c>
      <c r="D1533" s="5" t="s">
        <v>3329</v>
      </c>
      <c r="E1533">
        <v>15</v>
      </c>
      <c r="F1533" s="7" t="s">
        <v>3319</v>
      </c>
      <c r="G1533" s="5" t="s">
        <v>1705</v>
      </c>
    </row>
    <row r="1534" spans="1:7" x14ac:dyDescent="0.25">
      <c r="A1534" s="5" t="s">
        <v>3313</v>
      </c>
      <c r="B1534" s="5" t="s">
        <v>1983</v>
      </c>
      <c r="C1534" s="5" t="s">
        <v>1533</v>
      </c>
      <c r="D1534" s="5" t="s">
        <v>3330</v>
      </c>
      <c r="E1534">
        <v>20</v>
      </c>
      <c r="F1534" s="7" t="s">
        <v>3319</v>
      </c>
      <c r="G1534" s="5" t="s">
        <v>1705</v>
      </c>
    </row>
    <row r="1535" spans="1:7" x14ac:dyDescent="0.25">
      <c r="A1535" s="5" t="s">
        <v>3313</v>
      </c>
      <c r="B1535" s="5" t="s">
        <v>1983</v>
      </c>
      <c r="C1535" s="5" t="s">
        <v>1534</v>
      </c>
      <c r="D1535" s="5" t="s">
        <v>3331</v>
      </c>
      <c r="E1535">
        <v>30</v>
      </c>
      <c r="F1535" s="7" t="s">
        <v>3319</v>
      </c>
      <c r="G1535" s="5" t="s">
        <v>1705</v>
      </c>
    </row>
    <row r="1536" spans="1:7" x14ac:dyDescent="0.25">
      <c r="A1536" s="5" t="s">
        <v>3313</v>
      </c>
      <c r="B1536" s="5" t="s">
        <v>1844</v>
      </c>
      <c r="C1536" s="5" t="s">
        <v>1535</v>
      </c>
      <c r="D1536" s="5" t="s">
        <v>3332</v>
      </c>
      <c r="E1536">
        <v>1</v>
      </c>
      <c r="F1536" s="5" t="s">
        <v>3333</v>
      </c>
      <c r="G1536" s="5" t="s">
        <v>1705</v>
      </c>
    </row>
    <row r="1537" spans="1:7" x14ac:dyDescent="0.25">
      <c r="A1537" s="5" t="s">
        <v>3313</v>
      </c>
      <c r="B1537" s="5" t="s">
        <v>1844</v>
      </c>
      <c r="C1537" s="5" t="s">
        <v>1536</v>
      </c>
      <c r="D1537" s="5" t="s">
        <v>3334</v>
      </c>
      <c r="E1537">
        <v>2</v>
      </c>
      <c r="F1537" s="5" t="s">
        <v>3333</v>
      </c>
      <c r="G1537" s="5" t="s">
        <v>1705</v>
      </c>
    </row>
    <row r="1538" spans="1:7" x14ac:dyDescent="0.25">
      <c r="A1538" s="5" t="s">
        <v>3313</v>
      </c>
      <c r="B1538" s="5" t="s">
        <v>1844</v>
      </c>
      <c r="C1538" s="5" t="s">
        <v>1537</v>
      </c>
      <c r="D1538" s="5" t="s">
        <v>3335</v>
      </c>
      <c r="E1538">
        <v>3</v>
      </c>
      <c r="F1538" s="5" t="s">
        <v>3333</v>
      </c>
      <c r="G1538" s="5" t="s">
        <v>1705</v>
      </c>
    </row>
    <row r="1539" spans="1:7" x14ac:dyDescent="0.25">
      <c r="A1539" s="5" t="s">
        <v>3313</v>
      </c>
      <c r="B1539" s="5" t="s">
        <v>1844</v>
      </c>
      <c r="C1539" s="5" t="s">
        <v>1538</v>
      </c>
      <c r="D1539" s="5" t="s">
        <v>3336</v>
      </c>
      <c r="E1539">
        <v>4</v>
      </c>
      <c r="F1539" s="5" t="s">
        <v>3333</v>
      </c>
      <c r="G1539" s="5" t="s">
        <v>1705</v>
      </c>
    </row>
    <row r="1540" spans="1:7" x14ac:dyDescent="0.25">
      <c r="A1540" s="5" t="s">
        <v>3313</v>
      </c>
      <c r="B1540" s="5" t="s">
        <v>1844</v>
      </c>
      <c r="C1540" s="5" t="s">
        <v>1539</v>
      </c>
      <c r="D1540" s="5" t="s">
        <v>3337</v>
      </c>
      <c r="E1540">
        <v>5</v>
      </c>
      <c r="F1540" s="5" t="s">
        <v>3333</v>
      </c>
      <c r="G1540" s="5" t="s">
        <v>1705</v>
      </c>
    </row>
    <row r="1541" spans="1:7" x14ac:dyDescent="0.25">
      <c r="A1541" s="5" t="s">
        <v>3313</v>
      </c>
      <c r="B1541" s="5" t="s">
        <v>1844</v>
      </c>
      <c r="C1541" s="5" t="s">
        <v>1540</v>
      </c>
      <c r="D1541" s="5" t="s">
        <v>3338</v>
      </c>
      <c r="E1541">
        <v>6</v>
      </c>
      <c r="F1541" s="5" t="s">
        <v>3333</v>
      </c>
      <c r="G1541" s="5" t="s">
        <v>1705</v>
      </c>
    </row>
    <row r="1542" spans="1:7" x14ac:dyDescent="0.25">
      <c r="A1542" s="5" t="s">
        <v>3313</v>
      </c>
      <c r="B1542" s="5" t="s">
        <v>1844</v>
      </c>
      <c r="C1542" s="5" t="s">
        <v>1541</v>
      </c>
      <c r="D1542" s="5" t="s">
        <v>3339</v>
      </c>
      <c r="E1542">
        <v>7</v>
      </c>
      <c r="F1542" s="5" t="s">
        <v>3333</v>
      </c>
      <c r="G1542" s="5" t="s">
        <v>1705</v>
      </c>
    </row>
    <row r="1543" spans="1:7" x14ac:dyDescent="0.25">
      <c r="A1543" s="5" t="s">
        <v>3313</v>
      </c>
      <c r="B1543" s="5" t="s">
        <v>1844</v>
      </c>
      <c r="C1543" s="5" t="s">
        <v>1542</v>
      </c>
      <c r="D1543" s="5" t="s">
        <v>3340</v>
      </c>
      <c r="E1543">
        <v>8</v>
      </c>
      <c r="F1543" s="5" t="s">
        <v>3333</v>
      </c>
      <c r="G1543" s="5" t="s">
        <v>1705</v>
      </c>
    </row>
    <row r="1544" spans="1:7" x14ac:dyDescent="0.25">
      <c r="A1544" s="5" t="s">
        <v>3313</v>
      </c>
      <c r="B1544" s="5" t="s">
        <v>1844</v>
      </c>
      <c r="C1544" s="5" t="s">
        <v>1543</v>
      </c>
      <c r="D1544" s="5" t="s">
        <v>3341</v>
      </c>
      <c r="E1544">
        <v>9</v>
      </c>
      <c r="F1544" s="5" t="s">
        <v>3333</v>
      </c>
      <c r="G1544" s="5" t="s">
        <v>1705</v>
      </c>
    </row>
    <row r="1545" spans="1:7" x14ac:dyDescent="0.25">
      <c r="A1545" s="5" t="s">
        <v>3313</v>
      </c>
      <c r="B1545" s="5" t="s">
        <v>1844</v>
      </c>
      <c r="C1545" s="5" t="s">
        <v>1544</v>
      </c>
      <c r="D1545" s="5" t="s">
        <v>3342</v>
      </c>
      <c r="E1545">
        <v>10</v>
      </c>
      <c r="F1545" s="5" t="s">
        <v>3333</v>
      </c>
      <c r="G1545" s="5" t="s">
        <v>1705</v>
      </c>
    </row>
    <row r="1546" spans="1:7" x14ac:dyDescent="0.25">
      <c r="A1546" s="5" t="s">
        <v>3313</v>
      </c>
      <c r="B1546" s="5" t="s">
        <v>1844</v>
      </c>
      <c r="C1546" s="5" t="s">
        <v>1545</v>
      </c>
      <c r="D1546" s="5" t="s">
        <v>3343</v>
      </c>
      <c r="E1546">
        <v>15</v>
      </c>
      <c r="F1546" s="5" t="s">
        <v>3333</v>
      </c>
      <c r="G1546" s="5" t="s">
        <v>1705</v>
      </c>
    </row>
    <row r="1547" spans="1:7" x14ac:dyDescent="0.25">
      <c r="A1547" s="5" t="s">
        <v>3313</v>
      </c>
      <c r="B1547" s="5" t="s">
        <v>1844</v>
      </c>
      <c r="C1547" s="5" t="s">
        <v>1546</v>
      </c>
      <c r="D1547" s="5" t="s">
        <v>3344</v>
      </c>
      <c r="E1547">
        <v>20</v>
      </c>
      <c r="F1547" s="5" t="s">
        <v>3333</v>
      </c>
      <c r="G1547" s="5" t="s">
        <v>1705</v>
      </c>
    </row>
    <row r="1548" spans="1:7" x14ac:dyDescent="0.25">
      <c r="A1548" s="5" t="s">
        <v>3313</v>
      </c>
      <c r="B1548" s="5" t="s">
        <v>1844</v>
      </c>
      <c r="C1548" s="5" t="s">
        <v>1547</v>
      </c>
      <c r="D1548" s="5" t="s">
        <v>3345</v>
      </c>
      <c r="E1548">
        <v>30</v>
      </c>
      <c r="F1548" s="5" t="s">
        <v>3333</v>
      </c>
      <c r="G1548" s="5" t="s">
        <v>1705</v>
      </c>
    </row>
    <row r="1549" spans="1:7" x14ac:dyDescent="0.25">
      <c r="A1549" s="5" t="s">
        <v>3313</v>
      </c>
      <c r="B1549" s="5" t="s">
        <v>3263</v>
      </c>
      <c r="C1549" s="5" t="s">
        <v>1548</v>
      </c>
      <c r="D1549" s="5" t="s">
        <v>3346</v>
      </c>
      <c r="E1549">
        <v>1</v>
      </c>
      <c r="F1549" s="5" t="s">
        <v>3347</v>
      </c>
      <c r="G1549" s="5" t="s">
        <v>1705</v>
      </c>
    </row>
    <row r="1550" spans="1:7" x14ac:dyDescent="0.25">
      <c r="A1550" s="5" t="s">
        <v>3313</v>
      </c>
      <c r="B1550" s="5" t="s">
        <v>3263</v>
      </c>
      <c r="C1550" s="5" t="s">
        <v>1549</v>
      </c>
      <c r="D1550" s="5" t="s">
        <v>3348</v>
      </c>
      <c r="E1550">
        <v>2</v>
      </c>
      <c r="F1550" s="5" t="s">
        <v>3347</v>
      </c>
      <c r="G1550" s="5" t="s">
        <v>1705</v>
      </c>
    </row>
    <row r="1551" spans="1:7" x14ac:dyDescent="0.25">
      <c r="A1551" s="5" t="s">
        <v>3313</v>
      </c>
      <c r="B1551" s="5" t="s">
        <v>3263</v>
      </c>
      <c r="C1551" s="5" t="s">
        <v>1550</v>
      </c>
      <c r="D1551" s="5" t="s">
        <v>3349</v>
      </c>
      <c r="E1551">
        <v>3</v>
      </c>
      <c r="F1551" s="5" t="s">
        <v>3347</v>
      </c>
      <c r="G1551" s="5" t="s">
        <v>1705</v>
      </c>
    </row>
    <row r="1552" spans="1:7" x14ac:dyDescent="0.25">
      <c r="A1552" s="5" t="s">
        <v>3313</v>
      </c>
      <c r="B1552" s="5" t="s">
        <v>3263</v>
      </c>
      <c r="C1552" s="5" t="s">
        <v>1551</v>
      </c>
      <c r="D1552" s="5" t="s">
        <v>3350</v>
      </c>
      <c r="E1552">
        <v>4</v>
      </c>
      <c r="F1552" s="5" t="s">
        <v>3347</v>
      </c>
      <c r="G1552" s="5" t="s">
        <v>1705</v>
      </c>
    </row>
    <row r="1553" spans="1:7" x14ac:dyDescent="0.25">
      <c r="A1553" s="5" t="s">
        <v>3313</v>
      </c>
      <c r="B1553" s="5" t="s">
        <v>3263</v>
      </c>
      <c r="C1553" s="5" t="s">
        <v>1552</v>
      </c>
      <c r="D1553" s="5" t="s">
        <v>3351</v>
      </c>
      <c r="E1553">
        <v>5</v>
      </c>
      <c r="F1553" s="5" t="s">
        <v>3347</v>
      </c>
      <c r="G1553" s="5" t="s">
        <v>1705</v>
      </c>
    </row>
    <row r="1554" spans="1:7" x14ac:dyDescent="0.25">
      <c r="A1554" s="5" t="s">
        <v>3313</v>
      </c>
      <c r="B1554" s="5" t="s">
        <v>3263</v>
      </c>
      <c r="C1554" s="5" t="s">
        <v>1553</v>
      </c>
      <c r="D1554" s="5" t="s">
        <v>3352</v>
      </c>
      <c r="E1554">
        <v>6</v>
      </c>
      <c r="F1554" s="5" t="s">
        <v>3347</v>
      </c>
      <c r="G1554" s="5" t="s">
        <v>1705</v>
      </c>
    </row>
    <row r="1555" spans="1:7" x14ac:dyDescent="0.25">
      <c r="A1555" s="5" t="s">
        <v>3313</v>
      </c>
      <c r="B1555" s="5" t="s">
        <v>3263</v>
      </c>
      <c r="C1555" s="5" t="s">
        <v>1554</v>
      </c>
      <c r="D1555" s="5" t="s">
        <v>3353</v>
      </c>
      <c r="E1555">
        <v>7</v>
      </c>
      <c r="F1555" s="5" t="s">
        <v>3347</v>
      </c>
      <c r="G1555" s="5" t="s">
        <v>1705</v>
      </c>
    </row>
    <row r="1556" spans="1:7" x14ac:dyDescent="0.25">
      <c r="A1556" s="5" t="s">
        <v>3313</v>
      </c>
      <c r="B1556" s="5" t="s">
        <v>3263</v>
      </c>
      <c r="C1556" s="5" t="s">
        <v>1555</v>
      </c>
      <c r="D1556" s="5" t="s">
        <v>3354</v>
      </c>
      <c r="E1556">
        <v>8</v>
      </c>
      <c r="F1556" s="5" t="s">
        <v>3347</v>
      </c>
      <c r="G1556" s="5" t="s">
        <v>1705</v>
      </c>
    </row>
    <row r="1557" spans="1:7" x14ac:dyDescent="0.25">
      <c r="A1557" s="5" t="s">
        <v>3313</v>
      </c>
      <c r="B1557" s="5" t="s">
        <v>3263</v>
      </c>
      <c r="C1557" s="5" t="s">
        <v>1556</v>
      </c>
      <c r="D1557" s="5" t="s">
        <v>3355</v>
      </c>
      <c r="E1557">
        <v>9</v>
      </c>
      <c r="F1557" s="5" t="s">
        <v>3347</v>
      </c>
      <c r="G1557" s="5" t="s">
        <v>1705</v>
      </c>
    </row>
    <row r="1558" spans="1:7" x14ac:dyDescent="0.25">
      <c r="A1558" s="5" t="s">
        <v>3313</v>
      </c>
      <c r="B1558" s="5" t="s">
        <v>3263</v>
      </c>
      <c r="C1558" s="5" t="s">
        <v>1557</v>
      </c>
      <c r="D1558" s="5" t="s">
        <v>3356</v>
      </c>
      <c r="E1558">
        <v>10</v>
      </c>
      <c r="F1558" s="5" t="s">
        <v>3347</v>
      </c>
      <c r="G1558" s="5" t="s">
        <v>1705</v>
      </c>
    </row>
    <row r="1559" spans="1:7" x14ac:dyDescent="0.25">
      <c r="A1559" s="5" t="s">
        <v>3313</v>
      </c>
      <c r="B1559" s="5" t="s">
        <v>3263</v>
      </c>
      <c r="C1559" s="5" t="s">
        <v>1558</v>
      </c>
      <c r="D1559" s="5" t="s">
        <v>3357</v>
      </c>
      <c r="E1559">
        <v>15</v>
      </c>
      <c r="F1559" s="5" t="s">
        <v>3347</v>
      </c>
      <c r="G1559" s="5" t="s">
        <v>1705</v>
      </c>
    </row>
    <row r="1560" spans="1:7" x14ac:dyDescent="0.25">
      <c r="A1560" s="5" t="s">
        <v>3313</v>
      </c>
      <c r="B1560" s="5" t="s">
        <v>3263</v>
      </c>
      <c r="C1560" s="5" t="s">
        <v>1559</v>
      </c>
      <c r="D1560" s="5" t="s">
        <v>3358</v>
      </c>
      <c r="E1560">
        <v>20</v>
      </c>
      <c r="F1560" s="5" t="s">
        <v>3347</v>
      </c>
      <c r="G1560" s="5" t="s">
        <v>1705</v>
      </c>
    </row>
    <row r="1561" spans="1:7" x14ac:dyDescent="0.25">
      <c r="A1561" s="5" t="s">
        <v>3313</v>
      </c>
      <c r="B1561" s="5" t="s">
        <v>3263</v>
      </c>
      <c r="C1561" s="5" t="s">
        <v>1560</v>
      </c>
      <c r="D1561" s="5" t="s">
        <v>3359</v>
      </c>
      <c r="E1561">
        <v>30</v>
      </c>
      <c r="F1561" s="5" t="s">
        <v>3347</v>
      </c>
      <c r="G1561" s="5" t="s">
        <v>1705</v>
      </c>
    </row>
    <row r="1562" spans="1:7" x14ac:dyDescent="0.25">
      <c r="A1562" s="5" t="s">
        <v>3313</v>
      </c>
      <c r="B1562" t="s">
        <v>1751</v>
      </c>
      <c r="C1562" s="5" t="s">
        <v>1561</v>
      </c>
      <c r="D1562" s="5" t="s">
        <v>3360</v>
      </c>
      <c r="E1562">
        <v>0.25</v>
      </c>
      <c r="F1562" s="5"/>
      <c r="G1562" s="5" t="s">
        <v>1705</v>
      </c>
    </row>
    <row r="1563" spans="1:7" x14ac:dyDescent="0.25">
      <c r="A1563" s="5" t="s">
        <v>3313</v>
      </c>
      <c r="B1563" t="s">
        <v>1751</v>
      </c>
      <c r="C1563" s="5" t="s">
        <v>1562</v>
      </c>
      <c r="D1563" s="5" t="s">
        <v>3361</v>
      </c>
      <c r="E1563">
        <v>0.5</v>
      </c>
      <c r="F1563" s="5"/>
      <c r="G1563" s="5" t="s">
        <v>1705</v>
      </c>
    </row>
    <row r="1564" spans="1:7" x14ac:dyDescent="0.25">
      <c r="A1564" s="5" t="s">
        <v>3313</v>
      </c>
      <c r="B1564" t="s">
        <v>1751</v>
      </c>
      <c r="C1564" s="5" t="s">
        <v>1563</v>
      </c>
      <c r="D1564" s="5" t="s">
        <v>3362</v>
      </c>
      <c r="E1564">
        <v>1</v>
      </c>
      <c r="F1564" s="5"/>
      <c r="G1564" s="5" t="s">
        <v>1705</v>
      </c>
    </row>
    <row r="1565" spans="1:7" x14ac:dyDescent="0.25">
      <c r="A1565" s="5" t="s">
        <v>3313</v>
      </c>
      <c r="B1565" t="s">
        <v>1751</v>
      </c>
      <c r="C1565" s="5" t="s">
        <v>1564</v>
      </c>
      <c r="D1565" s="5" t="s">
        <v>3363</v>
      </c>
      <c r="E1565">
        <v>2</v>
      </c>
      <c r="F1565" s="5"/>
      <c r="G1565" s="5" t="s">
        <v>1705</v>
      </c>
    </row>
    <row r="1566" spans="1:7" x14ac:dyDescent="0.25">
      <c r="A1566" s="5" t="s">
        <v>3313</v>
      </c>
      <c r="B1566" t="s">
        <v>1751</v>
      </c>
      <c r="C1566" s="5" t="s">
        <v>1565</v>
      </c>
      <c r="D1566" s="5" t="s">
        <v>3364</v>
      </c>
      <c r="E1566">
        <v>3</v>
      </c>
      <c r="F1566" s="5"/>
      <c r="G1566" s="5" t="s">
        <v>1705</v>
      </c>
    </row>
    <row r="1567" spans="1:7" x14ac:dyDescent="0.25">
      <c r="A1567" s="5" t="s">
        <v>3313</v>
      </c>
      <c r="B1567" t="s">
        <v>1751</v>
      </c>
      <c r="C1567" s="5" t="s">
        <v>1566</v>
      </c>
      <c r="D1567" s="5" t="s">
        <v>3365</v>
      </c>
      <c r="E1567">
        <v>4</v>
      </c>
      <c r="F1567" s="5"/>
      <c r="G1567" s="5" t="s">
        <v>1705</v>
      </c>
    </row>
    <row r="1568" spans="1:7" x14ac:dyDescent="0.25">
      <c r="A1568" s="5" t="s">
        <v>3313</v>
      </c>
      <c r="B1568" t="s">
        <v>1751</v>
      </c>
      <c r="C1568" s="5" t="s">
        <v>1567</v>
      </c>
      <c r="D1568" s="5" t="s">
        <v>3366</v>
      </c>
      <c r="E1568">
        <v>5</v>
      </c>
      <c r="F1568" s="5"/>
      <c r="G1568" s="5" t="s">
        <v>1705</v>
      </c>
    </row>
    <row r="1569" spans="1:7" x14ac:dyDescent="0.25">
      <c r="A1569" s="5" t="s">
        <v>3313</v>
      </c>
      <c r="B1569" t="s">
        <v>1751</v>
      </c>
      <c r="C1569" s="5" t="s">
        <v>1568</v>
      </c>
      <c r="D1569" s="5" t="s">
        <v>3367</v>
      </c>
      <c r="E1569">
        <v>7</v>
      </c>
      <c r="F1569" s="5"/>
      <c r="G1569" s="5" t="s">
        <v>1705</v>
      </c>
    </row>
    <row r="1570" spans="1:7" x14ac:dyDescent="0.25">
      <c r="A1570" s="5" t="s">
        <v>3313</v>
      </c>
      <c r="B1570" t="s">
        <v>1751</v>
      </c>
      <c r="C1570" s="5" t="s">
        <v>1569</v>
      </c>
      <c r="D1570" s="5" t="s">
        <v>3368</v>
      </c>
      <c r="E1570">
        <v>8</v>
      </c>
      <c r="F1570" s="5"/>
      <c r="G1570" s="5" t="s">
        <v>1705</v>
      </c>
    </row>
    <row r="1571" spans="1:7" x14ac:dyDescent="0.25">
      <c r="A1571" s="5" t="s">
        <v>3313</v>
      </c>
      <c r="B1571" t="s">
        <v>1751</v>
      </c>
      <c r="C1571" s="5" t="s">
        <v>1570</v>
      </c>
      <c r="D1571" s="5" t="s">
        <v>3369</v>
      </c>
      <c r="E1571">
        <v>9</v>
      </c>
      <c r="F1571" s="5"/>
      <c r="G1571" s="5" t="s">
        <v>1705</v>
      </c>
    </row>
    <row r="1572" spans="1:7" x14ac:dyDescent="0.25">
      <c r="A1572" s="5" t="s">
        <v>3313</v>
      </c>
      <c r="B1572" t="s">
        <v>1751</v>
      </c>
      <c r="C1572" s="5" t="s">
        <v>1571</v>
      </c>
      <c r="D1572" s="5" t="s">
        <v>3370</v>
      </c>
      <c r="E1572">
        <v>10</v>
      </c>
      <c r="F1572" s="5"/>
      <c r="G1572" s="5" t="s">
        <v>1705</v>
      </c>
    </row>
    <row r="1573" spans="1:7" x14ac:dyDescent="0.25">
      <c r="A1573" s="5" t="s">
        <v>3313</v>
      </c>
      <c r="B1573" t="s">
        <v>1751</v>
      </c>
      <c r="C1573" s="5" t="s">
        <v>1572</v>
      </c>
      <c r="D1573" t="s">
        <v>3371</v>
      </c>
      <c r="E1573">
        <v>15</v>
      </c>
      <c r="G1573" t="s">
        <v>1705</v>
      </c>
    </row>
    <row r="1574" spans="1:7" x14ac:dyDescent="0.25">
      <c r="A1574" t="s">
        <v>3372</v>
      </c>
      <c r="B1574" t="s">
        <v>1827</v>
      </c>
      <c r="C1574" t="s">
        <v>1573</v>
      </c>
      <c r="D1574" t="s">
        <v>3373</v>
      </c>
      <c r="E1574" s="6">
        <v>0</v>
      </c>
      <c r="G1574" t="s">
        <v>1705</v>
      </c>
    </row>
    <row r="1575" spans="1:7" x14ac:dyDescent="0.25">
      <c r="A1575" t="s">
        <v>3372</v>
      </c>
      <c r="B1575" t="s">
        <v>1829</v>
      </c>
      <c r="C1575" t="s">
        <v>1574</v>
      </c>
      <c r="D1575" t="s">
        <v>3374</v>
      </c>
      <c r="E1575" s="6">
        <v>0.25</v>
      </c>
      <c r="G1575" t="s">
        <v>1705</v>
      </c>
    </row>
    <row r="1576" spans="1:7" x14ac:dyDescent="0.25">
      <c r="A1576" t="s">
        <v>3372</v>
      </c>
      <c r="B1576" t="s">
        <v>1829</v>
      </c>
      <c r="C1576" t="s">
        <v>1575</v>
      </c>
      <c r="D1576" t="s">
        <v>3375</v>
      </c>
      <c r="E1576" s="6">
        <v>0.5</v>
      </c>
      <c r="G1576" s="6" t="s">
        <v>1705</v>
      </c>
    </row>
    <row r="1577" spans="1:7" x14ac:dyDescent="0.25">
      <c r="A1577" t="s">
        <v>3372</v>
      </c>
      <c r="B1577" t="s">
        <v>1829</v>
      </c>
      <c r="C1577" t="s">
        <v>1576</v>
      </c>
      <c r="D1577" t="s">
        <v>3376</v>
      </c>
      <c r="E1577" s="6">
        <v>0.75</v>
      </c>
      <c r="G1577" s="6" t="s">
        <v>1705</v>
      </c>
    </row>
    <row r="1578" spans="1:7" x14ac:dyDescent="0.25">
      <c r="A1578" t="s">
        <v>3372</v>
      </c>
      <c r="B1578" t="s">
        <v>1983</v>
      </c>
      <c r="C1578" t="s">
        <v>1577</v>
      </c>
      <c r="D1578" t="s">
        <v>3377</v>
      </c>
      <c r="E1578">
        <v>1</v>
      </c>
      <c r="F1578" t="s">
        <v>2751</v>
      </c>
      <c r="G1578" t="s">
        <v>1705</v>
      </c>
    </row>
    <row r="1579" spans="1:7" x14ac:dyDescent="0.25">
      <c r="A1579" t="s">
        <v>3372</v>
      </c>
      <c r="B1579" t="s">
        <v>1983</v>
      </c>
      <c r="C1579" t="s">
        <v>1578</v>
      </c>
      <c r="D1579" t="s">
        <v>3378</v>
      </c>
      <c r="E1579">
        <v>2</v>
      </c>
      <c r="F1579" t="s">
        <v>2751</v>
      </c>
      <c r="G1579" t="s">
        <v>1705</v>
      </c>
    </row>
    <row r="1580" spans="1:7" x14ac:dyDescent="0.25">
      <c r="A1580" t="s">
        <v>3372</v>
      </c>
      <c r="B1580" t="s">
        <v>1983</v>
      </c>
      <c r="C1580" t="s">
        <v>1579</v>
      </c>
      <c r="D1580" t="s">
        <v>3379</v>
      </c>
      <c r="E1580">
        <v>3</v>
      </c>
      <c r="F1580" t="s">
        <v>2751</v>
      </c>
      <c r="G1580" t="s">
        <v>1705</v>
      </c>
    </row>
    <row r="1581" spans="1:7" x14ac:dyDescent="0.25">
      <c r="A1581" t="s">
        <v>3372</v>
      </c>
      <c r="B1581" t="s">
        <v>1983</v>
      </c>
      <c r="C1581" t="s">
        <v>1580</v>
      </c>
      <c r="D1581" t="s">
        <v>3380</v>
      </c>
      <c r="E1581">
        <v>4</v>
      </c>
      <c r="F1581" t="s">
        <v>2751</v>
      </c>
      <c r="G1581" t="s">
        <v>1705</v>
      </c>
    </row>
    <row r="1582" spans="1:7" x14ac:dyDescent="0.25">
      <c r="A1582" t="s">
        <v>3372</v>
      </c>
      <c r="B1582" t="s">
        <v>1983</v>
      </c>
      <c r="C1582" t="s">
        <v>1581</v>
      </c>
      <c r="D1582" t="s">
        <v>3381</v>
      </c>
      <c r="E1582">
        <v>5</v>
      </c>
      <c r="F1582" t="s">
        <v>2751</v>
      </c>
      <c r="G1582" t="s">
        <v>1705</v>
      </c>
    </row>
    <row r="1583" spans="1:7" x14ac:dyDescent="0.25">
      <c r="A1583" t="s">
        <v>3372</v>
      </c>
      <c r="B1583" t="s">
        <v>1983</v>
      </c>
      <c r="C1583" t="s">
        <v>1582</v>
      </c>
      <c r="D1583" t="s">
        <v>3382</v>
      </c>
      <c r="E1583">
        <v>6</v>
      </c>
      <c r="F1583" t="s">
        <v>2751</v>
      </c>
      <c r="G1583" t="s">
        <v>1705</v>
      </c>
    </row>
    <row r="1584" spans="1:7" x14ac:dyDescent="0.25">
      <c r="A1584" t="s">
        <v>3372</v>
      </c>
      <c r="B1584" t="s">
        <v>1983</v>
      </c>
      <c r="C1584" t="s">
        <v>1583</v>
      </c>
      <c r="D1584" t="s">
        <v>3383</v>
      </c>
      <c r="E1584">
        <v>7</v>
      </c>
      <c r="F1584" t="s">
        <v>2751</v>
      </c>
      <c r="G1584" t="s">
        <v>1705</v>
      </c>
    </row>
    <row r="1585" spans="1:7" x14ac:dyDescent="0.25">
      <c r="A1585" t="s">
        <v>3372</v>
      </c>
      <c r="B1585" t="s">
        <v>1983</v>
      </c>
      <c r="C1585" t="s">
        <v>1584</v>
      </c>
      <c r="D1585" t="s">
        <v>3384</v>
      </c>
      <c r="E1585">
        <v>8</v>
      </c>
      <c r="F1585" t="s">
        <v>2751</v>
      </c>
      <c r="G1585" t="s">
        <v>1705</v>
      </c>
    </row>
    <row r="1586" spans="1:7" x14ac:dyDescent="0.25">
      <c r="A1586" t="s">
        <v>3372</v>
      </c>
      <c r="B1586" t="s">
        <v>1983</v>
      </c>
      <c r="C1586" t="s">
        <v>1585</v>
      </c>
      <c r="D1586" t="s">
        <v>3385</v>
      </c>
      <c r="E1586">
        <v>9</v>
      </c>
      <c r="F1586" t="s">
        <v>2751</v>
      </c>
      <c r="G1586" t="s">
        <v>1705</v>
      </c>
    </row>
    <row r="1587" spans="1:7" x14ac:dyDescent="0.25">
      <c r="A1587" t="s">
        <v>3372</v>
      </c>
      <c r="B1587" t="s">
        <v>1983</v>
      </c>
      <c r="C1587" t="s">
        <v>1586</v>
      </c>
      <c r="D1587" t="s">
        <v>3386</v>
      </c>
      <c r="E1587">
        <v>10</v>
      </c>
      <c r="F1587" t="s">
        <v>2751</v>
      </c>
      <c r="G1587" t="s">
        <v>1705</v>
      </c>
    </row>
    <row r="1588" spans="1:7" x14ac:dyDescent="0.25">
      <c r="A1588" t="s">
        <v>3372</v>
      </c>
      <c r="B1588" t="s">
        <v>1983</v>
      </c>
      <c r="C1588" t="s">
        <v>1587</v>
      </c>
      <c r="D1588" t="s">
        <v>3387</v>
      </c>
      <c r="E1588">
        <v>15</v>
      </c>
      <c r="F1588" t="s">
        <v>2751</v>
      </c>
      <c r="G1588" t="s">
        <v>1705</v>
      </c>
    </row>
    <row r="1589" spans="1:7" x14ac:dyDescent="0.25">
      <c r="A1589" t="s">
        <v>3372</v>
      </c>
      <c r="B1589" t="s">
        <v>1983</v>
      </c>
      <c r="C1589" t="s">
        <v>1588</v>
      </c>
      <c r="D1589" t="s">
        <v>3388</v>
      </c>
      <c r="E1589">
        <v>20</v>
      </c>
      <c r="F1589" t="s">
        <v>2751</v>
      </c>
      <c r="G1589" t="s">
        <v>1705</v>
      </c>
    </row>
    <row r="1590" spans="1:7" x14ac:dyDescent="0.25">
      <c r="A1590" t="s">
        <v>3372</v>
      </c>
      <c r="B1590" t="s">
        <v>1844</v>
      </c>
      <c r="C1590" t="s">
        <v>1589</v>
      </c>
      <c r="D1590" t="s">
        <v>3389</v>
      </c>
      <c r="E1590">
        <v>1</v>
      </c>
      <c r="F1590" t="s">
        <v>2766</v>
      </c>
      <c r="G1590" t="s">
        <v>1705</v>
      </c>
    </row>
    <row r="1591" spans="1:7" x14ac:dyDescent="0.25">
      <c r="A1591" t="s">
        <v>3372</v>
      </c>
      <c r="B1591" t="s">
        <v>1844</v>
      </c>
      <c r="C1591" t="s">
        <v>1590</v>
      </c>
      <c r="D1591" t="s">
        <v>3390</v>
      </c>
      <c r="E1591">
        <v>2</v>
      </c>
      <c r="F1591" t="s">
        <v>2766</v>
      </c>
      <c r="G1591" t="s">
        <v>1705</v>
      </c>
    </row>
    <row r="1592" spans="1:7" x14ac:dyDescent="0.25">
      <c r="A1592" t="s">
        <v>3372</v>
      </c>
      <c r="B1592" t="s">
        <v>1844</v>
      </c>
      <c r="C1592" t="s">
        <v>1591</v>
      </c>
      <c r="D1592" t="s">
        <v>3391</v>
      </c>
      <c r="E1592">
        <v>3</v>
      </c>
      <c r="F1592" t="s">
        <v>2766</v>
      </c>
      <c r="G1592" t="s">
        <v>1705</v>
      </c>
    </row>
    <row r="1593" spans="1:7" x14ac:dyDescent="0.25">
      <c r="A1593" t="s">
        <v>3372</v>
      </c>
      <c r="B1593" t="s">
        <v>1844</v>
      </c>
      <c r="C1593" t="s">
        <v>1592</v>
      </c>
      <c r="D1593" t="s">
        <v>3392</v>
      </c>
      <c r="E1593">
        <v>4</v>
      </c>
      <c r="F1593" t="s">
        <v>2766</v>
      </c>
      <c r="G1593" t="s">
        <v>1705</v>
      </c>
    </row>
    <row r="1594" spans="1:7" x14ac:dyDescent="0.25">
      <c r="A1594" t="s">
        <v>3372</v>
      </c>
      <c r="B1594" t="s">
        <v>1844</v>
      </c>
      <c r="C1594" t="s">
        <v>1593</v>
      </c>
      <c r="D1594" t="s">
        <v>3393</v>
      </c>
      <c r="E1594">
        <v>5</v>
      </c>
      <c r="F1594" t="s">
        <v>2766</v>
      </c>
      <c r="G1594" t="s">
        <v>1705</v>
      </c>
    </row>
    <row r="1595" spans="1:7" x14ac:dyDescent="0.25">
      <c r="A1595" t="s">
        <v>3372</v>
      </c>
      <c r="B1595" t="s">
        <v>1844</v>
      </c>
      <c r="C1595" t="s">
        <v>1594</v>
      </c>
      <c r="D1595" t="s">
        <v>3394</v>
      </c>
      <c r="E1595">
        <v>6</v>
      </c>
      <c r="F1595" t="s">
        <v>2766</v>
      </c>
      <c r="G1595" t="s">
        <v>1705</v>
      </c>
    </row>
    <row r="1596" spans="1:7" x14ac:dyDescent="0.25">
      <c r="A1596" t="s">
        <v>3372</v>
      </c>
      <c r="B1596" t="s">
        <v>1844</v>
      </c>
      <c r="C1596" t="s">
        <v>1595</v>
      </c>
      <c r="D1596" t="s">
        <v>3395</v>
      </c>
      <c r="E1596">
        <v>7</v>
      </c>
      <c r="F1596" t="s">
        <v>2766</v>
      </c>
      <c r="G1596" t="s">
        <v>1705</v>
      </c>
    </row>
    <row r="1597" spans="1:7" x14ac:dyDescent="0.25">
      <c r="A1597" t="s">
        <v>3372</v>
      </c>
      <c r="B1597" t="s">
        <v>1844</v>
      </c>
      <c r="C1597" t="s">
        <v>1596</v>
      </c>
      <c r="D1597" t="s">
        <v>3396</v>
      </c>
      <c r="E1597">
        <v>8</v>
      </c>
      <c r="F1597" t="s">
        <v>2766</v>
      </c>
      <c r="G1597" t="s">
        <v>1705</v>
      </c>
    </row>
    <row r="1598" spans="1:7" x14ac:dyDescent="0.25">
      <c r="A1598" t="s">
        <v>3372</v>
      </c>
      <c r="B1598" t="s">
        <v>1844</v>
      </c>
      <c r="C1598" t="s">
        <v>1597</v>
      </c>
      <c r="D1598" t="s">
        <v>3397</v>
      </c>
      <c r="E1598">
        <v>9</v>
      </c>
      <c r="F1598" t="s">
        <v>2766</v>
      </c>
      <c r="G1598" t="s">
        <v>1705</v>
      </c>
    </row>
    <row r="1599" spans="1:7" x14ac:dyDescent="0.25">
      <c r="A1599" t="s">
        <v>3372</v>
      </c>
      <c r="B1599" t="s">
        <v>1844</v>
      </c>
      <c r="C1599" t="s">
        <v>1598</v>
      </c>
      <c r="D1599" t="s">
        <v>3398</v>
      </c>
      <c r="E1599">
        <v>10</v>
      </c>
      <c r="F1599" t="s">
        <v>2766</v>
      </c>
      <c r="G1599" t="s">
        <v>1705</v>
      </c>
    </row>
    <row r="1600" spans="1:7" x14ac:dyDescent="0.25">
      <c r="A1600" t="s">
        <v>3372</v>
      </c>
      <c r="B1600" t="s">
        <v>1844</v>
      </c>
      <c r="C1600" t="s">
        <v>1599</v>
      </c>
      <c r="D1600" t="s">
        <v>3399</v>
      </c>
      <c r="E1600">
        <v>15</v>
      </c>
      <c r="F1600" t="s">
        <v>2766</v>
      </c>
      <c r="G1600" t="s">
        <v>1705</v>
      </c>
    </row>
    <row r="1601" spans="1:7" x14ac:dyDescent="0.25">
      <c r="A1601" t="s">
        <v>3372</v>
      </c>
      <c r="B1601" t="s">
        <v>1844</v>
      </c>
      <c r="C1601" t="s">
        <v>1600</v>
      </c>
      <c r="D1601" t="s">
        <v>3400</v>
      </c>
      <c r="E1601">
        <v>20</v>
      </c>
      <c r="F1601" t="s">
        <v>2766</v>
      </c>
      <c r="G1601" t="s">
        <v>1705</v>
      </c>
    </row>
    <row r="1602" spans="1:7" x14ac:dyDescent="0.25">
      <c r="A1602" t="s">
        <v>3372</v>
      </c>
      <c r="B1602" t="s">
        <v>1751</v>
      </c>
      <c r="C1602" t="s">
        <v>1601</v>
      </c>
      <c r="D1602" t="s">
        <v>3401</v>
      </c>
      <c r="E1602" s="6">
        <v>0.25</v>
      </c>
      <c r="G1602" t="s">
        <v>1705</v>
      </c>
    </row>
    <row r="1603" spans="1:7" x14ac:dyDescent="0.25">
      <c r="A1603" t="s">
        <v>3372</v>
      </c>
      <c r="B1603" t="s">
        <v>1751</v>
      </c>
      <c r="C1603" t="s">
        <v>1602</v>
      </c>
      <c r="D1603" t="s">
        <v>3402</v>
      </c>
      <c r="E1603" s="6">
        <v>0.5</v>
      </c>
      <c r="G1603" t="s">
        <v>1705</v>
      </c>
    </row>
    <row r="1604" spans="1:7" x14ac:dyDescent="0.25">
      <c r="A1604" t="s">
        <v>3372</v>
      </c>
      <c r="B1604" t="s">
        <v>1751</v>
      </c>
      <c r="C1604" t="s">
        <v>1603</v>
      </c>
      <c r="D1604" t="s">
        <v>3403</v>
      </c>
      <c r="E1604">
        <v>1</v>
      </c>
      <c r="G1604" t="s">
        <v>1705</v>
      </c>
    </row>
    <row r="1605" spans="1:7" x14ac:dyDescent="0.25">
      <c r="A1605" t="s">
        <v>3372</v>
      </c>
      <c r="B1605" t="s">
        <v>1751</v>
      </c>
      <c r="C1605" t="s">
        <v>1604</v>
      </c>
      <c r="D1605" t="s">
        <v>3404</v>
      </c>
      <c r="E1605">
        <v>2</v>
      </c>
      <c r="G1605" t="s">
        <v>1705</v>
      </c>
    </row>
    <row r="1606" spans="1:7" x14ac:dyDescent="0.25">
      <c r="A1606" t="s">
        <v>3372</v>
      </c>
      <c r="B1606" t="s">
        <v>1751</v>
      </c>
      <c r="C1606" t="s">
        <v>1605</v>
      </c>
      <c r="D1606" t="s">
        <v>3405</v>
      </c>
      <c r="E1606">
        <v>3</v>
      </c>
      <c r="G1606" t="s">
        <v>1705</v>
      </c>
    </row>
    <row r="1607" spans="1:7" x14ac:dyDescent="0.25">
      <c r="A1607" t="s">
        <v>3372</v>
      </c>
      <c r="B1607" t="s">
        <v>1751</v>
      </c>
      <c r="C1607" t="s">
        <v>1606</v>
      </c>
      <c r="D1607" t="s">
        <v>3406</v>
      </c>
      <c r="E1607">
        <v>4</v>
      </c>
      <c r="G1607" t="s">
        <v>1705</v>
      </c>
    </row>
    <row r="1608" spans="1:7" x14ac:dyDescent="0.25">
      <c r="A1608" t="s">
        <v>3372</v>
      </c>
      <c r="B1608" t="s">
        <v>1751</v>
      </c>
      <c r="C1608" t="s">
        <v>1607</v>
      </c>
      <c r="D1608" t="s">
        <v>3407</v>
      </c>
      <c r="E1608">
        <v>5</v>
      </c>
      <c r="G1608" t="s">
        <v>1705</v>
      </c>
    </row>
    <row r="1609" spans="1:7" x14ac:dyDescent="0.25">
      <c r="A1609" t="s">
        <v>3372</v>
      </c>
      <c r="B1609" t="s">
        <v>1751</v>
      </c>
      <c r="C1609" t="s">
        <v>1608</v>
      </c>
      <c r="D1609" t="s">
        <v>3408</v>
      </c>
      <c r="E1609">
        <v>7</v>
      </c>
      <c r="G1609" t="s">
        <v>1705</v>
      </c>
    </row>
    <row r="1610" spans="1:7" x14ac:dyDescent="0.25">
      <c r="A1610" t="s">
        <v>3372</v>
      </c>
      <c r="B1610" t="s">
        <v>1751</v>
      </c>
      <c r="C1610" t="s">
        <v>1609</v>
      </c>
      <c r="D1610" t="s">
        <v>3409</v>
      </c>
      <c r="E1610">
        <v>8</v>
      </c>
      <c r="G1610" t="s">
        <v>1705</v>
      </c>
    </row>
    <row r="1611" spans="1:7" x14ac:dyDescent="0.25">
      <c r="A1611" t="s">
        <v>3372</v>
      </c>
      <c r="B1611" t="s">
        <v>1751</v>
      </c>
      <c r="C1611" t="s">
        <v>1610</v>
      </c>
      <c r="D1611" t="s">
        <v>3410</v>
      </c>
      <c r="E1611">
        <v>9</v>
      </c>
      <c r="G1611" t="s">
        <v>1705</v>
      </c>
    </row>
    <row r="1612" spans="1:7" x14ac:dyDescent="0.25">
      <c r="A1612" t="s">
        <v>3372</v>
      </c>
      <c r="B1612" t="s">
        <v>1751</v>
      </c>
      <c r="C1612" t="s">
        <v>1611</v>
      </c>
      <c r="D1612" t="s">
        <v>3411</v>
      </c>
      <c r="E1612">
        <v>10</v>
      </c>
      <c r="G1612" t="s">
        <v>1705</v>
      </c>
    </row>
    <row r="1613" spans="1:7" x14ac:dyDescent="0.25">
      <c r="A1613" t="s">
        <v>3372</v>
      </c>
      <c r="B1613" t="s">
        <v>1751</v>
      </c>
      <c r="C1613" t="s">
        <v>1612</v>
      </c>
      <c r="D1613" t="s">
        <v>3412</v>
      </c>
      <c r="E1613">
        <v>15</v>
      </c>
      <c r="G1613" t="s">
        <v>1705</v>
      </c>
    </row>
    <row r="1614" spans="1:7" x14ac:dyDescent="0.25">
      <c r="A1614" t="s">
        <v>3372</v>
      </c>
      <c r="B1614" t="s">
        <v>1782</v>
      </c>
      <c r="C1614" t="s">
        <v>1613</v>
      </c>
      <c r="D1614" t="s">
        <v>3413</v>
      </c>
      <c r="E1614">
        <f>1/12</f>
        <v>8.3333333333333329E-2</v>
      </c>
      <c r="F1614" t="s">
        <v>3414</v>
      </c>
      <c r="G1614" t="s">
        <v>1705</v>
      </c>
    </row>
    <row r="1615" spans="1:7" x14ac:dyDescent="0.25">
      <c r="A1615" t="s">
        <v>3372</v>
      </c>
      <c r="B1615" t="s">
        <v>1782</v>
      </c>
      <c r="C1615" t="s">
        <v>1614</v>
      </c>
      <c r="D1615" t="s">
        <v>3415</v>
      </c>
      <c r="E1615">
        <f>2/12</f>
        <v>0.16666666666666666</v>
      </c>
      <c r="F1615" t="s">
        <v>3414</v>
      </c>
      <c r="G1615" t="s">
        <v>1705</v>
      </c>
    </row>
    <row r="1616" spans="1:7" x14ac:dyDescent="0.25">
      <c r="A1616" t="s">
        <v>3372</v>
      </c>
      <c r="B1616" t="s">
        <v>1782</v>
      </c>
      <c r="C1616" t="s">
        <v>1615</v>
      </c>
      <c r="D1616" t="s">
        <v>3416</v>
      </c>
      <c r="E1616">
        <f>3/12</f>
        <v>0.25</v>
      </c>
      <c r="F1616" t="s">
        <v>3414</v>
      </c>
      <c r="G1616" t="s">
        <v>1705</v>
      </c>
    </row>
    <row r="1617" spans="1:7" x14ac:dyDescent="0.25">
      <c r="A1617" t="s">
        <v>3372</v>
      </c>
      <c r="B1617" t="s">
        <v>1782</v>
      </c>
      <c r="C1617" t="s">
        <v>1616</v>
      </c>
      <c r="D1617" t="s">
        <v>3417</v>
      </c>
      <c r="E1617">
        <f>4/12</f>
        <v>0.33333333333333331</v>
      </c>
      <c r="F1617" t="s">
        <v>3414</v>
      </c>
      <c r="G1617" t="s">
        <v>1705</v>
      </c>
    </row>
    <row r="1618" spans="1:7" x14ac:dyDescent="0.25">
      <c r="A1618" t="s">
        <v>3372</v>
      </c>
      <c r="B1618" t="s">
        <v>1782</v>
      </c>
      <c r="C1618" t="s">
        <v>1617</v>
      </c>
      <c r="D1618" t="s">
        <v>3418</v>
      </c>
      <c r="E1618">
        <f>5/12</f>
        <v>0.41666666666666669</v>
      </c>
      <c r="F1618" t="s">
        <v>3414</v>
      </c>
      <c r="G1618" t="s">
        <v>1705</v>
      </c>
    </row>
    <row r="1619" spans="1:7" x14ac:dyDescent="0.25">
      <c r="A1619" t="s">
        <v>3372</v>
      </c>
      <c r="B1619" t="s">
        <v>1782</v>
      </c>
      <c r="C1619" t="s">
        <v>1618</v>
      </c>
      <c r="D1619" t="s">
        <v>3419</v>
      </c>
      <c r="E1619">
        <f>6/12</f>
        <v>0.5</v>
      </c>
      <c r="F1619" t="s">
        <v>3414</v>
      </c>
      <c r="G1619" t="s">
        <v>1705</v>
      </c>
    </row>
    <row r="1620" spans="1:7" x14ac:dyDescent="0.25">
      <c r="A1620" t="s">
        <v>3372</v>
      </c>
      <c r="B1620" t="s">
        <v>1782</v>
      </c>
      <c r="C1620" t="s">
        <v>1619</v>
      </c>
      <c r="D1620" t="s">
        <v>3420</v>
      </c>
      <c r="E1620">
        <f>7/12</f>
        <v>0.58333333333333337</v>
      </c>
      <c r="F1620" t="s">
        <v>3414</v>
      </c>
      <c r="G1620" t="s">
        <v>1705</v>
      </c>
    </row>
    <row r="1621" spans="1:7" x14ac:dyDescent="0.25">
      <c r="A1621" t="s">
        <v>3372</v>
      </c>
      <c r="B1621" t="s">
        <v>1782</v>
      </c>
      <c r="C1621" t="s">
        <v>1620</v>
      </c>
      <c r="D1621" t="s">
        <v>3421</v>
      </c>
      <c r="E1621">
        <f>8/12</f>
        <v>0.66666666666666663</v>
      </c>
      <c r="F1621" t="s">
        <v>3414</v>
      </c>
      <c r="G1621" t="s">
        <v>1705</v>
      </c>
    </row>
    <row r="1622" spans="1:7" x14ac:dyDescent="0.25">
      <c r="A1622" t="s">
        <v>3372</v>
      </c>
      <c r="B1622" t="s">
        <v>1782</v>
      </c>
      <c r="C1622" t="s">
        <v>1621</v>
      </c>
      <c r="D1622" t="s">
        <v>3422</v>
      </c>
      <c r="E1622">
        <f>9/12</f>
        <v>0.75</v>
      </c>
      <c r="F1622" t="s">
        <v>3414</v>
      </c>
      <c r="G1622" t="s">
        <v>1705</v>
      </c>
    </row>
    <row r="1623" spans="1:7" x14ac:dyDescent="0.25">
      <c r="A1623" t="s">
        <v>3372</v>
      </c>
      <c r="B1623" t="s">
        <v>1782</v>
      </c>
      <c r="C1623" t="s">
        <v>1622</v>
      </c>
      <c r="D1623" t="s">
        <v>3423</v>
      </c>
      <c r="E1623">
        <f>10/12</f>
        <v>0.83333333333333337</v>
      </c>
      <c r="F1623" t="s">
        <v>3414</v>
      </c>
      <c r="G1623" t="s">
        <v>1705</v>
      </c>
    </row>
    <row r="1624" spans="1:7" x14ac:dyDescent="0.25">
      <c r="A1624" t="s">
        <v>3372</v>
      </c>
      <c r="B1624" t="s">
        <v>1782</v>
      </c>
      <c r="C1624" t="s">
        <v>1623</v>
      </c>
      <c r="D1624" t="s">
        <v>3424</v>
      </c>
      <c r="E1624">
        <f>11/12</f>
        <v>0.91666666666666663</v>
      </c>
      <c r="F1624" t="s">
        <v>3414</v>
      </c>
      <c r="G1624" t="s">
        <v>1705</v>
      </c>
    </row>
    <row r="1625" spans="1:7" x14ac:dyDescent="0.25">
      <c r="A1625" t="s">
        <v>3372</v>
      </c>
      <c r="B1625" t="s">
        <v>1782</v>
      </c>
      <c r="C1625" t="s">
        <v>1624</v>
      </c>
      <c r="D1625" t="s">
        <v>3425</v>
      </c>
      <c r="E1625">
        <v>1</v>
      </c>
      <c r="F1625" t="s">
        <v>3414</v>
      </c>
      <c r="G1625" t="s">
        <v>1705</v>
      </c>
    </row>
    <row r="1626" spans="1:7" x14ac:dyDescent="0.25">
      <c r="A1626" t="s">
        <v>3372</v>
      </c>
      <c r="B1626" t="s">
        <v>1782</v>
      </c>
      <c r="C1626" t="s">
        <v>1625</v>
      </c>
      <c r="D1626" t="s">
        <v>3426</v>
      </c>
      <c r="E1626">
        <f>15/12</f>
        <v>1.25</v>
      </c>
      <c r="F1626" t="s">
        <v>3414</v>
      </c>
      <c r="G1626" t="s">
        <v>1705</v>
      </c>
    </row>
    <row r="1627" spans="1:7" x14ac:dyDescent="0.25">
      <c r="A1627" t="s">
        <v>3372</v>
      </c>
      <c r="B1627" t="s">
        <v>1782</v>
      </c>
      <c r="C1627" t="s">
        <v>1626</v>
      </c>
      <c r="D1627" t="s">
        <v>3427</v>
      </c>
      <c r="E1627">
        <f>18/12</f>
        <v>1.5</v>
      </c>
      <c r="F1627" t="s">
        <v>3414</v>
      </c>
      <c r="G1627" t="s">
        <v>1705</v>
      </c>
    </row>
    <row r="1628" spans="1:7" x14ac:dyDescent="0.25">
      <c r="A1628" t="s">
        <v>3372</v>
      </c>
      <c r="B1628" t="s">
        <v>1782</v>
      </c>
      <c r="C1628" t="s">
        <v>1627</v>
      </c>
      <c r="D1628" t="s">
        <v>3428</v>
      </c>
      <c r="E1628">
        <v>2</v>
      </c>
      <c r="F1628" t="s">
        <v>3414</v>
      </c>
      <c r="G1628" t="s">
        <v>1705</v>
      </c>
    </row>
    <row r="1629" spans="1:7" x14ac:dyDescent="0.25">
      <c r="A1629" t="s">
        <v>3372</v>
      </c>
      <c r="B1629" t="s">
        <v>1782</v>
      </c>
      <c r="C1629" t="s">
        <v>1628</v>
      </c>
      <c r="D1629" t="s">
        <v>3429</v>
      </c>
      <c r="E1629">
        <v>3</v>
      </c>
      <c r="F1629" t="s">
        <v>3414</v>
      </c>
      <c r="G1629" t="s">
        <v>1705</v>
      </c>
    </row>
    <row r="1630" spans="1:7" x14ac:dyDescent="0.25">
      <c r="A1630" t="s">
        <v>3372</v>
      </c>
      <c r="B1630" t="s">
        <v>1782</v>
      </c>
      <c r="C1630" t="s">
        <v>1629</v>
      </c>
      <c r="D1630" t="s">
        <v>3430</v>
      </c>
      <c r="E1630">
        <v>4</v>
      </c>
      <c r="F1630" t="s">
        <v>3414</v>
      </c>
      <c r="G1630" t="s">
        <v>1705</v>
      </c>
    </row>
    <row r="1631" spans="1:7" x14ac:dyDescent="0.25">
      <c r="A1631" t="s">
        <v>3372</v>
      </c>
      <c r="B1631" t="s">
        <v>1782</v>
      </c>
      <c r="C1631" t="s">
        <v>1630</v>
      </c>
      <c r="D1631" t="s">
        <v>3431</v>
      </c>
      <c r="E1631">
        <v>5</v>
      </c>
      <c r="F1631" t="s">
        <v>3414</v>
      </c>
      <c r="G1631" t="s">
        <v>1705</v>
      </c>
    </row>
    <row r="1632" spans="1:7" x14ac:dyDescent="0.25">
      <c r="A1632" s="5" t="s">
        <v>3432</v>
      </c>
      <c r="B1632" t="s">
        <v>1827</v>
      </c>
      <c r="C1632" s="5" t="s">
        <v>1631</v>
      </c>
      <c r="D1632" s="5" t="s">
        <v>3433</v>
      </c>
      <c r="E1632" s="5">
        <v>0</v>
      </c>
      <c r="F1632" s="5"/>
      <c r="G1632" s="5" t="s">
        <v>1705</v>
      </c>
    </row>
    <row r="1633" spans="1:7" x14ac:dyDescent="0.25">
      <c r="A1633" s="5" t="s">
        <v>3432</v>
      </c>
      <c r="B1633" t="s">
        <v>1829</v>
      </c>
      <c r="C1633" s="5" t="s">
        <v>1632</v>
      </c>
      <c r="D1633" s="5" t="s">
        <v>3434</v>
      </c>
      <c r="E1633" s="5">
        <v>0.25</v>
      </c>
      <c r="F1633" s="5"/>
      <c r="G1633" s="5" t="s">
        <v>1705</v>
      </c>
    </row>
    <row r="1634" spans="1:7" x14ac:dyDescent="0.25">
      <c r="A1634" s="5" t="s">
        <v>3432</v>
      </c>
      <c r="B1634" t="s">
        <v>1829</v>
      </c>
      <c r="C1634" s="5" t="s">
        <v>1633</v>
      </c>
      <c r="D1634" s="5" t="s">
        <v>3435</v>
      </c>
      <c r="E1634" s="5">
        <v>0.5</v>
      </c>
      <c r="F1634" s="5"/>
      <c r="G1634" s="5" t="s">
        <v>1705</v>
      </c>
    </row>
    <row r="1635" spans="1:7" x14ac:dyDescent="0.25">
      <c r="A1635" s="5" t="s">
        <v>3432</v>
      </c>
      <c r="B1635" t="s">
        <v>1829</v>
      </c>
      <c r="C1635" s="5" t="s">
        <v>1634</v>
      </c>
      <c r="D1635" s="5" t="s">
        <v>3436</v>
      </c>
      <c r="E1635" s="5">
        <v>0.75</v>
      </c>
      <c r="F1635" s="5"/>
      <c r="G1635" s="5" t="s">
        <v>1705</v>
      </c>
    </row>
    <row r="1636" spans="1:7" x14ac:dyDescent="0.25">
      <c r="A1636" s="5" t="s">
        <v>3432</v>
      </c>
      <c r="B1636" s="5" t="s">
        <v>1983</v>
      </c>
      <c r="C1636" s="5" t="s">
        <v>1635</v>
      </c>
      <c r="D1636" s="5" t="s">
        <v>3437</v>
      </c>
      <c r="E1636">
        <v>1</v>
      </c>
      <c r="F1636" s="5" t="s">
        <v>3438</v>
      </c>
      <c r="G1636" s="5" t="s">
        <v>1705</v>
      </c>
    </row>
    <row r="1637" spans="1:7" x14ac:dyDescent="0.25">
      <c r="A1637" s="5" t="s">
        <v>3432</v>
      </c>
      <c r="B1637" s="5" t="s">
        <v>1983</v>
      </c>
      <c r="C1637" s="5" t="s">
        <v>1636</v>
      </c>
      <c r="D1637" s="5" t="s">
        <v>3439</v>
      </c>
      <c r="E1637">
        <v>2</v>
      </c>
      <c r="F1637" s="5" t="s">
        <v>3438</v>
      </c>
      <c r="G1637" s="5" t="s">
        <v>1705</v>
      </c>
    </row>
    <row r="1638" spans="1:7" x14ac:dyDescent="0.25">
      <c r="A1638" s="5" t="s">
        <v>3432</v>
      </c>
      <c r="B1638" s="5" t="s">
        <v>1983</v>
      </c>
      <c r="C1638" s="5" t="s">
        <v>1637</v>
      </c>
      <c r="D1638" s="5" t="s">
        <v>3440</v>
      </c>
      <c r="E1638">
        <v>3</v>
      </c>
      <c r="F1638" s="5" t="s">
        <v>3438</v>
      </c>
      <c r="G1638" s="5" t="s">
        <v>1705</v>
      </c>
    </row>
    <row r="1639" spans="1:7" x14ac:dyDescent="0.25">
      <c r="A1639" s="5" t="s">
        <v>3432</v>
      </c>
      <c r="B1639" s="5" t="s">
        <v>1983</v>
      </c>
      <c r="C1639" s="5" t="s">
        <v>1638</v>
      </c>
      <c r="D1639" s="5" t="s">
        <v>3441</v>
      </c>
      <c r="E1639">
        <v>4</v>
      </c>
      <c r="F1639" s="5" t="s">
        <v>3438</v>
      </c>
      <c r="G1639" s="5" t="s">
        <v>1705</v>
      </c>
    </row>
    <row r="1640" spans="1:7" x14ac:dyDescent="0.25">
      <c r="A1640" s="5" t="s">
        <v>3432</v>
      </c>
      <c r="B1640" s="5" t="s">
        <v>1983</v>
      </c>
      <c r="C1640" s="5" t="s">
        <v>1639</v>
      </c>
      <c r="D1640" s="5" t="s">
        <v>3442</v>
      </c>
      <c r="E1640">
        <v>5</v>
      </c>
      <c r="F1640" s="5" t="s">
        <v>3438</v>
      </c>
      <c r="G1640" s="5" t="s">
        <v>1705</v>
      </c>
    </row>
    <row r="1641" spans="1:7" x14ac:dyDescent="0.25">
      <c r="A1641" s="5" t="s">
        <v>3432</v>
      </c>
      <c r="B1641" s="5" t="s">
        <v>1983</v>
      </c>
      <c r="C1641" s="5" t="s">
        <v>1640</v>
      </c>
      <c r="D1641" s="5" t="s">
        <v>3443</v>
      </c>
      <c r="E1641">
        <v>6</v>
      </c>
      <c r="F1641" s="5" t="s">
        <v>3438</v>
      </c>
      <c r="G1641" s="5" t="s">
        <v>1705</v>
      </c>
    </row>
    <row r="1642" spans="1:7" x14ac:dyDescent="0.25">
      <c r="A1642" s="5" t="s">
        <v>3432</v>
      </c>
      <c r="B1642" s="5" t="s">
        <v>1983</v>
      </c>
      <c r="C1642" s="5" t="s">
        <v>1641</v>
      </c>
      <c r="D1642" s="5" t="s">
        <v>3444</v>
      </c>
      <c r="E1642">
        <v>7</v>
      </c>
      <c r="F1642" s="5" t="s">
        <v>3438</v>
      </c>
      <c r="G1642" s="5" t="s">
        <v>1705</v>
      </c>
    </row>
    <row r="1643" spans="1:7" x14ac:dyDescent="0.25">
      <c r="A1643" s="5" t="s">
        <v>3432</v>
      </c>
      <c r="B1643" s="5" t="s">
        <v>1983</v>
      </c>
      <c r="C1643" s="5" t="s">
        <v>1642</v>
      </c>
      <c r="D1643" s="5" t="s">
        <v>3445</v>
      </c>
      <c r="E1643">
        <v>8</v>
      </c>
      <c r="F1643" s="5" t="s">
        <v>3438</v>
      </c>
      <c r="G1643" s="5" t="s">
        <v>1705</v>
      </c>
    </row>
    <row r="1644" spans="1:7" x14ac:dyDescent="0.25">
      <c r="A1644" s="5" t="s">
        <v>3432</v>
      </c>
      <c r="B1644" s="5" t="s">
        <v>1983</v>
      </c>
      <c r="C1644" s="5" t="s">
        <v>1643</v>
      </c>
      <c r="D1644" s="5" t="s">
        <v>3446</v>
      </c>
      <c r="E1644">
        <v>9</v>
      </c>
      <c r="F1644" s="5" t="s">
        <v>3438</v>
      </c>
      <c r="G1644" s="5" t="s">
        <v>1705</v>
      </c>
    </row>
    <row r="1645" spans="1:7" x14ac:dyDescent="0.25">
      <c r="A1645" s="5" t="s">
        <v>3432</v>
      </c>
      <c r="B1645" s="5" t="s">
        <v>1983</v>
      </c>
      <c r="C1645" s="5" t="s">
        <v>1644</v>
      </c>
      <c r="D1645" s="5" t="s">
        <v>3447</v>
      </c>
      <c r="E1645">
        <v>10</v>
      </c>
      <c r="F1645" s="5" t="s">
        <v>3438</v>
      </c>
      <c r="G1645" s="5" t="s">
        <v>1705</v>
      </c>
    </row>
    <row r="1646" spans="1:7" x14ac:dyDescent="0.25">
      <c r="A1646" s="5" t="s">
        <v>3432</v>
      </c>
      <c r="B1646" s="5" t="s">
        <v>1983</v>
      </c>
      <c r="C1646" s="5" t="s">
        <v>1645</v>
      </c>
      <c r="D1646" s="5" t="s">
        <v>3448</v>
      </c>
      <c r="E1646">
        <v>15</v>
      </c>
      <c r="F1646" s="5" t="s">
        <v>3438</v>
      </c>
      <c r="G1646" s="5" t="s">
        <v>1705</v>
      </c>
    </row>
    <row r="1647" spans="1:7" x14ac:dyDescent="0.25">
      <c r="A1647" s="5" t="s">
        <v>3432</v>
      </c>
      <c r="B1647" s="5" t="s">
        <v>1983</v>
      </c>
      <c r="C1647" s="5" t="s">
        <v>1646</v>
      </c>
      <c r="D1647" s="5" t="s">
        <v>3449</v>
      </c>
      <c r="E1647">
        <v>20</v>
      </c>
      <c r="F1647" s="5" t="s">
        <v>3438</v>
      </c>
      <c r="G1647" s="5" t="s">
        <v>1705</v>
      </c>
    </row>
    <row r="1648" spans="1:7" x14ac:dyDescent="0.25">
      <c r="A1648" s="5" t="s">
        <v>3432</v>
      </c>
      <c r="B1648" s="5" t="s">
        <v>1983</v>
      </c>
      <c r="C1648" s="5" t="s">
        <v>1647</v>
      </c>
      <c r="D1648" s="5" t="s">
        <v>3450</v>
      </c>
      <c r="E1648">
        <v>30</v>
      </c>
      <c r="F1648" s="5" t="s">
        <v>3438</v>
      </c>
      <c r="G1648" s="5" t="s">
        <v>1705</v>
      </c>
    </row>
    <row r="1649" spans="1:7" x14ac:dyDescent="0.25">
      <c r="A1649" s="5" t="s">
        <v>3432</v>
      </c>
      <c r="B1649" s="5" t="s">
        <v>1844</v>
      </c>
      <c r="C1649" s="5" t="s">
        <v>1648</v>
      </c>
      <c r="D1649" s="5" t="s">
        <v>3451</v>
      </c>
      <c r="E1649">
        <v>1</v>
      </c>
      <c r="F1649" s="5" t="s">
        <v>3452</v>
      </c>
      <c r="G1649" s="5" t="s">
        <v>1705</v>
      </c>
    </row>
    <row r="1650" spans="1:7" x14ac:dyDescent="0.25">
      <c r="A1650" s="5" t="s">
        <v>3432</v>
      </c>
      <c r="B1650" s="5" t="s">
        <v>1844</v>
      </c>
      <c r="C1650" s="5" t="s">
        <v>1649</v>
      </c>
      <c r="D1650" s="5" t="s">
        <v>3453</v>
      </c>
      <c r="E1650">
        <v>2</v>
      </c>
      <c r="F1650" s="5" t="s">
        <v>3452</v>
      </c>
      <c r="G1650" s="5" t="s">
        <v>1705</v>
      </c>
    </row>
    <row r="1651" spans="1:7" x14ac:dyDescent="0.25">
      <c r="A1651" s="5" t="s">
        <v>3432</v>
      </c>
      <c r="B1651" s="5" t="s">
        <v>1844</v>
      </c>
      <c r="C1651" s="5" t="s">
        <v>1650</v>
      </c>
      <c r="D1651" s="5" t="s">
        <v>3454</v>
      </c>
      <c r="E1651">
        <v>3</v>
      </c>
      <c r="F1651" s="5" t="s">
        <v>3452</v>
      </c>
      <c r="G1651" s="5" t="s">
        <v>1705</v>
      </c>
    </row>
    <row r="1652" spans="1:7" x14ac:dyDescent="0.25">
      <c r="A1652" s="5" t="s">
        <v>3432</v>
      </c>
      <c r="B1652" s="5" t="s">
        <v>1844</v>
      </c>
      <c r="C1652" s="5" t="s">
        <v>1651</v>
      </c>
      <c r="D1652" s="5" t="s">
        <v>3455</v>
      </c>
      <c r="E1652">
        <v>4</v>
      </c>
      <c r="F1652" s="5" t="s">
        <v>3452</v>
      </c>
      <c r="G1652" s="5" t="s">
        <v>1705</v>
      </c>
    </row>
    <row r="1653" spans="1:7" x14ac:dyDescent="0.25">
      <c r="A1653" s="5" t="s">
        <v>3432</v>
      </c>
      <c r="B1653" s="5" t="s">
        <v>1844</v>
      </c>
      <c r="C1653" s="5" t="s">
        <v>1652</v>
      </c>
      <c r="D1653" s="5" t="s">
        <v>3456</v>
      </c>
      <c r="E1653">
        <v>5</v>
      </c>
      <c r="F1653" s="5" t="s">
        <v>3452</v>
      </c>
      <c r="G1653" s="5" t="s">
        <v>1705</v>
      </c>
    </row>
    <row r="1654" spans="1:7" x14ac:dyDescent="0.25">
      <c r="A1654" s="5" t="s">
        <v>3432</v>
      </c>
      <c r="B1654" s="5" t="s">
        <v>1844</v>
      </c>
      <c r="C1654" s="5" t="s">
        <v>1653</v>
      </c>
      <c r="D1654" s="5" t="s">
        <v>3457</v>
      </c>
      <c r="E1654">
        <v>6</v>
      </c>
      <c r="F1654" s="5" t="s">
        <v>3452</v>
      </c>
      <c r="G1654" s="5" t="s">
        <v>1705</v>
      </c>
    </row>
    <row r="1655" spans="1:7" x14ac:dyDescent="0.25">
      <c r="A1655" s="5" t="s">
        <v>3432</v>
      </c>
      <c r="B1655" s="5" t="s">
        <v>1844</v>
      </c>
      <c r="C1655" s="5" t="s">
        <v>1654</v>
      </c>
      <c r="D1655" s="5" t="s">
        <v>3458</v>
      </c>
      <c r="E1655">
        <v>7</v>
      </c>
      <c r="F1655" s="5" t="s">
        <v>3452</v>
      </c>
      <c r="G1655" s="5" t="s">
        <v>1705</v>
      </c>
    </row>
    <row r="1656" spans="1:7" x14ac:dyDescent="0.25">
      <c r="A1656" s="5" t="s">
        <v>3432</v>
      </c>
      <c r="B1656" s="5" t="s">
        <v>1844</v>
      </c>
      <c r="C1656" s="5" t="s">
        <v>1655</v>
      </c>
      <c r="D1656" s="5" t="s">
        <v>3459</v>
      </c>
      <c r="E1656">
        <v>8</v>
      </c>
      <c r="F1656" s="5" t="s">
        <v>3452</v>
      </c>
      <c r="G1656" s="5" t="s">
        <v>1705</v>
      </c>
    </row>
    <row r="1657" spans="1:7" x14ac:dyDescent="0.25">
      <c r="A1657" s="5" t="s">
        <v>3432</v>
      </c>
      <c r="B1657" s="5" t="s">
        <v>1844</v>
      </c>
      <c r="C1657" s="5" t="s">
        <v>1656</v>
      </c>
      <c r="D1657" s="5" t="s">
        <v>3460</v>
      </c>
      <c r="E1657">
        <v>9</v>
      </c>
      <c r="F1657" s="5" t="s">
        <v>3452</v>
      </c>
      <c r="G1657" s="5" t="s">
        <v>1705</v>
      </c>
    </row>
    <row r="1658" spans="1:7" x14ac:dyDescent="0.25">
      <c r="A1658" s="5" t="s">
        <v>3432</v>
      </c>
      <c r="B1658" s="5" t="s">
        <v>1844</v>
      </c>
      <c r="C1658" s="5" t="s">
        <v>1657</v>
      </c>
      <c r="D1658" s="5" t="s">
        <v>3461</v>
      </c>
      <c r="E1658">
        <v>10</v>
      </c>
      <c r="F1658" s="5" t="s">
        <v>3452</v>
      </c>
      <c r="G1658" s="5" t="s">
        <v>1705</v>
      </c>
    </row>
    <row r="1659" spans="1:7" x14ac:dyDescent="0.25">
      <c r="A1659" s="5" t="s">
        <v>3432</v>
      </c>
      <c r="B1659" s="5" t="s">
        <v>1844</v>
      </c>
      <c r="C1659" s="5" t="s">
        <v>1658</v>
      </c>
      <c r="D1659" s="5" t="s">
        <v>3462</v>
      </c>
      <c r="E1659">
        <v>15</v>
      </c>
      <c r="F1659" s="5" t="s">
        <v>3452</v>
      </c>
      <c r="G1659" s="5" t="s">
        <v>1705</v>
      </c>
    </row>
    <row r="1660" spans="1:7" x14ac:dyDescent="0.25">
      <c r="A1660" s="5" t="s">
        <v>3432</v>
      </c>
      <c r="B1660" s="5" t="s">
        <v>1844</v>
      </c>
      <c r="C1660" s="5" t="s">
        <v>1659</v>
      </c>
      <c r="D1660" s="5" t="s">
        <v>3463</v>
      </c>
      <c r="E1660">
        <v>20</v>
      </c>
      <c r="F1660" s="5" t="s">
        <v>3452</v>
      </c>
      <c r="G1660" s="5" t="s">
        <v>1705</v>
      </c>
    </row>
    <row r="1661" spans="1:7" x14ac:dyDescent="0.25">
      <c r="A1661" s="5" t="s">
        <v>3432</v>
      </c>
      <c r="B1661" s="5" t="s">
        <v>1844</v>
      </c>
      <c r="C1661" s="5" t="s">
        <v>1660</v>
      </c>
      <c r="D1661" s="5" t="s">
        <v>3464</v>
      </c>
      <c r="E1661">
        <v>30</v>
      </c>
      <c r="F1661" s="5" t="s">
        <v>3452</v>
      </c>
      <c r="G1661" s="5" t="s">
        <v>1705</v>
      </c>
    </row>
    <row r="1662" spans="1:7" x14ac:dyDescent="0.25">
      <c r="A1662" s="5" t="s">
        <v>3432</v>
      </c>
      <c r="B1662" t="s">
        <v>1751</v>
      </c>
      <c r="C1662" s="5" t="s">
        <v>1661</v>
      </c>
      <c r="D1662" s="5" t="s">
        <v>3465</v>
      </c>
      <c r="E1662" s="5">
        <v>0.25</v>
      </c>
      <c r="F1662" s="5"/>
      <c r="G1662" s="5" t="s">
        <v>1705</v>
      </c>
    </row>
    <row r="1663" spans="1:7" x14ac:dyDescent="0.25">
      <c r="A1663" s="5" t="s">
        <v>3432</v>
      </c>
      <c r="B1663" t="s">
        <v>1751</v>
      </c>
      <c r="C1663" s="5" t="s">
        <v>1662</v>
      </c>
      <c r="D1663" s="5" t="s">
        <v>3466</v>
      </c>
      <c r="E1663" s="5">
        <v>0.5</v>
      </c>
      <c r="F1663" s="5"/>
      <c r="G1663" s="5" t="s">
        <v>1705</v>
      </c>
    </row>
    <row r="1664" spans="1:7" x14ac:dyDescent="0.25">
      <c r="A1664" s="5" t="s">
        <v>3432</v>
      </c>
      <c r="B1664" t="s">
        <v>1751</v>
      </c>
      <c r="C1664" s="5" t="s">
        <v>1663</v>
      </c>
      <c r="D1664" s="5" t="s">
        <v>3467</v>
      </c>
      <c r="E1664">
        <v>1</v>
      </c>
      <c r="F1664" s="5"/>
      <c r="G1664" s="5" t="s">
        <v>1705</v>
      </c>
    </row>
    <row r="1665" spans="1:7" x14ac:dyDescent="0.25">
      <c r="A1665" s="5" t="s">
        <v>3432</v>
      </c>
      <c r="B1665" t="s">
        <v>1751</v>
      </c>
      <c r="C1665" s="5" t="s">
        <v>1664</v>
      </c>
      <c r="D1665" s="5" t="s">
        <v>3468</v>
      </c>
      <c r="E1665">
        <v>2</v>
      </c>
      <c r="F1665" s="5"/>
      <c r="G1665" s="5" t="s">
        <v>1705</v>
      </c>
    </row>
    <row r="1666" spans="1:7" x14ac:dyDescent="0.25">
      <c r="A1666" s="5" t="s">
        <v>3432</v>
      </c>
      <c r="B1666" t="s">
        <v>1751</v>
      </c>
      <c r="C1666" s="5" t="s">
        <v>1665</v>
      </c>
      <c r="D1666" s="5" t="s">
        <v>3469</v>
      </c>
      <c r="E1666">
        <v>3</v>
      </c>
      <c r="F1666" s="5"/>
      <c r="G1666" s="5" t="s">
        <v>1705</v>
      </c>
    </row>
    <row r="1667" spans="1:7" x14ac:dyDescent="0.25">
      <c r="A1667" s="5" t="s">
        <v>3432</v>
      </c>
      <c r="B1667" t="s">
        <v>1751</v>
      </c>
      <c r="C1667" s="5" t="s">
        <v>1666</v>
      </c>
      <c r="D1667" s="5" t="s">
        <v>3470</v>
      </c>
      <c r="E1667">
        <v>4</v>
      </c>
      <c r="F1667" s="5"/>
      <c r="G1667" s="5" t="s">
        <v>1705</v>
      </c>
    </row>
    <row r="1668" spans="1:7" x14ac:dyDescent="0.25">
      <c r="A1668" s="5" t="s">
        <v>3432</v>
      </c>
      <c r="B1668" t="s">
        <v>1751</v>
      </c>
      <c r="C1668" s="5" t="s">
        <v>1667</v>
      </c>
      <c r="D1668" s="5" t="s">
        <v>3471</v>
      </c>
      <c r="E1668">
        <v>5</v>
      </c>
      <c r="F1668" s="5"/>
      <c r="G1668" s="5" t="s">
        <v>1705</v>
      </c>
    </row>
    <row r="1669" spans="1:7" x14ac:dyDescent="0.25">
      <c r="A1669" s="5" t="s">
        <v>3432</v>
      </c>
      <c r="B1669" t="s">
        <v>1751</v>
      </c>
      <c r="C1669" s="5" t="s">
        <v>1668</v>
      </c>
      <c r="D1669" s="5" t="s">
        <v>3472</v>
      </c>
      <c r="E1669">
        <v>7</v>
      </c>
      <c r="F1669" s="5"/>
      <c r="G1669" s="5" t="s">
        <v>1705</v>
      </c>
    </row>
    <row r="1670" spans="1:7" x14ac:dyDescent="0.25">
      <c r="A1670" s="5" t="s">
        <v>3432</v>
      </c>
      <c r="B1670" t="s">
        <v>1751</v>
      </c>
      <c r="C1670" s="5" t="s">
        <v>1669</v>
      </c>
      <c r="D1670" s="5" t="s">
        <v>3473</v>
      </c>
      <c r="E1670">
        <v>8</v>
      </c>
      <c r="F1670" s="5"/>
      <c r="G1670" s="5" t="s">
        <v>1705</v>
      </c>
    </row>
    <row r="1671" spans="1:7" x14ac:dyDescent="0.25">
      <c r="A1671" s="5" t="s">
        <v>3432</v>
      </c>
      <c r="B1671" t="s">
        <v>1751</v>
      </c>
      <c r="C1671" s="5" t="s">
        <v>1670</v>
      </c>
      <c r="D1671" s="5" t="s">
        <v>3474</v>
      </c>
      <c r="E1671">
        <v>9</v>
      </c>
      <c r="F1671" s="5"/>
      <c r="G1671" s="5" t="s">
        <v>1705</v>
      </c>
    </row>
    <row r="1672" spans="1:7" x14ac:dyDescent="0.25">
      <c r="A1672" s="5" t="s">
        <v>3432</v>
      </c>
      <c r="B1672" t="s">
        <v>1751</v>
      </c>
      <c r="C1672" s="5" t="s">
        <v>1671</v>
      </c>
      <c r="D1672" s="5" t="s">
        <v>3475</v>
      </c>
      <c r="E1672">
        <v>10</v>
      </c>
      <c r="F1672" s="5"/>
      <c r="G1672" s="5" t="s">
        <v>1705</v>
      </c>
    </row>
    <row r="1673" spans="1:7" x14ac:dyDescent="0.25">
      <c r="A1673" s="5" t="s">
        <v>3432</v>
      </c>
      <c r="B1673" t="s">
        <v>1751</v>
      </c>
      <c r="C1673" s="5" t="s">
        <v>1672</v>
      </c>
      <c r="D1673" t="s">
        <v>3476</v>
      </c>
      <c r="E1673">
        <v>15</v>
      </c>
      <c r="G1673" t="s">
        <v>1705</v>
      </c>
    </row>
    <row r="1674" spans="1:7" x14ac:dyDescent="0.25">
      <c r="A1674" s="5" t="s">
        <v>3432</v>
      </c>
      <c r="B1674" t="s">
        <v>1751</v>
      </c>
      <c r="C1674" s="5" t="s">
        <v>1673</v>
      </c>
      <c r="D1674" t="s">
        <v>3477</v>
      </c>
      <c r="E1674">
        <v>20</v>
      </c>
      <c r="G1674" t="s">
        <v>1705</v>
      </c>
    </row>
    <row r="1675" spans="1:7" x14ac:dyDescent="0.25">
      <c r="A1675" s="5" t="s">
        <v>3432</v>
      </c>
      <c r="B1675" t="s">
        <v>1751</v>
      </c>
      <c r="C1675" s="5" t="s">
        <v>1674</v>
      </c>
      <c r="D1675" t="s">
        <v>3478</v>
      </c>
      <c r="E1675">
        <v>25</v>
      </c>
      <c r="G1675" t="s">
        <v>1705</v>
      </c>
    </row>
    <row r="1676" spans="1:7" x14ac:dyDescent="0.25">
      <c r="A1676" s="5" t="s">
        <v>3432</v>
      </c>
      <c r="B1676" t="s">
        <v>1751</v>
      </c>
      <c r="C1676" s="5" t="s">
        <v>1675</v>
      </c>
      <c r="D1676" t="s">
        <v>3479</v>
      </c>
      <c r="E1676">
        <v>30</v>
      </c>
      <c r="G1676" t="s">
        <v>1705</v>
      </c>
    </row>
    <row r="1677" spans="1:7" x14ac:dyDescent="0.25">
      <c r="A1677" s="5" t="s">
        <v>3432</v>
      </c>
      <c r="B1677" t="s">
        <v>1782</v>
      </c>
      <c r="C1677" t="s">
        <v>1676</v>
      </c>
      <c r="D1677" t="s">
        <v>3480</v>
      </c>
      <c r="E1677">
        <f>1/12</f>
        <v>8.3333333333333329E-2</v>
      </c>
      <c r="F1677" t="s">
        <v>3481</v>
      </c>
      <c r="G1677" t="s">
        <v>1705</v>
      </c>
    </row>
    <row r="1678" spans="1:7" x14ac:dyDescent="0.25">
      <c r="A1678" s="5" t="s">
        <v>3432</v>
      </c>
      <c r="B1678" t="s">
        <v>1782</v>
      </c>
      <c r="C1678" t="s">
        <v>1677</v>
      </c>
      <c r="D1678" t="s">
        <v>3482</v>
      </c>
      <c r="E1678">
        <f>2/12</f>
        <v>0.16666666666666666</v>
      </c>
      <c r="F1678" t="s">
        <v>3481</v>
      </c>
      <c r="G1678" t="s">
        <v>1705</v>
      </c>
    </row>
    <row r="1679" spans="1:7" x14ac:dyDescent="0.25">
      <c r="A1679" s="5" t="s">
        <v>3432</v>
      </c>
      <c r="B1679" t="s">
        <v>1782</v>
      </c>
      <c r="C1679" t="s">
        <v>1678</v>
      </c>
      <c r="D1679" t="s">
        <v>3483</v>
      </c>
      <c r="E1679">
        <f>3/12</f>
        <v>0.25</v>
      </c>
      <c r="F1679" t="s">
        <v>3481</v>
      </c>
      <c r="G1679" t="s">
        <v>1705</v>
      </c>
    </row>
    <row r="1680" spans="1:7" x14ac:dyDescent="0.25">
      <c r="A1680" s="5" t="s">
        <v>3432</v>
      </c>
      <c r="B1680" t="s">
        <v>1782</v>
      </c>
      <c r="C1680" t="s">
        <v>1679</v>
      </c>
      <c r="D1680" t="s">
        <v>3484</v>
      </c>
      <c r="E1680">
        <f>4/12</f>
        <v>0.33333333333333331</v>
      </c>
      <c r="F1680" t="s">
        <v>3481</v>
      </c>
      <c r="G1680" t="s">
        <v>1705</v>
      </c>
    </row>
    <row r="1681" spans="1:7" x14ac:dyDescent="0.25">
      <c r="A1681" s="5" t="s">
        <v>3432</v>
      </c>
      <c r="B1681" t="s">
        <v>1782</v>
      </c>
      <c r="C1681" t="s">
        <v>1680</v>
      </c>
      <c r="D1681" t="s">
        <v>3485</v>
      </c>
      <c r="E1681">
        <f>5/12</f>
        <v>0.41666666666666669</v>
      </c>
      <c r="F1681" t="s">
        <v>3481</v>
      </c>
      <c r="G1681" t="s">
        <v>1705</v>
      </c>
    </row>
    <row r="1682" spans="1:7" x14ac:dyDescent="0.25">
      <c r="A1682" s="5" t="s">
        <v>3432</v>
      </c>
      <c r="B1682" t="s">
        <v>1782</v>
      </c>
      <c r="C1682" t="s">
        <v>1681</v>
      </c>
      <c r="D1682" t="s">
        <v>3486</v>
      </c>
      <c r="E1682">
        <f>6/12</f>
        <v>0.5</v>
      </c>
      <c r="F1682" t="s">
        <v>3481</v>
      </c>
      <c r="G1682" t="s">
        <v>1705</v>
      </c>
    </row>
    <row r="1683" spans="1:7" x14ac:dyDescent="0.25">
      <c r="A1683" s="5" t="s">
        <v>3432</v>
      </c>
      <c r="B1683" t="s">
        <v>1782</v>
      </c>
      <c r="C1683" t="s">
        <v>1682</v>
      </c>
      <c r="D1683" t="s">
        <v>3487</v>
      </c>
      <c r="E1683">
        <f>7/12</f>
        <v>0.58333333333333337</v>
      </c>
      <c r="F1683" t="s">
        <v>3481</v>
      </c>
      <c r="G1683" t="s">
        <v>1705</v>
      </c>
    </row>
    <row r="1684" spans="1:7" x14ac:dyDescent="0.25">
      <c r="A1684" s="5" t="s">
        <v>3432</v>
      </c>
      <c r="B1684" t="s">
        <v>1782</v>
      </c>
      <c r="C1684" t="s">
        <v>1683</v>
      </c>
      <c r="D1684" t="s">
        <v>3488</v>
      </c>
      <c r="E1684">
        <f>8/12</f>
        <v>0.66666666666666663</v>
      </c>
      <c r="F1684" t="s">
        <v>3481</v>
      </c>
      <c r="G1684" t="s">
        <v>1705</v>
      </c>
    </row>
    <row r="1685" spans="1:7" x14ac:dyDescent="0.25">
      <c r="A1685" s="5" t="s">
        <v>3432</v>
      </c>
      <c r="B1685" t="s">
        <v>1782</v>
      </c>
      <c r="C1685" t="s">
        <v>1684</v>
      </c>
      <c r="D1685" t="s">
        <v>3489</v>
      </c>
      <c r="E1685">
        <f>9/12</f>
        <v>0.75</v>
      </c>
      <c r="F1685" t="s">
        <v>3481</v>
      </c>
      <c r="G1685" t="s">
        <v>1705</v>
      </c>
    </row>
    <row r="1686" spans="1:7" x14ac:dyDescent="0.25">
      <c r="A1686" s="5" t="s">
        <v>3432</v>
      </c>
      <c r="B1686" t="s">
        <v>1782</v>
      </c>
      <c r="C1686" t="s">
        <v>1685</v>
      </c>
      <c r="D1686" t="s">
        <v>3490</v>
      </c>
      <c r="E1686">
        <f>10/12</f>
        <v>0.83333333333333337</v>
      </c>
      <c r="F1686" t="s">
        <v>3481</v>
      </c>
      <c r="G1686" t="s">
        <v>1705</v>
      </c>
    </row>
    <row r="1687" spans="1:7" x14ac:dyDescent="0.25">
      <c r="A1687" s="5" t="s">
        <v>3432</v>
      </c>
      <c r="B1687" t="s">
        <v>1782</v>
      </c>
      <c r="C1687" t="s">
        <v>1686</v>
      </c>
      <c r="D1687" t="s">
        <v>3491</v>
      </c>
      <c r="E1687">
        <f>11/12</f>
        <v>0.91666666666666663</v>
      </c>
      <c r="F1687" t="s">
        <v>3481</v>
      </c>
      <c r="G1687" t="s">
        <v>1705</v>
      </c>
    </row>
    <row r="1688" spans="1:7" x14ac:dyDescent="0.25">
      <c r="A1688" s="5" t="s">
        <v>3432</v>
      </c>
      <c r="B1688" t="s">
        <v>1782</v>
      </c>
      <c r="C1688" t="s">
        <v>1687</v>
      </c>
      <c r="D1688" t="s">
        <v>3492</v>
      </c>
      <c r="E1688">
        <v>1</v>
      </c>
      <c r="F1688" t="s">
        <v>3481</v>
      </c>
      <c r="G1688" t="s">
        <v>1705</v>
      </c>
    </row>
    <row r="1689" spans="1:7" x14ac:dyDescent="0.25">
      <c r="A1689" s="5" t="s">
        <v>3432</v>
      </c>
      <c r="B1689" t="s">
        <v>1782</v>
      </c>
      <c r="C1689" t="s">
        <v>1688</v>
      </c>
      <c r="D1689" t="s">
        <v>3493</v>
      </c>
      <c r="E1689">
        <f>15/12</f>
        <v>1.25</v>
      </c>
      <c r="F1689" t="s">
        <v>3481</v>
      </c>
      <c r="G1689" t="s">
        <v>1705</v>
      </c>
    </row>
    <row r="1690" spans="1:7" x14ac:dyDescent="0.25">
      <c r="A1690" s="5" t="s">
        <v>3432</v>
      </c>
      <c r="B1690" t="s">
        <v>1782</v>
      </c>
      <c r="C1690" t="s">
        <v>1689</v>
      </c>
      <c r="D1690" t="s">
        <v>3494</v>
      </c>
      <c r="E1690">
        <f>18/12</f>
        <v>1.5</v>
      </c>
      <c r="F1690" t="s">
        <v>3481</v>
      </c>
      <c r="G1690" t="s">
        <v>1705</v>
      </c>
    </row>
    <row r="1691" spans="1:7" x14ac:dyDescent="0.25">
      <c r="A1691" s="5" t="s">
        <v>3432</v>
      </c>
      <c r="B1691" t="s">
        <v>1782</v>
      </c>
      <c r="C1691" t="s">
        <v>1690</v>
      </c>
      <c r="D1691" t="s">
        <v>3495</v>
      </c>
      <c r="E1691">
        <v>2</v>
      </c>
      <c r="F1691" t="s">
        <v>3481</v>
      </c>
      <c r="G1691" t="s">
        <v>1705</v>
      </c>
    </row>
    <row r="1692" spans="1:7" x14ac:dyDescent="0.25">
      <c r="A1692" s="5" t="s">
        <v>3432</v>
      </c>
      <c r="B1692" t="s">
        <v>1782</v>
      </c>
      <c r="C1692" t="s">
        <v>1691</v>
      </c>
      <c r="D1692" t="s">
        <v>3496</v>
      </c>
      <c r="E1692">
        <v>3</v>
      </c>
      <c r="F1692" t="s">
        <v>3481</v>
      </c>
      <c r="G1692" t="s">
        <v>1705</v>
      </c>
    </row>
    <row r="1693" spans="1:7" x14ac:dyDescent="0.25">
      <c r="A1693" s="5" t="s">
        <v>3432</v>
      </c>
      <c r="B1693" t="s">
        <v>1782</v>
      </c>
      <c r="C1693" t="s">
        <v>1692</v>
      </c>
      <c r="D1693" t="s">
        <v>3497</v>
      </c>
      <c r="E1693">
        <v>4</v>
      </c>
      <c r="F1693" t="s">
        <v>3481</v>
      </c>
      <c r="G1693" t="s">
        <v>1705</v>
      </c>
    </row>
    <row r="1694" spans="1:7" x14ac:dyDescent="0.25">
      <c r="A1694" s="5" t="s">
        <v>3432</v>
      </c>
      <c r="B1694" t="s">
        <v>1782</v>
      </c>
      <c r="C1694" t="s">
        <v>1693</v>
      </c>
      <c r="D1694" t="s">
        <v>3498</v>
      </c>
      <c r="E1694">
        <v>5</v>
      </c>
      <c r="F1694" t="s">
        <v>3481</v>
      </c>
      <c r="G1694" t="s">
        <v>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Identifiers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</dc:creator>
  <cp:lastModifiedBy>DEF</cp:lastModifiedBy>
  <dcterms:created xsi:type="dcterms:W3CDTF">2024-12-05T22:51:32Z</dcterms:created>
  <dcterms:modified xsi:type="dcterms:W3CDTF">2024-12-05T22:52:50Z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{F0DB2937-EE7C-4584-99A5-653B04228CFF}</vt:lpwstr>
  </property>
</Properties>
</file>